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520" windowHeight="6555" firstSheet="5" activeTab="8"/>
  </bookViews>
  <sheets>
    <sheet name="8.비료공급실적" sheetId="1" r:id="rId1"/>
    <sheet name="9.약용작물생산량" sheetId="2" r:id="rId2"/>
    <sheet name="10.정부양곡도정공장현황" sheetId="3" r:id="rId3"/>
    <sheet name="11.농업용기구및기계보유현황" sheetId="4" r:id="rId4"/>
    <sheet name="12.농기계이용조직" sheetId="5" r:id="rId5"/>
    <sheet name="13.정부양곡보관창고현황" sheetId="6" r:id="rId6"/>
    <sheet name="14.하곡수매실적" sheetId="7" r:id="rId7"/>
    <sheet name="15.추곡수매실적" sheetId="8" r:id="rId8"/>
    <sheet name="16.농업기반공사현황" sheetId="9" r:id="rId9"/>
  </sheets>
  <definedNames/>
  <calcPr fullCalcOnLoad="1"/>
</workbook>
</file>

<file path=xl/sharedStrings.xml><?xml version="1.0" encoding="utf-8"?>
<sst xmlns="http://schemas.openxmlformats.org/spreadsheetml/2006/main" count="1102" uniqueCount="168">
  <si>
    <t>종  류  별</t>
  </si>
  <si>
    <t>읍면별</t>
  </si>
  <si>
    <t>계</t>
  </si>
  <si>
    <t>-</t>
  </si>
  <si>
    <t>장수농협</t>
  </si>
  <si>
    <t>-</t>
  </si>
  <si>
    <t>성  분  별</t>
  </si>
  <si>
    <t xml:space="preserve">질 소 질 </t>
  </si>
  <si>
    <t>인 산 질</t>
  </si>
  <si>
    <t xml:space="preserve"> 가 리 질</t>
  </si>
  <si>
    <t>유   안</t>
  </si>
  <si>
    <t>요   소</t>
  </si>
  <si>
    <t>석회질소</t>
  </si>
  <si>
    <t xml:space="preserve">중 과 석 </t>
  </si>
  <si>
    <t>용성인비</t>
  </si>
  <si>
    <t xml:space="preserve">염화가리 </t>
  </si>
  <si>
    <t xml:space="preserve"> 유산가리</t>
  </si>
  <si>
    <t>용 과 린</t>
  </si>
  <si>
    <t>복합비료</t>
  </si>
  <si>
    <t>장계농협</t>
  </si>
  <si>
    <t>자료:장수농협,장계농협</t>
  </si>
  <si>
    <t>연도및</t>
  </si>
  <si>
    <t>자료 : 농업기술센터</t>
  </si>
  <si>
    <t>(단위 : ha, kg, M/T)</t>
  </si>
  <si>
    <t>(단위 : ha, kg, M/T)</t>
  </si>
  <si>
    <t>오  미  자</t>
  </si>
  <si>
    <t>도  라  지</t>
  </si>
  <si>
    <t>더     덕</t>
  </si>
  <si>
    <t>율     무</t>
  </si>
  <si>
    <t>당     귀</t>
  </si>
  <si>
    <t>두     충</t>
  </si>
  <si>
    <t>결  명  자</t>
  </si>
  <si>
    <t>목   단</t>
  </si>
  <si>
    <t>황   기</t>
  </si>
  <si>
    <t>작   약</t>
  </si>
  <si>
    <t>산   약</t>
  </si>
  <si>
    <t>황   금</t>
  </si>
  <si>
    <t>천   궁</t>
  </si>
  <si>
    <t>생  지  황</t>
  </si>
  <si>
    <t>시   호</t>
  </si>
  <si>
    <t>산  수  유</t>
  </si>
  <si>
    <t>전체면적</t>
  </si>
  <si>
    <t>수확면적</t>
  </si>
  <si>
    <t>단   수</t>
  </si>
  <si>
    <t>생 산 량</t>
  </si>
  <si>
    <t>농 가 수</t>
  </si>
  <si>
    <t>장수읍</t>
  </si>
  <si>
    <t>산서면</t>
  </si>
  <si>
    <t>번암면</t>
  </si>
  <si>
    <t>장계면</t>
  </si>
  <si>
    <t>천천면</t>
  </si>
  <si>
    <t>계남면</t>
  </si>
  <si>
    <t>계북면</t>
  </si>
  <si>
    <t>(단위 : ha, 천원)</t>
  </si>
  <si>
    <t>연도및</t>
  </si>
  <si>
    <t>몽리면적</t>
  </si>
  <si>
    <t>조합원수</t>
  </si>
  <si>
    <t>예 산 액</t>
  </si>
  <si>
    <t>조 합 비 부 과</t>
  </si>
  <si>
    <t>읍면별</t>
  </si>
  <si>
    <t>면  적</t>
  </si>
  <si>
    <t>10a당(원)</t>
  </si>
  <si>
    <t>총  액</t>
  </si>
  <si>
    <t>-</t>
  </si>
  <si>
    <t>-</t>
  </si>
  <si>
    <t>장수읍</t>
  </si>
  <si>
    <t>산서면</t>
  </si>
  <si>
    <t>번암면</t>
  </si>
  <si>
    <t>장계면</t>
  </si>
  <si>
    <t>천천면</t>
  </si>
  <si>
    <t>계남면</t>
  </si>
  <si>
    <t>계북면</t>
  </si>
  <si>
    <t>자료 : 농업기반공사 남원지부</t>
  </si>
  <si>
    <t>(단위 : kg)</t>
  </si>
  <si>
    <t>연별및</t>
  </si>
  <si>
    <t>실  적</t>
  </si>
  <si>
    <t>등  급  별</t>
  </si>
  <si>
    <t>종  류  별</t>
  </si>
  <si>
    <t>읍면별</t>
  </si>
  <si>
    <t>특등</t>
  </si>
  <si>
    <t>1  등</t>
  </si>
  <si>
    <t>2  등</t>
  </si>
  <si>
    <t>3  등</t>
  </si>
  <si>
    <t>등  외</t>
  </si>
  <si>
    <t>잠정등외</t>
  </si>
  <si>
    <t>일반매입</t>
  </si>
  <si>
    <t>종  자</t>
  </si>
  <si>
    <t>기타(회수)</t>
  </si>
  <si>
    <t>자료 : 농업소득과</t>
  </si>
  <si>
    <t>(단위 : kg)</t>
  </si>
  <si>
    <t>합     계</t>
  </si>
  <si>
    <t>겉  보  리</t>
  </si>
  <si>
    <t>쌀  보  리</t>
  </si>
  <si>
    <t>밀</t>
  </si>
  <si>
    <t>1등</t>
  </si>
  <si>
    <t>2등</t>
  </si>
  <si>
    <t>3등</t>
  </si>
  <si>
    <t>등  외</t>
  </si>
  <si>
    <t>자료 : 농업소득과</t>
  </si>
  <si>
    <t>13. 정부양곡 보관창고 현황</t>
  </si>
  <si>
    <t>(단위 : 동, 평, M/T)</t>
  </si>
  <si>
    <t>연별및</t>
  </si>
  <si>
    <t>정  부  창  고</t>
  </si>
  <si>
    <t>농 협 창 고</t>
  </si>
  <si>
    <t>통 운 창 고</t>
  </si>
  <si>
    <t>민 간 창 고</t>
  </si>
  <si>
    <t>동  수</t>
  </si>
  <si>
    <t>평  수</t>
  </si>
  <si>
    <t>보관능력</t>
  </si>
  <si>
    <t>(단위 : 대)</t>
  </si>
  <si>
    <t>위 탁 영 농 회 사</t>
  </si>
  <si>
    <t>공 동 이 용 조 직</t>
  </si>
  <si>
    <t>쌀  전  업  농</t>
  </si>
  <si>
    <t>주식회사</t>
  </si>
  <si>
    <t>유한회사</t>
  </si>
  <si>
    <t>합자회사</t>
  </si>
  <si>
    <t>합명회사</t>
  </si>
  <si>
    <t>대 규 모</t>
  </si>
  <si>
    <t>소 규 모</t>
  </si>
  <si>
    <t>수 도 작</t>
  </si>
  <si>
    <t>일반전작</t>
  </si>
  <si>
    <t>과수특작</t>
  </si>
  <si>
    <t>11. 농업용기구 및 기계보유현황</t>
  </si>
  <si>
    <t xml:space="preserve">경 운 기 </t>
  </si>
  <si>
    <t>트 랙 터</t>
  </si>
  <si>
    <t>이 앙 기</t>
  </si>
  <si>
    <t>수  확  기</t>
  </si>
  <si>
    <t xml:space="preserve">              동 력 방 제 기                 </t>
  </si>
  <si>
    <t>양 수 기</t>
  </si>
  <si>
    <t>탈 곡 기</t>
  </si>
  <si>
    <t>건 조 기</t>
  </si>
  <si>
    <t>파 종 기</t>
  </si>
  <si>
    <t>관 리 기</t>
  </si>
  <si>
    <t>바 인 더</t>
  </si>
  <si>
    <t>콤 바 인</t>
  </si>
  <si>
    <t>주행식 분무기</t>
  </si>
  <si>
    <t>분 무 기</t>
  </si>
  <si>
    <t>살 분 무 기</t>
  </si>
  <si>
    <t>과수원용</t>
  </si>
  <si>
    <t>수도일반용</t>
  </si>
  <si>
    <t>10. 정부양곡 도정공장 현황</t>
  </si>
  <si>
    <t>(단위 : 개소, 대, M/T)</t>
  </si>
  <si>
    <t>공 장 수</t>
  </si>
  <si>
    <t>원 동 기(HP)</t>
  </si>
  <si>
    <t>생  산  능  력(M/T)</t>
  </si>
  <si>
    <t>전 동 기</t>
  </si>
  <si>
    <t>발 동 기</t>
  </si>
  <si>
    <t>정  미</t>
  </si>
  <si>
    <t>정  맥</t>
  </si>
  <si>
    <t>압  맥</t>
  </si>
  <si>
    <t>제  분</t>
  </si>
  <si>
    <t>장  수</t>
  </si>
  <si>
    <t>산  서</t>
  </si>
  <si>
    <t>번  암</t>
  </si>
  <si>
    <t>장  계</t>
  </si>
  <si>
    <t>천  천</t>
  </si>
  <si>
    <t>계  남</t>
  </si>
  <si>
    <t>계  북</t>
  </si>
  <si>
    <t>8. 비 료 공 급 실 적</t>
  </si>
  <si>
    <t>9. 약 용 작 물 생 산 량</t>
  </si>
  <si>
    <t>약 용 작 물 생 산 량 (계속)</t>
  </si>
  <si>
    <t>약 용 작 물 생 산 량 (계속)</t>
  </si>
  <si>
    <t xml:space="preserve">              동 력 방 제 기</t>
  </si>
  <si>
    <t>12. 농 기 계 이 용 조 직</t>
  </si>
  <si>
    <t>14. 하 곡 수 매 실 적</t>
  </si>
  <si>
    <t>15. 추 곡 수 매 실 적</t>
  </si>
  <si>
    <t>(단위 : M/T)</t>
  </si>
  <si>
    <t>16. 농 업 기 반 공 사 현 황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</si>
</sst>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_-* #,##0.0_-;\-* #,##0.0_-;_-* &quot;-&quot;_-;_-@_-"/>
    <numFmt numFmtId="180" formatCode="\-"/>
    <numFmt numFmtId="181" formatCode="0_);[Red]\(0\)"/>
    <numFmt numFmtId="182" formatCode="#,##0_);[Red]\(#,##0\)"/>
    <numFmt numFmtId="183" formatCode="0_ "/>
    <numFmt numFmtId="184" formatCode="0.0"/>
    <numFmt numFmtId="185" formatCode="0.0_);[Red]\(0.0\)"/>
    <numFmt numFmtId="186" formatCode="#,##0.0_);[Red]\(#,##0.0\)"/>
    <numFmt numFmtId="187" formatCode="#,##0.00_ "/>
  </numFmts>
  <fonts count="6">
    <font>
      <sz val="11"/>
      <name val="돋움"/>
      <family val="0"/>
    </font>
    <font>
      <sz val="8"/>
      <name val="돋움"/>
      <family val="3"/>
    </font>
    <font>
      <sz val="10"/>
      <name val="새굴림"/>
      <family val="3"/>
    </font>
    <font>
      <b/>
      <sz val="10"/>
      <name val="새굴림"/>
      <family val="3"/>
    </font>
    <font>
      <b/>
      <sz val="16"/>
      <name val="바탕체"/>
      <family val="1"/>
    </font>
    <font>
      <sz val="16"/>
      <name val="바탕체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0" fontId="2" fillId="0" borderId="0" xfId="17" applyNumberFormat="1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83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85" fontId="2" fillId="0" borderId="0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86" fontId="2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2" fontId="2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86" fontId="2" fillId="0" borderId="1" xfId="0" applyNumberFormat="1" applyFont="1" applyBorder="1" applyAlignment="1">
      <alignment horizontal="center" vertical="center"/>
    </xf>
    <xf numFmtId="181" fontId="2" fillId="0" borderId="1" xfId="0" applyNumberFormat="1" applyFont="1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5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182" fontId="2" fillId="0" borderId="0" xfId="0" applyNumberFormat="1" applyFont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182" fontId="3" fillId="0" borderId="0" xfId="0" applyNumberFormat="1" applyFont="1" applyBorder="1" applyAlignment="1">
      <alignment horizontal="center" vertical="center" shrinkToFit="1"/>
    </xf>
    <xf numFmtId="182" fontId="2" fillId="0" borderId="1" xfId="0" applyNumberFormat="1" applyFont="1" applyBorder="1" applyAlignment="1">
      <alignment horizontal="center" vertical="center" shrinkToFit="1"/>
    </xf>
    <xf numFmtId="182" fontId="3" fillId="0" borderId="1" xfId="0" applyNumberFormat="1" applyFont="1" applyBorder="1" applyAlignment="1">
      <alignment horizontal="center" vertical="center" shrinkToFit="1"/>
    </xf>
    <xf numFmtId="182" fontId="2" fillId="0" borderId="0" xfId="0" applyNumberFormat="1" applyFont="1" applyBorder="1" applyAlignment="1">
      <alignment horizontal="center" vertical="center"/>
    </xf>
    <xf numFmtId="182" fontId="3" fillId="0" borderId="1" xfId="0" applyNumberFormat="1" applyFont="1" applyBorder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workbookViewId="0" topLeftCell="A1">
      <selection activeCell="G23" sqref="G23:H23"/>
    </sheetView>
  </sheetViews>
  <sheetFormatPr defaultColWidth="8.88671875" defaultRowHeight="13.5"/>
  <cols>
    <col min="1" max="1" width="8.3359375" style="1" customWidth="1"/>
    <col min="2" max="8" width="9.77734375" style="1" customWidth="1"/>
    <col min="9" max="16384" width="8.88671875" style="1" customWidth="1"/>
  </cols>
  <sheetData>
    <row r="1" ht="21" customHeight="1"/>
    <row r="2" spans="1:8" s="79" customFormat="1" ht="30" customHeight="1">
      <c r="A2" s="82" t="s">
        <v>158</v>
      </c>
      <c r="B2" s="82"/>
      <c r="C2" s="82"/>
      <c r="D2" s="82"/>
      <c r="E2" s="82"/>
      <c r="F2" s="82"/>
      <c r="G2" s="82"/>
      <c r="H2" s="82"/>
    </row>
    <row r="3" spans="1:8" ht="21" customHeight="1" thickBot="1">
      <c r="A3" s="102" t="s">
        <v>166</v>
      </c>
      <c r="B3" s="102"/>
      <c r="C3" s="3"/>
      <c r="D3" s="3"/>
      <c r="E3" s="3"/>
      <c r="F3" s="3"/>
      <c r="G3" s="3"/>
      <c r="H3" s="80"/>
    </row>
    <row r="4" spans="1:8" ht="21" customHeight="1">
      <c r="A4" s="2" t="s">
        <v>21</v>
      </c>
      <c r="B4" s="86" t="s">
        <v>6</v>
      </c>
      <c r="C4" s="87"/>
      <c r="D4" s="87"/>
      <c r="E4" s="88"/>
      <c r="F4" s="89" t="s">
        <v>0</v>
      </c>
      <c r="G4" s="89"/>
      <c r="H4" s="89"/>
    </row>
    <row r="5" spans="1:8" ht="21" customHeight="1">
      <c r="A5" s="6" t="s">
        <v>1</v>
      </c>
      <c r="B5" s="59" t="s">
        <v>2</v>
      </c>
      <c r="C5" s="59" t="s">
        <v>7</v>
      </c>
      <c r="D5" s="59" t="s">
        <v>8</v>
      </c>
      <c r="E5" s="59" t="s">
        <v>9</v>
      </c>
      <c r="F5" s="59" t="s">
        <v>2</v>
      </c>
      <c r="G5" s="59" t="s">
        <v>10</v>
      </c>
      <c r="H5" s="60" t="s">
        <v>11</v>
      </c>
    </row>
    <row r="6" spans="1:8" ht="33.75" customHeight="1">
      <c r="A6" s="17">
        <v>1998</v>
      </c>
      <c r="B6" s="44">
        <f>SUM(C6:E6)</f>
        <v>3018</v>
      </c>
      <c r="C6" s="44">
        <v>1599</v>
      </c>
      <c r="D6" s="44">
        <v>664</v>
      </c>
      <c r="E6" s="44">
        <v>755</v>
      </c>
      <c r="F6" s="44">
        <f>SUM(G6:H6)</f>
        <v>2414</v>
      </c>
      <c r="G6" s="44">
        <v>112</v>
      </c>
      <c r="H6" s="44">
        <v>2302</v>
      </c>
    </row>
    <row r="7" spans="1:8" ht="33.75" customHeight="1">
      <c r="A7" s="17">
        <v>1999</v>
      </c>
      <c r="B7" s="44">
        <f>SUM(C7:E7)</f>
        <v>3133</v>
      </c>
      <c r="C7" s="44">
        <v>1649</v>
      </c>
      <c r="D7" s="44">
        <v>715</v>
      </c>
      <c r="E7" s="44">
        <v>769</v>
      </c>
      <c r="F7" s="44">
        <f>SUM(G7:H7)</f>
        <v>2541</v>
      </c>
      <c r="G7" s="44">
        <v>115</v>
      </c>
      <c r="H7" s="44">
        <v>2426</v>
      </c>
    </row>
    <row r="8" spans="1:8" ht="33.75" customHeight="1">
      <c r="A8" s="17">
        <v>2000</v>
      </c>
      <c r="B8" s="44">
        <f>SUM(C8:E8)</f>
        <v>2921</v>
      </c>
      <c r="C8" s="44">
        <v>1542</v>
      </c>
      <c r="D8" s="44">
        <v>685</v>
      </c>
      <c r="E8" s="44">
        <v>694</v>
      </c>
      <c r="F8" s="44">
        <f>SUM(G8:H8)</f>
        <v>1585</v>
      </c>
      <c r="G8" s="44">
        <v>96</v>
      </c>
      <c r="H8" s="44">
        <v>1489</v>
      </c>
    </row>
    <row r="9" spans="1:8" ht="33.75" customHeight="1">
      <c r="A9" s="17">
        <v>2001</v>
      </c>
      <c r="B9" s="44">
        <v>3399</v>
      </c>
      <c r="C9" s="44">
        <v>1807</v>
      </c>
      <c r="D9" s="44">
        <v>760</v>
      </c>
      <c r="E9" s="44">
        <v>832</v>
      </c>
      <c r="F9" s="44">
        <v>4720</v>
      </c>
      <c r="G9" s="44">
        <v>124</v>
      </c>
      <c r="H9" s="44">
        <v>1859</v>
      </c>
    </row>
    <row r="10" spans="1:8" ht="33.75" customHeight="1">
      <c r="A10" s="25">
        <v>2002</v>
      </c>
      <c r="B10" s="31">
        <f>SUM(B11:B12)</f>
        <v>3459</v>
      </c>
      <c r="C10" s="31">
        <f>SUM(C11:C12)</f>
        <v>1660</v>
      </c>
      <c r="D10" s="31">
        <f>SUM(D11:D12)</f>
        <v>849</v>
      </c>
      <c r="E10" s="31">
        <f>SUM(E11:E12)</f>
        <v>950</v>
      </c>
      <c r="F10" s="31">
        <f>SUM(G10:H10,B20:H20)</f>
        <v>5745</v>
      </c>
      <c r="G10" s="31">
        <f>SUM(G11:G12)</f>
        <v>94</v>
      </c>
      <c r="H10" s="31">
        <f>SUM(H11:H12)</f>
        <v>1323</v>
      </c>
    </row>
    <row r="11" spans="1:8" ht="33.75" customHeight="1">
      <c r="A11" s="17" t="s">
        <v>4</v>
      </c>
      <c r="B11" s="77">
        <f>SUM(C11:E11)</f>
        <v>1630</v>
      </c>
      <c r="C11" s="44">
        <v>744</v>
      </c>
      <c r="D11" s="44">
        <v>453</v>
      </c>
      <c r="E11" s="44">
        <v>433</v>
      </c>
      <c r="F11" s="44">
        <f>SUM(G11:H11,B21:H21)</f>
        <v>2645</v>
      </c>
      <c r="G11" s="44">
        <v>39</v>
      </c>
      <c r="H11" s="44">
        <v>731</v>
      </c>
    </row>
    <row r="12" spans="1:8" ht="33.75" customHeight="1" thickBot="1">
      <c r="A12" s="46" t="s">
        <v>19</v>
      </c>
      <c r="B12" s="55">
        <f>SUM(C12:E12)</f>
        <v>1829</v>
      </c>
      <c r="C12" s="55">
        <v>916</v>
      </c>
      <c r="D12" s="55">
        <v>396</v>
      </c>
      <c r="E12" s="55">
        <v>517</v>
      </c>
      <c r="F12" s="55">
        <f>SUM(G12:H12,B22:H22)</f>
        <v>3100</v>
      </c>
      <c r="G12" s="55">
        <v>55</v>
      </c>
      <c r="H12" s="55">
        <v>592</v>
      </c>
    </row>
    <row r="13" spans="1:9" ht="39.75" customHeight="1" thickBot="1">
      <c r="A13" s="2"/>
      <c r="B13" s="77"/>
      <c r="C13" s="77"/>
      <c r="D13" s="77"/>
      <c r="E13" s="77"/>
      <c r="F13" s="77"/>
      <c r="G13" s="77"/>
      <c r="H13" s="77"/>
      <c r="I13" s="2"/>
    </row>
    <row r="14" spans="1:8" ht="21" customHeight="1">
      <c r="A14" s="9" t="s">
        <v>21</v>
      </c>
      <c r="B14" s="83" t="s">
        <v>0</v>
      </c>
      <c r="C14" s="84"/>
      <c r="D14" s="84"/>
      <c r="E14" s="84"/>
      <c r="F14" s="84"/>
      <c r="G14" s="84"/>
      <c r="H14" s="84"/>
    </row>
    <row r="15" spans="1:8" ht="21" customHeight="1">
      <c r="A15" s="8" t="s">
        <v>1</v>
      </c>
      <c r="B15" s="59" t="s">
        <v>12</v>
      </c>
      <c r="C15" s="59" t="s">
        <v>13</v>
      </c>
      <c r="D15" s="59" t="s">
        <v>14</v>
      </c>
      <c r="E15" s="59" t="s">
        <v>15</v>
      </c>
      <c r="F15" s="59" t="s">
        <v>16</v>
      </c>
      <c r="G15" s="59" t="s">
        <v>17</v>
      </c>
      <c r="H15" s="60" t="s">
        <v>18</v>
      </c>
    </row>
    <row r="16" spans="1:8" ht="33.75" customHeight="1">
      <c r="A16" s="17">
        <v>1998</v>
      </c>
      <c r="B16" s="1" t="s">
        <v>3</v>
      </c>
      <c r="C16" s="1" t="s">
        <v>3</v>
      </c>
      <c r="D16" s="1">
        <v>95</v>
      </c>
      <c r="E16" s="1">
        <v>143</v>
      </c>
      <c r="F16" s="1" t="s">
        <v>3</v>
      </c>
      <c r="G16" s="1">
        <v>37</v>
      </c>
      <c r="H16" s="44">
        <v>3429</v>
      </c>
    </row>
    <row r="17" spans="1:8" ht="33.75" customHeight="1">
      <c r="A17" s="17">
        <v>1999</v>
      </c>
      <c r="B17" s="1" t="s">
        <v>3</v>
      </c>
      <c r="C17" s="1" t="s">
        <v>3</v>
      </c>
      <c r="D17" s="1">
        <v>114</v>
      </c>
      <c r="E17" s="1">
        <v>151</v>
      </c>
      <c r="F17" s="1" t="s">
        <v>3</v>
      </c>
      <c r="G17" s="1">
        <v>35</v>
      </c>
      <c r="H17" s="44">
        <v>3483</v>
      </c>
    </row>
    <row r="18" spans="1:8" ht="33.75" customHeight="1">
      <c r="A18" s="17">
        <v>2000</v>
      </c>
      <c r="B18" s="1" t="s">
        <v>3</v>
      </c>
      <c r="C18" s="1" t="s">
        <v>3</v>
      </c>
      <c r="D18" s="1">
        <v>93</v>
      </c>
      <c r="E18" s="1">
        <v>131</v>
      </c>
      <c r="F18" s="1" t="s">
        <v>3</v>
      </c>
      <c r="G18" s="1">
        <v>39</v>
      </c>
      <c r="H18" s="44">
        <v>4305</v>
      </c>
    </row>
    <row r="19" spans="1:8" ht="33.75" customHeight="1">
      <c r="A19" s="17">
        <v>2001</v>
      </c>
      <c r="B19" s="1" t="s">
        <v>3</v>
      </c>
      <c r="C19" s="1" t="s">
        <v>3</v>
      </c>
      <c r="D19" s="1">
        <v>115</v>
      </c>
      <c r="E19" s="1">
        <v>137</v>
      </c>
      <c r="F19" s="1" t="s">
        <v>3</v>
      </c>
      <c r="G19" s="1">
        <v>65</v>
      </c>
      <c r="H19" s="44">
        <v>2420</v>
      </c>
    </row>
    <row r="20" spans="1:8" ht="33.75" customHeight="1">
      <c r="A20" s="25">
        <v>2002</v>
      </c>
      <c r="B20" s="74">
        <f aca="true" t="shared" si="0" ref="B20:H20">SUM(B21:B22)</f>
        <v>0</v>
      </c>
      <c r="C20" s="74">
        <f t="shared" si="0"/>
        <v>0</v>
      </c>
      <c r="D20" s="31">
        <f t="shared" si="0"/>
        <v>70</v>
      </c>
      <c r="E20" s="31">
        <f t="shared" si="0"/>
        <v>74</v>
      </c>
      <c r="F20" s="74">
        <f t="shared" si="0"/>
        <v>0</v>
      </c>
      <c r="G20" s="78">
        <f t="shared" si="0"/>
        <v>14</v>
      </c>
      <c r="H20" s="31">
        <f t="shared" si="0"/>
        <v>4170</v>
      </c>
    </row>
    <row r="21" spans="1:8" ht="33.75" customHeight="1">
      <c r="A21" s="17" t="s">
        <v>4</v>
      </c>
      <c r="B21" s="1" t="s">
        <v>3</v>
      </c>
      <c r="C21" s="1" t="s">
        <v>3</v>
      </c>
      <c r="D21" s="1">
        <v>53</v>
      </c>
      <c r="E21" s="1">
        <v>36</v>
      </c>
      <c r="F21" s="36" t="s">
        <v>3</v>
      </c>
      <c r="G21" s="1">
        <v>6</v>
      </c>
      <c r="H21" s="44">
        <v>1780</v>
      </c>
    </row>
    <row r="22" spans="1:8" ht="33.75" customHeight="1" thickBot="1">
      <c r="A22" s="46" t="s">
        <v>19</v>
      </c>
      <c r="B22" s="3" t="s">
        <v>3</v>
      </c>
      <c r="C22" s="3" t="s">
        <v>3</v>
      </c>
      <c r="D22" s="3">
        <v>17</v>
      </c>
      <c r="E22" s="3">
        <v>38</v>
      </c>
      <c r="F22" s="53">
        <v>0</v>
      </c>
      <c r="G22" s="52">
        <v>8</v>
      </c>
      <c r="H22" s="55">
        <v>2390</v>
      </c>
    </row>
    <row r="23" spans="1:8" ht="21" customHeight="1">
      <c r="A23" s="103" t="s">
        <v>20</v>
      </c>
      <c r="B23" s="103"/>
      <c r="G23" s="85"/>
      <c r="H23" s="85"/>
    </row>
  </sheetData>
  <mergeCells count="7">
    <mergeCell ref="A2:H2"/>
    <mergeCell ref="B14:H14"/>
    <mergeCell ref="G23:H23"/>
    <mergeCell ref="B4:E4"/>
    <mergeCell ref="F4:H4"/>
    <mergeCell ref="A3:B3"/>
    <mergeCell ref="A23:B2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A23"/>
  <sheetViews>
    <sheetView workbookViewId="0" topLeftCell="BS1">
      <selection activeCell="CE7" sqref="CE7"/>
    </sheetView>
  </sheetViews>
  <sheetFormatPr defaultColWidth="8.88671875" defaultRowHeight="13.5"/>
  <cols>
    <col min="1" max="1" width="7.4453125" style="1" customWidth="1"/>
    <col min="2" max="11" width="6.77734375" style="1" customWidth="1"/>
    <col min="12" max="12" width="7.4453125" style="1" customWidth="1"/>
    <col min="13" max="22" width="6.77734375" style="1" customWidth="1"/>
    <col min="23" max="32" width="7.77734375" style="1" customWidth="1"/>
    <col min="33" max="33" width="6.99609375" style="1" customWidth="1"/>
    <col min="34" max="42" width="7.10546875" style="1" customWidth="1"/>
    <col min="43" max="43" width="6.99609375" style="1" customWidth="1"/>
    <col min="44" max="53" width="7.77734375" style="1" customWidth="1"/>
    <col min="54" max="64" width="6.77734375" style="1" customWidth="1"/>
    <col min="65" max="74" width="7.77734375" style="1" customWidth="1"/>
    <col min="75" max="75" width="7.5546875" style="1" customWidth="1"/>
    <col min="76" max="80" width="6.6640625" style="1" customWidth="1"/>
    <col min="81" max="85" width="7.21484375" style="1" customWidth="1"/>
    <col min="86" max="16384" width="8.88671875" style="1" customWidth="1"/>
  </cols>
  <sheetData>
    <row r="1" ht="21" customHeight="1"/>
    <row r="2" spans="1:85" s="79" customFormat="1" ht="30" customHeight="1">
      <c r="A2" s="82" t="s">
        <v>159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 t="s">
        <v>160</v>
      </c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 t="s">
        <v>160</v>
      </c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 t="s">
        <v>160</v>
      </c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 t="s">
        <v>161</v>
      </c>
      <c r="BX2" s="82"/>
      <c r="BY2" s="82"/>
      <c r="BZ2" s="82"/>
      <c r="CA2" s="82"/>
      <c r="CB2" s="82"/>
      <c r="CC2" s="82"/>
      <c r="CD2" s="82"/>
      <c r="CE2" s="82"/>
      <c r="CF2" s="82"/>
      <c r="CG2" s="82"/>
    </row>
    <row r="3" spans="4:85" ht="21" customHeight="1" thickBot="1">
      <c r="D3" s="2"/>
      <c r="E3" s="2"/>
      <c r="F3" s="2"/>
      <c r="G3" s="3"/>
      <c r="H3" s="3"/>
      <c r="I3" s="37" t="s">
        <v>23</v>
      </c>
      <c r="J3" s="37"/>
      <c r="K3" s="37"/>
      <c r="M3" s="3"/>
      <c r="N3" s="3"/>
      <c r="O3" s="3"/>
      <c r="P3" s="3"/>
      <c r="Q3" s="3"/>
      <c r="R3" s="3"/>
      <c r="S3" s="3"/>
      <c r="T3" s="3"/>
      <c r="U3" s="90"/>
      <c r="V3" s="90"/>
      <c r="W3" s="90"/>
      <c r="X3" s="90"/>
      <c r="Y3" s="90"/>
      <c r="Z3" s="3"/>
      <c r="AA3" s="3"/>
      <c r="AB3" s="3"/>
      <c r="AC3" s="3"/>
      <c r="AD3" s="37" t="s">
        <v>23</v>
      </c>
      <c r="AE3" s="37"/>
      <c r="AF3" s="37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S3" s="2"/>
      <c r="AT3" s="2"/>
      <c r="AU3" s="2"/>
      <c r="AV3" s="2"/>
      <c r="AW3" s="3"/>
      <c r="AX3" s="3"/>
      <c r="AY3" s="37" t="s">
        <v>23</v>
      </c>
      <c r="AZ3" s="37"/>
      <c r="BA3" s="37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7" t="s">
        <v>23</v>
      </c>
      <c r="BU3" s="37"/>
      <c r="BV3" s="37"/>
      <c r="BW3" s="104" t="s">
        <v>24</v>
      </c>
      <c r="BX3" s="104"/>
      <c r="BY3" s="3"/>
      <c r="BZ3" s="3"/>
      <c r="CA3" s="3"/>
      <c r="CB3" s="3"/>
      <c r="CC3" s="3"/>
      <c r="CD3" s="3"/>
      <c r="CE3" s="3"/>
      <c r="CF3" s="68"/>
      <c r="CG3" s="68"/>
    </row>
    <row r="4" spans="1:85" ht="21" customHeight="1">
      <c r="A4" s="4" t="s">
        <v>21</v>
      </c>
      <c r="B4" s="83" t="s">
        <v>25</v>
      </c>
      <c r="C4" s="84"/>
      <c r="D4" s="84"/>
      <c r="E4" s="84"/>
      <c r="F4" s="91"/>
      <c r="G4" s="89" t="s">
        <v>26</v>
      </c>
      <c r="H4" s="89"/>
      <c r="I4" s="89"/>
      <c r="J4" s="89"/>
      <c r="K4" s="89"/>
      <c r="L4" s="5" t="s">
        <v>21</v>
      </c>
      <c r="M4" s="84" t="s">
        <v>27</v>
      </c>
      <c r="N4" s="84"/>
      <c r="O4" s="84"/>
      <c r="P4" s="84"/>
      <c r="Q4" s="91"/>
      <c r="R4" s="89" t="s">
        <v>28</v>
      </c>
      <c r="S4" s="89"/>
      <c r="T4" s="89"/>
      <c r="U4" s="89"/>
      <c r="V4" s="89"/>
      <c r="W4" s="87" t="s">
        <v>29</v>
      </c>
      <c r="X4" s="87"/>
      <c r="Y4" s="87"/>
      <c r="Z4" s="87"/>
      <c r="AA4" s="88"/>
      <c r="AB4" s="87" t="s">
        <v>30</v>
      </c>
      <c r="AC4" s="87"/>
      <c r="AD4" s="87"/>
      <c r="AE4" s="87"/>
      <c r="AF4" s="87"/>
      <c r="AG4" s="9" t="s">
        <v>21</v>
      </c>
      <c r="AH4" s="84" t="s">
        <v>31</v>
      </c>
      <c r="AI4" s="84"/>
      <c r="AJ4" s="84"/>
      <c r="AK4" s="84"/>
      <c r="AL4" s="91"/>
      <c r="AM4" s="89" t="s">
        <v>32</v>
      </c>
      <c r="AN4" s="89"/>
      <c r="AO4" s="89"/>
      <c r="AP4" s="89"/>
      <c r="AQ4" s="89"/>
      <c r="AR4" s="84" t="s">
        <v>33</v>
      </c>
      <c r="AS4" s="84"/>
      <c r="AT4" s="84"/>
      <c r="AU4" s="84"/>
      <c r="AV4" s="91"/>
      <c r="AW4" s="39" t="s">
        <v>34</v>
      </c>
      <c r="AX4" s="38"/>
      <c r="AY4" s="38"/>
      <c r="AZ4" s="38"/>
      <c r="BA4" s="38"/>
      <c r="BB4" s="9" t="s">
        <v>21</v>
      </c>
      <c r="BC4" s="84" t="s">
        <v>35</v>
      </c>
      <c r="BD4" s="84"/>
      <c r="BE4" s="84"/>
      <c r="BF4" s="84"/>
      <c r="BG4" s="91"/>
      <c r="BH4" s="89" t="s">
        <v>36</v>
      </c>
      <c r="BI4" s="89"/>
      <c r="BJ4" s="89"/>
      <c r="BK4" s="89"/>
      <c r="BL4" s="89"/>
      <c r="BM4" s="87" t="s">
        <v>37</v>
      </c>
      <c r="BN4" s="87"/>
      <c r="BO4" s="87"/>
      <c r="BP4" s="87"/>
      <c r="BQ4" s="88"/>
      <c r="BR4" s="84" t="s">
        <v>38</v>
      </c>
      <c r="BS4" s="84"/>
      <c r="BT4" s="84"/>
      <c r="BU4" s="84"/>
      <c r="BV4" s="84"/>
      <c r="BW4" s="9" t="s">
        <v>21</v>
      </c>
      <c r="BX4" s="84" t="s">
        <v>39</v>
      </c>
      <c r="BY4" s="84"/>
      <c r="BZ4" s="84"/>
      <c r="CA4" s="84"/>
      <c r="CB4" s="91"/>
      <c r="CC4" s="89" t="s">
        <v>40</v>
      </c>
      <c r="CD4" s="89"/>
      <c r="CE4" s="89"/>
      <c r="CF4" s="89"/>
      <c r="CG4" s="89"/>
    </row>
    <row r="5" spans="1:105" ht="21" customHeight="1">
      <c r="A5" s="6" t="s">
        <v>1</v>
      </c>
      <c r="B5" s="10" t="s">
        <v>41</v>
      </c>
      <c r="C5" s="10" t="s">
        <v>42</v>
      </c>
      <c r="D5" s="10" t="s">
        <v>43</v>
      </c>
      <c r="E5" s="10" t="s">
        <v>44</v>
      </c>
      <c r="F5" s="10" t="s">
        <v>45</v>
      </c>
      <c r="G5" s="10" t="s">
        <v>41</v>
      </c>
      <c r="H5" s="10" t="s">
        <v>42</v>
      </c>
      <c r="I5" s="10" t="s">
        <v>43</v>
      </c>
      <c r="J5" s="10" t="s">
        <v>44</v>
      </c>
      <c r="K5" s="11" t="s">
        <v>45</v>
      </c>
      <c r="L5" s="12" t="s">
        <v>1</v>
      </c>
      <c r="M5" s="13" t="s">
        <v>41</v>
      </c>
      <c r="N5" s="10" t="s">
        <v>42</v>
      </c>
      <c r="O5" s="10" t="s">
        <v>43</v>
      </c>
      <c r="P5" s="10" t="s">
        <v>44</v>
      </c>
      <c r="Q5" s="10" t="s">
        <v>45</v>
      </c>
      <c r="R5" s="10" t="s">
        <v>41</v>
      </c>
      <c r="S5" s="10" t="s">
        <v>42</v>
      </c>
      <c r="T5" s="10" t="s">
        <v>43</v>
      </c>
      <c r="U5" s="10" t="s">
        <v>44</v>
      </c>
      <c r="V5" s="11" t="s">
        <v>45</v>
      </c>
      <c r="W5" s="13" t="s">
        <v>41</v>
      </c>
      <c r="X5" s="14" t="s">
        <v>42</v>
      </c>
      <c r="Y5" s="14" t="s">
        <v>43</v>
      </c>
      <c r="Z5" s="14" t="s">
        <v>44</v>
      </c>
      <c r="AA5" s="14" t="s">
        <v>45</v>
      </c>
      <c r="AB5" s="15" t="s">
        <v>41</v>
      </c>
      <c r="AC5" s="14" t="s">
        <v>42</v>
      </c>
      <c r="AD5" s="14" t="s">
        <v>43</v>
      </c>
      <c r="AE5" s="14" t="s">
        <v>44</v>
      </c>
      <c r="AF5" s="11" t="s">
        <v>45</v>
      </c>
      <c r="AG5" s="15" t="s">
        <v>1</v>
      </c>
      <c r="AH5" s="13" t="s">
        <v>41</v>
      </c>
      <c r="AI5" s="10" t="s">
        <v>42</v>
      </c>
      <c r="AJ5" s="10" t="s">
        <v>43</v>
      </c>
      <c r="AK5" s="10" t="s">
        <v>44</v>
      </c>
      <c r="AL5" s="10" t="s">
        <v>45</v>
      </c>
      <c r="AM5" s="10" t="s">
        <v>41</v>
      </c>
      <c r="AN5" s="10" t="s">
        <v>42</v>
      </c>
      <c r="AO5" s="10" t="s">
        <v>43</v>
      </c>
      <c r="AP5" s="10" t="s">
        <v>44</v>
      </c>
      <c r="AQ5" s="11" t="s">
        <v>45</v>
      </c>
      <c r="AR5" s="13" t="s">
        <v>41</v>
      </c>
      <c r="AS5" s="15" t="s">
        <v>42</v>
      </c>
      <c r="AT5" s="14" t="s">
        <v>43</v>
      </c>
      <c r="AU5" s="14" t="s">
        <v>44</v>
      </c>
      <c r="AV5" s="14" t="s">
        <v>45</v>
      </c>
      <c r="AW5" s="10" t="s">
        <v>41</v>
      </c>
      <c r="AX5" s="10" t="s">
        <v>42</v>
      </c>
      <c r="AY5" s="10" t="s">
        <v>43</v>
      </c>
      <c r="AZ5" s="10" t="s">
        <v>44</v>
      </c>
      <c r="BA5" s="11" t="s">
        <v>45</v>
      </c>
      <c r="BB5" s="15" t="s">
        <v>1</v>
      </c>
      <c r="BC5" s="13" t="s">
        <v>41</v>
      </c>
      <c r="BD5" s="10" t="s">
        <v>42</v>
      </c>
      <c r="BE5" s="10" t="s">
        <v>43</v>
      </c>
      <c r="BF5" s="10" t="s">
        <v>44</v>
      </c>
      <c r="BG5" s="10" t="s">
        <v>45</v>
      </c>
      <c r="BH5" s="10" t="s">
        <v>41</v>
      </c>
      <c r="BI5" s="10" t="s">
        <v>42</v>
      </c>
      <c r="BJ5" s="10" t="s">
        <v>43</v>
      </c>
      <c r="BK5" s="10" t="s">
        <v>44</v>
      </c>
      <c r="BL5" s="11" t="s">
        <v>45</v>
      </c>
      <c r="BM5" s="13" t="s">
        <v>41</v>
      </c>
      <c r="BN5" s="14" t="s">
        <v>42</v>
      </c>
      <c r="BO5" s="14" t="s">
        <v>43</v>
      </c>
      <c r="BP5" s="14" t="s">
        <v>44</v>
      </c>
      <c r="BQ5" s="14" t="s">
        <v>45</v>
      </c>
      <c r="BR5" s="15" t="s">
        <v>41</v>
      </c>
      <c r="BS5" s="14" t="s">
        <v>42</v>
      </c>
      <c r="BT5" s="14" t="s">
        <v>43</v>
      </c>
      <c r="BU5" s="14" t="s">
        <v>44</v>
      </c>
      <c r="BV5" s="11" t="s">
        <v>45</v>
      </c>
      <c r="BW5" s="15" t="s">
        <v>1</v>
      </c>
      <c r="BX5" s="13" t="s">
        <v>41</v>
      </c>
      <c r="BY5" s="10" t="s">
        <v>42</v>
      </c>
      <c r="BZ5" s="10" t="s">
        <v>43</v>
      </c>
      <c r="CA5" s="10" t="s">
        <v>44</v>
      </c>
      <c r="CB5" s="10" t="s">
        <v>45</v>
      </c>
      <c r="CC5" s="10" t="s">
        <v>41</v>
      </c>
      <c r="CD5" s="10" t="s">
        <v>42</v>
      </c>
      <c r="CE5" s="10" t="s">
        <v>43</v>
      </c>
      <c r="CF5" s="10" t="s">
        <v>44</v>
      </c>
      <c r="CG5" s="11" t="s">
        <v>45</v>
      </c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1:85" ht="46.5" customHeight="1">
      <c r="A6" s="17">
        <v>1998</v>
      </c>
      <c r="B6" s="18">
        <v>18</v>
      </c>
      <c r="C6" s="1">
        <v>14.6</v>
      </c>
      <c r="D6" s="1">
        <v>126</v>
      </c>
      <c r="E6" s="1">
        <v>18.9</v>
      </c>
      <c r="F6" s="1">
        <v>41</v>
      </c>
      <c r="G6" s="1">
        <v>2.4</v>
      </c>
      <c r="H6" s="1">
        <v>1.4</v>
      </c>
      <c r="I6" s="1">
        <v>556</v>
      </c>
      <c r="J6" s="1">
        <v>8.2</v>
      </c>
      <c r="K6" s="1">
        <v>18</v>
      </c>
      <c r="L6" s="19">
        <v>1998</v>
      </c>
      <c r="M6" s="1">
        <v>12.7</v>
      </c>
      <c r="N6" s="1">
        <v>6.6</v>
      </c>
      <c r="O6" s="1">
        <v>529</v>
      </c>
      <c r="P6" s="1">
        <v>75.2</v>
      </c>
      <c r="Q6" s="1">
        <v>55</v>
      </c>
      <c r="R6" s="1">
        <v>15.6</v>
      </c>
      <c r="S6" s="1">
        <v>15.6</v>
      </c>
      <c r="T6" s="1">
        <v>278</v>
      </c>
      <c r="U6" s="1">
        <v>54.3</v>
      </c>
      <c r="V6" s="1">
        <v>126</v>
      </c>
      <c r="W6" s="1">
        <v>1.3</v>
      </c>
      <c r="X6" s="1">
        <v>0.9</v>
      </c>
      <c r="Y6" s="1">
        <v>274</v>
      </c>
      <c r="Z6" s="1">
        <v>2.5</v>
      </c>
      <c r="AA6" s="1">
        <v>23</v>
      </c>
      <c r="AB6" s="1">
        <v>23.8</v>
      </c>
      <c r="AC6" s="1">
        <v>14.7</v>
      </c>
      <c r="AD6" s="1">
        <v>330</v>
      </c>
      <c r="AE6" s="1">
        <v>46.4</v>
      </c>
      <c r="AF6" s="1">
        <v>83</v>
      </c>
      <c r="AG6" s="20">
        <v>1998</v>
      </c>
      <c r="AH6" s="1">
        <v>0.3</v>
      </c>
      <c r="AI6" s="1">
        <v>0.3</v>
      </c>
      <c r="AJ6" s="1">
        <v>175</v>
      </c>
      <c r="AK6" s="1">
        <v>0.55</v>
      </c>
      <c r="AL6" s="1">
        <v>181</v>
      </c>
      <c r="AM6" s="1">
        <v>0.1</v>
      </c>
      <c r="AN6" s="1">
        <v>0.1</v>
      </c>
      <c r="AO6" s="1">
        <v>725</v>
      </c>
      <c r="AP6" s="1">
        <v>0.7</v>
      </c>
      <c r="AQ6" s="1">
        <v>1</v>
      </c>
      <c r="AR6" s="1">
        <v>0.25</v>
      </c>
      <c r="AS6" s="1">
        <v>0.25</v>
      </c>
      <c r="AT6" s="1">
        <v>283</v>
      </c>
      <c r="AU6" s="1">
        <v>0.26</v>
      </c>
      <c r="AV6" s="1">
        <v>3</v>
      </c>
      <c r="AW6" s="1">
        <v>4.2</v>
      </c>
      <c r="AX6" s="1">
        <v>1.4</v>
      </c>
      <c r="AY6" s="1">
        <v>826</v>
      </c>
      <c r="AZ6" s="1">
        <v>11.7</v>
      </c>
      <c r="BA6" s="1">
        <v>17</v>
      </c>
      <c r="BB6" s="17">
        <v>1998</v>
      </c>
      <c r="BC6" s="1">
        <v>0.2</v>
      </c>
      <c r="BD6" s="1">
        <v>0.2</v>
      </c>
      <c r="BE6" s="1">
        <v>262</v>
      </c>
      <c r="BF6" s="1">
        <v>0.5</v>
      </c>
      <c r="BG6" s="1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>
        <v>0.1</v>
      </c>
      <c r="BN6" s="1">
        <v>0.1</v>
      </c>
      <c r="BO6" s="1">
        <v>351</v>
      </c>
      <c r="BP6" s="1">
        <v>0.3</v>
      </c>
      <c r="BQ6" s="1">
        <v>1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7">
        <v>1998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>
        <v>1.81</v>
      </c>
      <c r="CD6" s="1">
        <v>1.81</v>
      </c>
      <c r="CE6" s="1">
        <v>260</v>
      </c>
      <c r="CF6" s="1">
        <v>3.22</v>
      </c>
      <c r="CG6" s="1">
        <v>147</v>
      </c>
    </row>
    <row r="7" spans="1:85" ht="46.5" customHeight="1">
      <c r="A7" s="17">
        <v>1999</v>
      </c>
      <c r="B7" s="1">
        <v>23.3</v>
      </c>
      <c r="C7" s="1">
        <v>17.4</v>
      </c>
      <c r="D7" s="1">
        <v>114</v>
      </c>
      <c r="E7" s="1">
        <v>19.3</v>
      </c>
      <c r="F7" s="1">
        <v>64</v>
      </c>
      <c r="G7" s="1">
        <v>1.5</v>
      </c>
      <c r="H7" s="1">
        <v>0.6</v>
      </c>
      <c r="I7" s="1">
        <v>507</v>
      </c>
      <c r="J7" s="18">
        <v>3</v>
      </c>
      <c r="K7" s="1">
        <v>10</v>
      </c>
      <c r="L7" s="21">
        <v>1999</v>
      </c>
      <c r="M7" s="1" t="s">
        <v>3</v>
      </c>
      <c r="N7" s="1" t="s">
        <v>3</v>
      </c>
      <c r="O7" s="1" t="s">
        <v>3</v>
      </c>
      <c r="P7" s="1" t="s">
        <v>3</v>
      </c>
      <c r="Q7" s="1" t="s">
        <v>3</v>
      </c>
      <c r="R7" s="18">
        <v>16</v>
      </c>
      <c r="S7" s="18">
        <v>16</v>
      </c>
      <c r="T7" s="1">
        <v>242</v>
      </c>
      <c r="U7" s="1">
        <v>38.6</v>
      </c>
      <c r="V7" s="1">
        <v>104</v>
      </c>
      <c r="W7" s="1">
        <v>2.4</v>
      </c>
      <c r="X7" s="1">
        <v>0.9</v>
      </c>
      <c r="Y7" s="1">
        <v>330</v>
      </c>
      <c r="Z7" s="1">
        <v>2.9</v>
      </c>
      <c r="AA7" s="1">
        <v>16</v>
      </c>
      <c r="AB7" s="18">
        <v>15</v>
      </c>
      <c r="AC7" s="1">
        <v>7.1</v>
      </c>
      <c r="AD7" s="1">
        <v>324</v>
      </c>
      <c r="AE7" s="1">
        <v>22.9</v>
      </c>
      <c r="AF7" s="1">
        <v>59</v>
      </c>
      <c r="AG7" s="17">
        <v>1999</v>
      </c>
      <c r="AH7" s="1">
        <v>0.3</v>
      </c>
      <c r="AI7" s="1">
        <v>0.3</v>
      </c>
      <c r="AJ7" s="1">
        <v>204</v>
      </c>
      <c r="AK7" s="1">
        <v>0.6</v>
      </c>
      <c r="AL7" s="1">
        <v>121</v>
      </c>
      <c r="AM7" s="1">
        <v>0.3</v>
      </c>
      <c r="AN7" s="1">
        <v>0.1</v>
      </c>
      <c r="AO7" s="1">
        <v>725</v>
      </c>
      <c r="AP7" s="1">
        <v>0.7</v>
      </c>
      <c r="AQ7" s="1">
        <v>10</v>
      </c>
      <c r="AR7" s="1">
        <v>1.2</v>
      </c>
      <c r="AS7" s="1">
        <v>1.1</v>
      </c>
      <c r="AT7" s="1">
        <v>286</v>
      </c>
      <c r="AU7" s="1">
        <v>3.1</v>
      </c>
      <c r="AV7" s="1">
        <v>10</v>
      </c>
      <c r="AW7" s="1">
        <v>4.8</v>
      </c>
      <c r="AX7" s="1">
        <v>2.2</v>
      </c>
      <c r="AY7" s="1">
        <v>745</v>
      </c>
      <c r="AZ7" s="1">
        <v>16.4</v>
      </c>
      <c r="BA7" s="22">
        <v>20</v>
      </c>
      <c r="BB7" s="17">
        <v>1999</v>
      </c>
      <c r="BC7" s="18">
        <v>1</v>
      </c>
      <c r="BD7" s="18">
        <v>1</v>
      </c>
      <c r="BE7" s="1">
        <v>800</v>
      </c>
      <c r="BF7" s="18">
        <v>8</v>
      </c>
      <c r="BG7" s="1">
        <v>2</v>
      </c>
      <c r="BH7" s="1" t="s">
        <v>3</v>
      </c>
      <c r="BI7" s="1" t="s">
        <v>3</v>
      </c>
      <c r="BJ7" s="1" t="s">
        <v>3</v>
      </c>
      <c r="BK7" s="1" t="s">
        <v>3</v>
      </c>
      <c r="BL7" s="1" t="s">
        <v>3</v>
      </c>
      <c r="BM7" s="1">
        <v>0.4</v>
      </c>
      <c r="BN7" s="1">
        <v>0.4</v>
      </c>
      <c r="BO7" s="1">
        <v>351</v>
      </c>
      <c r="BP7" s="1">
        <v>1.3</v>
      </c>
      <c r="BQ7" s="1">
        <v>7</v>
      </c>
      <c r="BR7" s="1">
        <v>0.8</v>
      </c>
      <c r="BS7" s="1">
        <v>0.8</v>
      </c>
      <c r="BT7" s="1">
        <v>604</v>
      </c>
      <c r="BU7" s="1">
        <v>4.8</v>
      </c>
      <c r="BV7" s="1">
        <v>3</v>
      </c>
      <c r="BW7" s="17">
        <v>1999</v>
      </c>
      <c r="BX7" s="1" t="s">
        <v>3</v>
      </c>
      <c r="BY7" s="1" t="s">
        <v>3</v>
      </c>
      <c r="BZ7" s="1" t="s">
        <v>3</v>
      </c>
      <c r="CA7" s="1" t="s">
        <v>3</v>
      </c>
      <c r="CB7" s="1" t="s">
        <v>3</v>
      </c>
      <c r="CC7" s="1">
        <v>0.66</v>
      </c>
      <c r="CD7" s="1">
        <v>0.66</v>
      </c>
      <c r="CE7" s="1">
        <v>254</v>
      </c>
      <c r="CF7" s="1">
        <v>1.84</v>
      </c>
      <c r="CG7" s="1">
        <v>31</v>
      </c>
    </row>
    <row r="8" spans="1:85" ht="46.5" customHeight="1">
      <c r="A8" s="17">
        <v>2000</v>
      </c>
      <c r="B8" s="1">
        <v>41.5</v>
      </c>
      <c r="C8" s="1">
        <v>7.9</v>
      </c>
      <c r="D8" s="1">
        <v>136</v>
      </c>
      <c r="E8" s="1">
        <v>9.1</v>
      </c>
      <c r="F8" s="1">
        <v>76</v>
      </c>
      <c r="G8" s="1">
        <v>1.2</v>
      </c>
      <c r="H8" s="1">
        <v>1.1</v>
      </c>
      <c r="I8" s="1">
        <v>563</v>
      </c>
      <c r="J8" s="1">
        <v>5.7</v>
      </c>
      <c r="K8" s="1">
        <v>7</v>
      </c>
      <c r="L8" s="21">
        <v>2000</v>
      </c>
      <c r="M8" s="1">
        <v>9.3</v>
      </c>
      <c r="N8" s="1">
        <v>5.1</v>
      </c>
      <c r="O8" s="1">
        <v>564</v>
      </c>
      <c r="P8" s="1">
        <v>28.9</v>
      </c>
      <c r="Q8" s="1">
        <v>30</v>
      </c>
      <c r="R8" s="23">
        <v>9</v>
      </c>
      <c r="S8" s="23">
        <v>9</v>
      </c>
      <c r="T8" s="1">
        <v>232</v>
      </c>
      <c r="U8" s="1">
        <v>21.5</v>
      </c>
      <c r="V8" s="1">
        <v>60</v>
      </c>
      <c r="W8" s="1">
        <v>1.8</v>
      </c>
      <c r="X8" s="1">
        <v>1.7</v>
      </c>
      <c r="Y8" s="1">
        <v>280</v>
      </c>
      <c r="Z8" s="1">
        <v>7.3</v>
      </c>
      <c r="AA8" s="1">
        <v>18</v>
      </c>
      <c r="AB8" s="18">
        <v>7</v>
      </c>
      <c r="AC8" s="1">
        <v>1.5</v>
      </c>
      <c r="AD8" s="1">
        <v>350</v>
      </c>
      <c r="AE8" s="18">
        <v>5</v>
      </c>
      <c r="AF8" s="1">
        <v>20</v>
      </c>
      <c r="AG8" s="17">
        <v>2000</v>
      </c>
      <c r="AH8" s="1">
        <v>0.1</v>
      </c>
      <c r="AI8" s="1">
        <v>0.1</v>
      </c>
      <c r="AJ8" s="1">
        <v>94</v>
      </c>
      <c r="AK8" s="1">
        <v>0.9</v>
      </c>
      <c r="AL8" s="1">
        <v>1</v>
      </c>
      <c r="AM8" s="1" t="s">
        <v>3</v>
      </c>
      <c r="AN8" s="1" t="s">
        <v>3</v>
      </c>
      <c r="AO8" s="1" t="s">
        <v>3</v>
      </c>
      <c r="AP8" s="1" t="s">
        <v>3</v>
      </c>
      <c r="AQ8" s="1" t="s">
        <v>3</v>
      </c>
      <c r="AR8" s="1">
        <v>1.1</v>
      </c>
      <c r="AS8" s="1">
        <v>0.4</v>
      </c>
      <c r="AT8" s="1">
        <v>220</v>
      </c>
      <c r="AU8" s="1">
        <v>0.8</v>
      </c>
      <c r="AV8" s="1">
        <v>11</v>
      </c>
      <c r="AW8" s="1">
        <v>1.9</v>
      </c>
      <c r="AX8" s="1">
        <v>1.4</v>
      </c>
      <c r="AY8" s="1">
        <v>805</v>
      </c>
      <c r="AZ8" s="1">
        <v>11.5</v>
      </c>
      <c r="BA8" s="1">
        <v>7</v>
      </c>
      <c r="BB8" s="17">
        <v>2000</v>
      </c>
      <c r="BC8" s="1" t="s">
        <v>3</v>
      </c>
      <c r="BD8" s="1" t="s">
        <v>3</v>
      </c>
      <c r="BE8" s="1" t="s">
        <v>3</v>
      </c>
      <c r="BF8" s="1" t="s">
        <v>3</v>
      </c>
      <c r="BG8" s="1" t="s">
        <v>3</v>
      </c>
      <c r="BH8" s="1" t="s">
        <v>3</v>
      </c>
      <c r="BI8" s="1" t="s">
        <v>3</v>
      </c>
      <c r="BJ8" s="1" t="s">
        <v>3</v>
      </c>
      <c r="BK8" s="1" t="s">
        <v>3</v>
      </c>
      <c r="BL8" s="1" t="s">
        <v>3</v>
      </c>
      <c r="BM8" s="1" t="s">
        <v>3</v>
      </c>
      <c r="BN8" s="1" t="s">
        <v>3</v>
      </c>
      <c r="BO8" s="1" t="s">
        <v>3</v>
      </c>
      <c r="BP8" s="1" t="s">
        <v>3</v>
      </c>
      <c r="BQ8" s="1" t="s">
        <v>3</v>
      </c>
      <c r="BR8" s="1">
        <v>0.4</v>
      </c>
      <c r="BS8" s="1">
        <v>0.4</v>
      </c>
      <c r="BT8" s="1">
        <v>634</v>
      </c>
      <c r="BU8" s="1">
        <v>2.3</v>
      </c>
      <c r="BV8" s="1">
        <v>2</v>
      </c>
      <c r="BW8" s="17">
        <v>2000</v>
      </c>
      <c r="BX8" s="1" t="s">
        <v>3</v>
      </c>
      <c r="BY8" s="1" t="s">
        <v>3</v>
      </c>
      <c r="BZ8" s="1" t="s">
        <v>3</v>
      </c>
      <c r="CA8" s="1" t="s">
        <v>3</v>
      </c>
      <c r="CB8" s="1" t="s">
        <v>3</v>
      </c>
      <c r="CC8" s="1">
        <v>2.3</v>
      </c>
      <c r="CD8" s="1">
        <v>2.3</v>
      </c>
      <c r="CE8" s="1">
        <v>209</v>
      </c>
      <c r="CF8" s="1" t="s">
        <v>3</v>
      </c>
      <c r="CG8" s="1">
        <v>53</v>
      </c>
    </row>
    <row r="9" spans="1:85" ht="46.5" customHeight="1">
      <c r="A9" s="17">
        <v>2001</v>
      </c>
      <c r="B9" s="1">
        <v>62.9</v>
      </c>
      <c r="C9" s="1">
        <v>20.9</v>
      </c>
      <c r="D9" s="1">
        <v>148</v>
      </c>
      <c r="E9" s="1">
        <v>31.1</v>
      </c>
      <c r="F9" s="1">
        <v>281</v>
      </c>
      <c r="G9" s="1">
        <v>5.5</v>
      </c>
      <c r="H9" s="1">
        <v>4.5</v>
      </c>
      <c r="I9" s="1">
        <v>541</v>
      </c>
      <c r="J9" s="1">
        <v>24.3</v>
      </c>
      <c r="K9" s="1">
        <v>19</v>
      </c>
      <c r="L9" s="21">
        <v>2001</v>
      </c>
      <c r="M9" s="1">
        <v>8.8</v>
      </c>
      <c r="N9" s="1">
        <v>4.2</v>
      </c>
      <c r="O9" s="24">
        <v>1200</v>
      </c>
      <c r="P9" s="1">
        <v>50.4</v>
      </c>
      <c r="Q9" s="1">
        <v>38</v>
      </c>
      <c r="R9" s="23">
        <v>18</v>
      </c>
      <c r="S9" s="23">
        <v>18</v>
      </c>
      <c r="T9" s="1">
        <v>231</v>
      </c>
      <c r="U9" s="1">
        <v>41.6</v>
      </c>
      <c r="V9" s="1">
        <v>98</v>
      </c>
      <c r="W9" s="1">
        <v>8</v>
      </c>
      <c r="X9" s="1">
        <v>3</v>
      </c>
      <c r="Y9" s="1">
        <v>275</v>
      </c>
      <c r="Z9" s="1">
        <v>8.3</v>
      </c>
      <c r="AA9" s="1">
        <v>21</v>
      </c>
      <c r="AB9" s="18">
        <v>16.5</v>
      </c>
      <c r="AC9" s="1">
        <v>1.8</v>
      </c>
      <c r="AD9" s="1">
        <v>300</v>
      </c>
      <c r="AE9" s="18">
        <v>5.4</v>
      </c>
      <c r="AF9" s="1">
        <v>49</v>
      </c>
      <c r="AG9" s="17">
        <v>2001</v>
      </c>
      <c r="AH9" s="1">
        <v>0.3</v>
      </c>
      <c r="AI9" s="1">
        <v>0.3</v>
      </c>
      <c r="AJ9" s="1">
        <v>96</v>
      </c>
      <c r="AK9" s="1">
        <v>0.3</v>
      </c>
      <c r="AL9" s="1">
        <v>6</v>
      </c>
      <c r="AM9" s="1" t="s">
        <v>3</v>
      </c>
      <c r="AN9" s="1" t="s">
        <v>3</v>
      </c>
      <c r="AO9" s="1" t="s">
        <v>3</v>
      </c>
      <c r="AP9" s="1" t="s">
        <v>3</v>
      </c>
      <c r="AQ9" s="1" t="s">
        <v>3</v>
      </c>
      <c r="AR9" s="1">
        <v>2.5</v>
      </c>
      <c r="AS9" s="1">
        <v>1</v>
      </c>
      <c r="AT9" s="1">
        <v>181</v>
      </c>
      <c r="AU9" s="1">
        <v>1.8</v>
      </c>
      <c r="AV9" s="1">
        <v>21</v>
      </c>
      <c r="AW9" s="1">
        <v>4.8</v>
      </c>
      <c r="AX9" s="1">
        <v>2.5</v>
      </c>
      <c r="AY9" s="1">
        <v>800</v>
      </c>
      <c r="AZ9" s="1">
        <v>20</v>
      </c>
      <c r="BA9" s="1">
        <v>8</v>
      </c>
      <c r="BB9" s="17">
        <v>2001</v>
      </c>
      <c r="BC9" s="1">
        <v>1.5</v>
      </c>
      <c r="BD9" s="1">
        <v>1</v>
      </c>
      <c r="BE9" s="1">
        <v>1200</v>
      </c>
      <c r="BF9" s="1">
        <v>12</v>
      </c>
      <c r="BG9" s="1">
        <v>8</v>
      </c>
      <c r="BH9" s="1">
        <v>1.4</v>
      </c>
      <c r="BI9" s="1">
        <v>0.5</v>
      </c>
      <c r="BJ9" s="1">
        <v>1200</v>
      </c>
      <c r="BK9" s="1">
        <v>6</v>
      </c>
      <c r="BL9" s="1">
        <v>12</v>
      </c>
      <c r="BM9" s="1" t="s">
        <v>3</v>
      </c>
      <c r="BN9" s="1" t="s">
        <v>3</v>
      </c>
      <c r="BO9" s="1" t="s">
        <v>3</v>
      </c>
      <c r="BP9" s="1" t="s">
        <v>3</v>
      </c>
      <c r="BQ9" s="1" t="s">
        <v>3</v>
      </c>
      <c r="BR9" s="1">
        <v>0.7</v>
      </c>
      <c r="BS9" s="1">
        <v>0.5</v>
      </c>
      <c r="BT9" s="1">
        <v>600</v>
      </c>
      <c r="BU9" s="1">
        <v>3</v>
      </c>
      <c r="BV9" s="1">
        <v>8</v>
      </c>
      <c r="BW9" s="17">
        <v>2001</v>
      </c>
      <c r="BX9" s="1">
        <v>0.6</v>
      </c>
      <c r="BY9" s="1">
        <v>0.3</v>
      </c>
      <c r="BZ9" s="1">
        <v>59</v>
      </c>
      <c r="CA9" s="1">
        <v>0.18</v>
      </c>
      <c r="CB9" s="1" t="s">
        <v>5</v>
      </c>
      <c r="CC9" s="1">
        <v>3.4</v>
      </c>
      <c r="CD9" s="1">
        <v>3.4</v>
      </c>
      <c r="CE9" s="1">
        <v>213</v>
      </c>
      <c r="CF9" s="1">
        <v>7.2</v>
      </c>
      <c r="CG9" s="1">
        <v>55</v>
      </c>
    </row>
    <row r="10" spans="1:85" ht="46.5" customHeight="1">
      <c r="A10" s="25">
        <v>2002</v>
      </c>
      <c r="B10" s="26">
        <f>SUM(B11:B17)</f>
        <v>88.1</v>
      </c>
      <c r="C10" s="26">
        <f aca="true" t="shared" si="0" ref="C10:M10">SUM(C11:C17)</f>
        <v>40</v>
      </c>
      <c r="D10" s="26">
        <v>149</v>
      </c>
      <c r="E10" s="26">
        <f t="shared" si="0"/>
        <v>60</v>
      </c>
      <c r="F10" s="26">
        <f t="shared" si="0"/>
        <v>451</v>
      </c>
      <c r="G10" s="26">
        <f t="shared" si="0"/>
        <v>3.6999999999999997</v>
      </c>
      <c r="H10" s="26">
        <f t="shared" si="0"/>
        <v>2.2</v>
      </c>
      <c r="I10" s="26">
        <v>541</v>
      </c>
      <c r="J10" s="26">
        <f t="shared" si="0"/>
        <v>11.799999999999999</v>
      </c>
      <c r="K10" s="26">
        <f t="shared" si="0"/>
        <v>21</v>
      </c>
      <c r="L10" s="27">
        <v>2002</v>
      </c>
      <c r="M10" s="26">
        <f t="shared" si="0"/>
        <v>10.7</v>
      </c>
      <c r="N10" s="26">
        <f>SUM(N11:N17)</f>
        <v>4.8999999999999995</v>
      </c>
      <c r="O10" s="28">
        <v>1229</v>
      </c>
      <c r="P10" s="26">
        <f>SUM(P11:P17)</f>
        <v>63.3</v>
      </c>
      <c r="Q10" s="26">
        <f>SUM(Q11:Q17)</f>
        <v>66</v>
      </c>
      <c r="R10" s="26">
        <f>SUM(R11:R17)</f>
        <v>15.5</v>
      </c>
      <c r="S10" s="26">
        <f>SUM(S11:S17)</f>
        <v>15.5</v>
      </c>
      <c r="T10" s="26">
        <v>231</v>
      </c>
      <c r="U10" s="26">
        <f>SUM(U11:U17)</f>
        <v>35.76</v>
      </c>
      <c r="V10" s="26">
        <f>SUM(V11:V17)</f>
        <v>86</v>
      </c>
      <c r="W10" s="26">
        <f>SUM(W11:W17)</f>
        <v>6.4</v>
      </c>
      <c r="X10" s="26">
        <f>SUM(X11:X17)</f>
        <v>4.5</v>
      </c>
      <c r="Y10" s="26">
        <v>275</v>
      </c>
      <c r="Z10" s="26">
        <f>SUM(Z11:Z17)</f>
        <v>12.5</v>
      </c>
      <c r="AA10" s="26">
        <f>SUM(AA11:AA17)</f>
        <v>31</v>
      </c>
      <c r="AB10" s="26">
        <f>SUM(AB11:AB17)</f>
        <v>12.1</v>
      </c>
      <c r="AC10" s="26">
        <f>SUM(AC11:AC17)</f>
        <v>4.4</v>
      </c>
      <c r="AD10" s="26">
        <v>311</v>
      </c>
      <c r="AE10" s="26">
        <f>SUM(AE11:AE17)</f>
        <v>13.700000000000001</v>
      </c>
      <c r="AF10" s="26">
        <f>SUM(AF11:AF17)</f>
        <v>36</v>
      </c>
      <c r="AG10" s="25">
        <v>2002</v>
      </c>
      <c r="AH10" s="26">
        <f>SUM(AH11:AH17)</f>
        <v>0.4</v>
      </c>
      <c r="AI10" s="26">
        <f>SUM(AI11:AI17)</f>
        <v>0.4</v>
      </c>
      <c r="AJ10" s="26">
        <v>97</v>
      </c>
      <c r="AK10" s="26">
        <f>SUM(AK11:AK17)</f>
        <v>3.89</v>
      </c>
      <c r="AL10" s="26">
        <f>SUM(AL11:AL17)</f>
        <v>11</v>
      </c>
      <c r="AM10" s="26">
        <f>SUM(AM11:AM17)</f>
        <v>0.30000000000000004</v>
      </c>
      <c r="AN10" s="26" t="s">
        <v>3</v>
      </c>
      <c r="AO10" s="26" t="s">
        <v>3</v>
      </c>
      <c r="AP10" s="26" t="s">
        <v>3</v>
      </c>
      <c r="AQ10" s="29">
        <f>SUM(AQ11:AQ17)</f>
        <v>7</v>
      </c>
      <c r="AR10" s="26">
        <f>SUM(AR11:AR17)</f>
        <v>2.6</v>
      </c>
      <c r="AS10" s="30">
        <f>SUM(AS11:AS17)</f>
        <v>1.4000000000000001</v>
      </c>
      <c r="AT10" s="26">
        <v>184</v>
      </c>
      <c r="AU10" s="26">
        <f>SUM(AU11:AU17)</f>
        <v>2.6</v>
      </c>
      <c r="AV10" s="26">
        <f>SUM(AV11:AV17)</f>
        <v>20</v>
      </c>
      <c r="AW10" s="26">
        <f>SUM(AW11:AW17)</f>
        <v>4.3</v>
      </c>
      <c r="AX10" s="26">
        <f>SUM(AX11:AX17)</f>
        <v>2</v>
      </c>
      <c r="AY10" s="26">
        <v>801</v>
      </c>
      <c r="AZ10" s="30">
        <f>SUM(AZ11:AZ17)</f>
        <v>16</v>
      </c>
      <c r="BA10" s="26">
        <f>SUM(BA11:BA17)</f>
        <v>34</v>
      </c>
      <c r="BB10" s="25">
        <v>2002</v>
      </c>
      <c r="BC10" s="26">
        <f aca="true" t="shared" si="1" ref="BC10:BL10">SUM(BC11:BC17)</f>
        <v>1.4000000000000001</v>
      </c>
      <c r="BD10" s="30">
        <f t="shared" si="1"/>
        <v>1.4000000000000001</v>
      </c>
      <c r="BE10" s="31">
        <v>1233</v>
      </c>
      <c r="BF10" s="30">
        <f t="shared" si="1"/>
        <v>17.3</v>
      </c>
      <c r="BG10" s="26">
        <f t="shared" si="1"/>
        <v>11</v>
      </c>
      <c r="BH10" s="26">
        <f t="shared" si="1"/>
        <v>1.2000000000000002</v>
      </c>
      <c r="BI10" s="26">
        <f t="shared" si="1"/>
        <v>1.2000000000000002</v>
      </c>
      <c r="BJ10" s="31">
        <v>1220</v>
      </c>
      <c r="BK10" s="30">
        <f t="shared" si="1"/>
        <v>14.6</v>
      </c>
      <c r="BL10" s="26">
        <f t="shared" si="1"/>
        <v>6</v>
      </c>
      <c r="BM10" s="32">
        <f>SUM(BM11:BM17)</f>
        <v>0.3</v>
      </c>
      <c r="BN10" s="32">
        <f>SUM(BN11:BN17)</f>
        <v>0.3</v>
      </c>
      <c r="BO10" s="33">
        <f>SUM(BO11:BO17)</f>
        <v>180</v>
      </c>
      <c r="BP10" s="32">
        <f>SUM(BP11:BP17)</f>
        <v>0.5</v>
      </c>
      <c r="BQ10" s="32" t="s">
        <v>3</v>
      </c>
      <c r="BR10" s="26" t="s">
        <v>3</v>
      </c>
      <c r="BS10" s="26" t="s">
        <v>3</v>
      </c>
      <c r="BT10" s="26" t="s">
        <v>3</v>
      </c>
      <c r="BU10" s="30" t="s">
        <v>3</v>
      </c>
      <c r="BV10" s="34" t="s">
        <v>3</v>
      </c>
      <c r="BW10" s="25">
        <v>2002</v>
      </c>
      <c r="BX10" s="26">
        <f>SUM(BX11:BX17)</f>
        <v>0.4</v>
      </c>
      <c r="BY10" s="26">
        <f>SUM(BY11:BY17)</f>
        <v>0.4</v>
      </c>
      <c r="BZ10" s="26">
        <v>60</v>
      </c>
      <c r="CA10" s="26">
        <f>SUM(CA11:CA17)</f>
        <v>0.24</v>
      </c>
      <c r="CB10" s="29">
        <f>SUM(CB11:CB17)</f>
        <v>3</v>
      </c>
      <c r="CC10" s="26">
        <f>SUM(CC11:CC17)</f>
        <v>3.4</v>
      </c>
      <c r="CD10" s="26">
        <f>SUM(CD11:CD17)</f>
        <v>3.4</v>
      </c>
      <c r="CE10" s="26">
        <v>214</v>
      </c>
      <c r="CF10" s="26">
        <f>SUM(CF11:CF17)</f>
        <v>7.16</v>
      </c>
      <c r="CG10" s="26">
        <f>SUM(CG11:CG17)</f>
        <v>55</v>
      </c>
    </row>
    <row r="11" spans="1:85" ht="46.5" customHeight="1">
      <c r="A11" s="17" t="s">
        <v>46</v>
      </c>
      <c r="B11" s="1">
        <v>26.7</v>
      </c>
      <c r="C11" s="1">
        <v>6</v>
      </c>
      <c r="D11" s="1">
        <v>150</v>
      </c>
      <c r="E11" s="1">
        <v>9</v>
      </c>
      <c r="F11" s="1">
        <v>142</v>
      </c>
      <c r="G11" s="35">
        <v>0.5</v>
      </c>
      <c r="H11" s="1">
        <v>0.3</v>
      </c>
      <c r="I11" s="1">
        <v>542</v>
      </c>
      <c r="J11" s="1">
        <v>1.6</v>
      </c>
      <c r="K11" s="1">
        <v>3</v>
      </c>
      <c r="L11" s="21" t="s">
        <v>46</v>
      </c>
      <c r="M11" s="1">
        <v>0.4</v>
      </c>
      <c r="N11" s="36">
        <v>0.1</v>
      </c>
      <c r="O11" s="24">
        <v>1210</v>
      </c>
      <c r="P11" s="40">
        <v>1.2</v>
      </c>
      <c r="Q11" s="1">
        <v>4</v>
      </c>
      <c r="R11" s="1">
        <v>0.2</v>
      </c>
      <c r="S11" s="1">
        <v>0.2</v>
      </c>
      <c r="T11" s="1">
        <v>229</v>
      </c>
      <c r="U11" s="1">
        <v>0.46</v>
      </c>
      <c r="V11" s="1">
        <v>2</v>
      </c>
      <c r="W11" s="1">
        <v>0.9</v>
      </c>
      <c r="X11" s="1">
        <v>0.6</v>
      </c>
      <c r="Y11" s="1">
        <v>276</v>
      </c>
      <c r="Z11" s="1">
        <v>1.7</v>
      </c>
      <c r="AA11" s="1">
        <v>4</v>
      </c>
      <c r="AB11" s="41">
        <v>1.1</v>
      </c>
      <c r="AC11" s="1">
        <v>0.4</v>
      </c>
      <c r="AD11" s="1">
        <v>310</v>
      </c>
      <c r="AE11" s="1">
        <v>1.2</v>
      </c>
      <c r="AF11" s="1">
        <v>4</v>
      </c>
      <c r="AG11" s="17" t="s">
        <v>46</v>
      </c>
      <c r="AH11" s="36" t="s">
        <v>3</v>
      </c>
      <c r="AI11" s="36" t="s">
        <v>3</v>
      </c>
      <c r="AJ11" s="36" t="s">
        <v>3</v>
      </c>
      <c r="AK11" s="36" t="s">
        <v>3</v>
      </c>
      <c r="AL11" s="36" t="s">
        <v>3</v>
      </c>
      <c r="AM11" s="40">
        <v>0.1</v>
      </c>
      <c r="AN11" s="40" t="s">
        <v>3</v>
      </c>
      <c r="AO11" s="40" t="s">
        <v>3</v>
      </c>
      <c r="AP11" s="40" t="s">
        <v>3</v>
      </c>
      <c r="AQ11" s="42">
        <v>2</v>
      </c>
      <c r="AR11" s="1">
        <v>0.2</v>
      </c>
      <c r="AS11" s="1">
        <v>0.2</v>
      </c>
      <c r="AT11" s="1">
        <v>183</v>
      </c>
      <c r="AU11" s="1">
        <v>0.4</v>
      </c>
      <c r="AV11" s="1">
        <v>2</v>
      </c>
      <c r="AW11" s="1">
        <v>0.4</v>
      </c>
      <c r="AX11" s="1">
        <v>0.2</v>
      </c>
      <c r="AY11" s="1">
        <v>805</v>
      </c>
      <c r="AZ11" s="1">
        <v>1.6</v>
      </c>
      <c r="BA11" s="1">
        <v>2</v>
      </c>
      <c r="BB11" s="17" t="s">
        <v>46</v>
      </c>
      <c r="BC11" s="1" t="s">
        <v>3</v>
      </c>
      <c r="BD11" s="1" t="s">
        <v>3</v>
      </c>
      <c r="BE11" s="1" t="s">
        <v>3</v>
      </c>
      <c r="BF11" s="1" t="s">
        <v>3</v>
      </c>
      <c r="BG11" s="1" t="s">
        <v>3</v>
      </c>
      <c r="BH11" s="1" t="s">
        <v>3</v>
      </c>
      <c r="BI11" s="1" t="s">
        <v>3</v>
      </c>
      <c r="BJ11" s="1" t="s">
        <v>3</v>
      </c>
      <c r="BK11" s="1" t="s">
        <v>3</v>
      </c>
      <c r="BL11" s="1" t="s">
        <v>3</v>
      </c>
      <c r="BM11" s="43" t="s">
        <v>3</v>
      </c>
      <c r="BN11" s="43" t="s">
        <v>3</v>
      </c>
      <c r="BO11" s="33" t="s">
        <v>3</v>
      </c>
      <c r="BP11" s="43" t="s">
        <v>3</v>
      </c>
      <c r="BQ11" s="43" t="s">
        <v>3</v>
      </c>
      <c r="BR11" s="43" t="s">
        <v>3</v>
      </c>
      <c r="BS11" s="43" t="s">
        <v>3</v>
      </c>
      <c r="BT11" s="43" t="s">
        <v>3</v>
      </c>
      <c r="BU11" s="43" t="s">
        <v>3</v>
      </c>
      <c r="BV11" s="43" t="s">
        <v>3</v>
      </c>
      <c r="BW11" s="17" t="s">
        <v>46</v>
      </c>
      <c r="BX11" s="1" t="s">
        <v>3</v>
      </c>
      <c r="BY11" s="1" t="s">
        <v>3</v>
      </c>
      <c r="BZ11" s="1" t="s">
        <v>3</v>
      </c>
      <c r="CA11" s="1" t="s">
        <v>3</v>
      </c>
      <c r="CB11" s="1" t="s">
        <v>3</v>
      </c>
      <c r="CC11" s="1">
        <v>0.4</v>
      </c>
      <c r="CD11" s="1">
        <v>0.4</v>
      </c>
      <c r="CE11" s="1">
        <v>215</v>
      </c>
      <c r="CF11" s="1">
        <v>0.86</v>
      </c>
      <c r="CG11" s="1">
        <v>6</v>
      </c>
    </row>
    <row r="12" spans="1:85" ht="46.5" customHeight="1">
      <c r="A12" s="17" t="s">
        <v>47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5">
        <v>0.2</v>
      </c>
      <c r="H12" s="36">
        <v>0.1</v>
      </c>
      <c r="I12" s="36">
        <v>540</v>
      </c>
      <c r="J12" s="36">
        <v>0.5</v>
      </c>
      <c r="K12" s="36">
        <v>2</v>
      </c>
      <c r="L12" s="21" t="s">
        <v>47</v>
      </c>
      <c r="M12" s="36">
        <v>0.1</v>
      </c>
      <c r="N12" s="36">
        <v>0</v>
      </c>
      <c r="O12" s="24" t="s">
        <v>3</v>
      </c>
      <c r="P12" s="36" t="s">
        <v>3</v>
      </c>
      <c r="Q12" s="42">
        <v>1</v>
      </c>
      <c r="R12" s="1">
        <v>0.1</v>
      </c>
      <c r="S12" s="1">
        <v>0.1</v>
      </c>
      <c r="T12" s="1">
        <v>230</v>
      </c>
      <c r="U12" s="1">
        <v>0.2</v>
      </c>
      <c r="V12" s="1">
        <v>1</v>
      </c>
      <c r="W12" s="36" t="s">
        <v>3</v>
      </c>
      <c r="X12" s="36">
        <v>0</v>
      </c>
      <c r="Y12" s="36" t="s">
        <v>3</v>
      </c>
      <c r="Z12" s="36" t="s">
        <v>3</v>
      </c>
      <c r="AA12" s="36" t="s">
        <v>3</v>
      </c>
      <c r="AB12" s="41">
        <v>1.2</v>
      </c>
      <c r="AC12" s="1">
        <v>0.5</v>
      </c>
      <c r="AD12" s="1">
        <v>320</v>
      </c>
      <c r="AE12" s="1">
        <v>1.6</v>
      </c>
      <c r="AF12" s="1">
        <v>3</v>
      </c>
      <c r="AG12" s="17" t="s">
        <v>47</v>
      </c>
      <c r="AH12" s="41">
        <v>0.1</v>
      </c>
      <c r="AI12" s="41">
        <v>0.1</v>
      </c>
      <c r="AJ12" s="42">
        <v>98</v>
      </c>
      <c r="AK12" s="1">
        <v>0.98</v>
      </c>
      <c r="AL12" s="1">
        <v>3</v>
      </c>
      <c r="AM12" s="40" t="s">
        <v>3</v>
      </c>
      <c r="AN12" s="40" t="s">
        <v>3</v>
      </c>
      <c r="AO12" s="40" t="s">
        <v>3</v>
      </c>
      <c r="AP12" s="40" t="s">
        <v>3</v>
      </c>
      <c r="AQ12" s="36">
        <v>0</v>
      </c>
      <c r="AR12" s="1">
        <v>0.1</v>
      </c>
      <c r="AS12" s="36" t="s">
        <v>3</v>
      </c>
      <c r="AT12" s="36" t="s">
        <v>3</v>
      </c>
      <c r="AU12" s="36" t="s">
        <v>3</v>
      </c>
      <c r="AV12" s="1">
        <v>1</v>
      </c>
      <c r="AW12" s="1">
        <v>0.2</v>
      </c>
      <c r="AX12" s="1">
        <v>0.1</v>
      </c>
      <c r="AY12" s="1">
        <v>796</v>
      </c>
      <c r="AZ12" s="1">
        <v>0.8</v>
      </c>
      <c r="BA12" s="1">
        <v>2</v>
      </c>
      <c r="BB12" s="17" t="s">
        <v>47</v>
      </c>
      <c r="BC12" s="1" t="s">
        <v>3</v>
      </c>
      <c r="BD12" s="1" t="s">
        <v>3</v>
      </c>
      <c r="BE12" s="1" t="s">
        <v>3</v>
      </c>
      <c r="BF12" s="1" t="s">
        <v>3</v>
      </c>
      <c r="BG12" s="1" t="s">
        <v>3</v>
      </c>
      <c r="BH12" s="1" t="s">
        <v>3</v>
      </c>
      <c r="BI12" s="1" t="s">
        <v>3</v>
      </c>
      <c r="BJ12" s="1" t="s">
        <v>3</v>
      </c>
      <c r="BK12" s="1" t="s">
        <v>3</v>
      </c>
      <c r="BL12" s="1" t="s">
        <v>3</v>
      </c>
      <c r="BM12" s="43" t="s">
        <v>3</v>
      </c>
      <c r="BN12" s="43" t="s">
        <v>3</v>
      </c>
      <c r="BO12" s="33" t="s">
        <v>3</v>
      </c>
      <c r="BP12" s="43" t="s">
        <v>3</v>
      </c>
      <c r="BQ12" s="43" t="s">
        <v>3</v>
      </c>
      <c r="BR12" s="43" t="s">
        <v>3</v>
      </c>
      <c r="BS12" s="43" t="s">
        <v>3</v>
      </c>
      <c r="BT12" s="43" t="s">
        <v>3</v>
      </c>
      <c r="BU12" s="43" t="s">
        <v>3</v>
      </c>
      <c r="BV12" s="43" t="s">
        <v>3</v>
      </c>
      <c r="BW12" s="17" t="s">
        <v>47</v>
      </c>
      <c r="BX12" s="1" t="s">
        <v>3</v>
      </c>
      <c r="BY12" s="1" t="s">
        <v>3</v>
      </c>
      <c r="BZ12" s="1" t="s">
        <v>3</v>
      </c>
      <c r="CA12" s="1" t="s">
        <v>3</v>
      </c>
      <c r="CB12" s="1" t="s">
        <v>3</v>
      </c>
      <c r="CC12" s="1">
        <v>0.6</v>
      </c>
      <c r="CD12" s="1">
        <v>0.6</v>
      </c>
      <c r="CE12" s="1">
        <v>214</v>
      </c>
      <c r="CF12" s="1">
        <v>1.3</v>
      </c>
      <c r="CG12" s="1">
        <v>10</v>
      </c>
    </row>
    <row r="13" spans="1:85" ht="46.5" customHeight="1">
      <c r="A13" s="17" t="s">
        <v>48</v>
      </c>
      <c r="B13" s="1">
        <v>6.6</v>
      </c>
      <c r="C13" s="1">
        <v>4</v>
      </c>
      <c r="D13" s="1">
        <v>148</v>
      </c>
      <c r="E13" s="1">
        <v>5.9</v>
      </c>
      <c r="F13" s="1">
        <v>48</v>
      </c>
      <c r="G13" s="35">
        <v>0.3</v>
      </c>
      <c r="H13" s="1">
        <v>0.2</v>
      </c>
      <c r="I13" s="1">
        <v>539</v>
      </c>
      <c r="J13" s="1">
        <v>1.1</v>
      </c>
      <c r="K13" s="1">
        <v>2</v>
      </c>
      <c r="L13" s="21" t="s">
        <v>48</v>
      </c>
      <c r="M13" s="1">
        <v>0.4</v>
      </c>
      <c r="N13" s="1">
        <v>0.2</v>
      </c>
      <c r="O13" s="24">
        <v>1205</v>
      </c>
      <c r="P13" s="1">
        <v>5</v>
      </c>
      <c r="Q13" s="1" t="s">
        <v>3</v>
      </c>
      <c r="R13" s="36" t="s">
        <v>3</v>
      </c>
      <c r="S13" s="36" t="s">
        <v>3</v>
      </c>
      <c r="T13" s="36" t="s">
        <v>3</v>
      </c>
      <c r="U13" s="36" t="s">
        <v>3</v>
      </c>
      <c r="V13" s="36" t="s">
        <v>3</v>
      </c>
      <c r="W13" s="1">
        <v>0.7</v>
      </c>
      <c r="X13" s="1">
        <v>0.5</v>
      </c>
      <c r="Y13" s="1">
        <v>275</v>
      </c>
      <c r="Z13" s="1">
        <v>1.4</v>
      </c>
      <c r="AA13" s="1">
        <v>3</v>
      </c>
      <c r="AB13" s="41">
        <v>0.8</v>
      </c>
      <c r="AC13" s="36">
        <v>0.2</v>
      </c>
      <c r="AD13" s="36">
        <v>300</v>
      </c>
      <c r="AE13" s="36">
        <v>0.6</v>
      </c>
      <c r="AF13" s="1">
        <v>1</v>
      </c>
      <c r="AG13" s="17" t="s">
        <v>48</v>
      </c>
      <c r="AH13" s="41">
        <v>0.1</v>
      </c>
      <c r="AI13" s="41">
        <v>0.1</v>
      </c>
      <c r="AJ13" s="42">
        <v>96</v>
      </c>
      <c r="AK13" s="1">
        <v>0.96</v>
      </c>
      <c r="AL13" s="1">
        <v>2</v>
      </c>
      <c r="AM13" s="40" t="s">
        <v>3</v>
      </c>
      <c r="AN13" s="40" t="s">
        <v>3</v>
      </c>
      <c r="AO13" s="40" t="s">
        <v>3</v>
      </c>
      <c r="AP13" s="40" t="s">
        <v>3</v>
      </c>
      <c r="AQ13" s="36">
        <v>0</v>
      </c>
      <c r="AR13" s="36">
        <v>0.1</v>
      </c>
      <c r="AS13" s="36" t="s">
        <v>3</v>
      </c>
      <c r="AT13" s="36" t="s">
        <v>3</v>
      </c>
      <c r="AU13" s="36" t="s">
        <v>3</v>
      </c>
      <c r="AV13" s="36">
        <v>1</v>
      </c>
      <c r="AW13" s="40">
        <v>0.1</v>
      </c>
      <c r="AX13" s="36" t="s">
        <v>3</v>
      </c>
      <c r="AY13" s="36" t="s">
        <v>3</v>
      </c>
      <c r="AZ13" s="36" t="s">
        <v>3</v>
      </c>
      <c r="BA13" s="42">
        <v>1</v>
      </c>
      <c r="BB13" s="17" t="s">
        <v>48</v>
      </c>
      <c r="BC13" s="1" t="s">
        <v>3</v>
      </c>
      <c r="BD13" s="1" t="s">
        <v>3</v>
      </c>
      <c r="BE13" s="1" t="s">
        <v>3</v>
      </c>
      <c r="BF13" s="1" t="s">
        <v>3</v>
      </c>
      <c r="BG13" s="1" t="s">
        <v>3</v>
      </c>
      <c r="BH13" s="1" t="s">
        <v>3</v>
      </c>
      <c r="BI13" s="1" t="s">
        <v>3</v>
      </c>
      <c r="BJ13" s="1" t="s">
        <v>3</v>
      </c>
      <c r="BK13" s="1" t="s">
        <v>3</v>
      </c>
      <c r="BL13" s="1" t="s">
        <v>3</v>
      </c>
      <c r="BM13" s="43" t="s">
        <v>3</v>
      </c>
      <c r="BN13" s="43" t="s">
        <v>3</v>
      </c>
      <c r="BO13" s="33" t="s">
        <v>3</v>
      </c>
      <c r="BP13" s="43" t="s">
        <v>3</v>
      </c>
      <c r="BQ13" s="43" t="s">
        <v>3</v>
      </c>
      <c r="BR13" s="43" t="s">
        <v>3</v>
      </c>
      <c r="BS13" s="43" t="s">
        <v>3</v>
      </c>
      <c r="BT13" s="43" t="s">
        <v>3</v>
      </c>
      <c r="BU13" s="43" t="s">
        <v>3</v>
      </c>
      <c r="BV13" s="43" t="s">
        <v>3</v>
      </c>
      <c r="BW13" s="17" t="s">
        <v>48</v>
      </c>
      <c r="BX13" s="1" t="s">
        <v>3</v>
      </c>
      <c r="BY13" s="1" t="s">
        <v>3</v>
      </c>
      <c r="BZ13" s="1" t="s">
        <v>3</v>
      </c>
      <c r="CA13" s="1" t="s">
        <v>3</v>
      </c>
      <c r="CB13" s="1" t="s">
        <v>3</v>
      </c>
      <c r="CC13" s="1">
        <v>0.8</v>
      </c>
      <c r="CD13" s="1">
        <v>0.8</v>
      </c>
      <c r="CE13" s="1">
        <v>210</v>
      </c>
      <c r="CF13" s="1">
        <v>1.7</v>
      </c>
      <c r="CG13" s="1">
        <v>13</v>
      </c>
    </row>
    <row r="14" spans="1:85" ht="46.5" customHeight="1">
      <c r="A14" s="17" t="s">
        <v>49</v>
      </c>
      <c r="B14" s="1">
        <v>4.8</v>
      </c>
      <c r="C14" s="1">
        <v>3</v>
      </c>
      <c r="D14" s="1">
        <v>146</v>
      </c>
      <c r="E14" s="1">
        <v>4.4</v>
      </c>
      <c r="F14" s="1">
        <v>32</v>
      </c>
      <c r="G14" s="35">
        <v>0.9</v>
      </c>
      <c r="H14" s="1">
        <v>0.7</v>
      </c>
      <c r="I14" s="1">
        <v>544</v>
      </c>
      <c r="J14" s="1">
        <v>3.8</v>
      </c>
      <c r="K14" s="1">
        <v>6</v>
      </c>
      <c r="L14" s="21" t="s">
        <v>49</v>
      </c>
      <c r="M14" s="1">
        <v>0.6</v>
      </c>
      <c r="N14" s="1">
        <v>0.3</v>
      </c>
      <c r="O14" s="24">
        <v>1350</v>
      </c>
      <c r="P14" s="1">
        <v>4.1</v>
      </c>
      <c r="Q14" s="1">
        <v>7</v>
      </c>
      <c r="R14" s="1">
        <v>6.9</v>
      </c>
      <c r="S14" s="1">
        <v>6.9</v>
      </c>
      <c r="T14" s="1">
        <v>232</v>
      </c>
      <c r="U14" s="1">
        <v>16</v>
      </c>
      <c r="V14" s="1">
        <v>31</v>
      </c>
      <c r="W14" s="1">
        <v>2</v>
      </c>
      <c r="X14" s="1">
        <v>1.6</v>
      </c>
      <c r="Y14" s="1">
        <v>274</v>
      </c>
      <c r="Z14" s="1">
        <v>4.4</v>
      </c>
      <c r="AA14" s="1">
        <v>12</v>
      </c>
      <c r="AB14" s="41">
        <v>2.8</v>
      </c>
      <c r="AC14" s="1">
        <v>1.1</v>
      </c>
      <c r="AD14" s="1">
        <v>310</v>
      </c>
      <c r="AE14" s="1">
        <v>3.4</v>
      </c>
      <c r="AF14" s="1">
        <v>9</v>
      </c>
      <c r="AG14" s="17" t="s">
        <v>49</v>
      </c>
      <c r="AH14" s="41">
        <v>0.1</v>
      </c>
      <c r="AI14" s="41">
        <v>0.1</v>
      </c>
      <c r="AJ14" s="42">
        <v>97</v>
      </c>
      <c r="AK14" s="40">
        <v>0.97</v>
      </c>
      <c r="AL14" s="42">
        <v>3</v>
      </c>
      <c r="AM14" s="40">
        <v>0.1</v>
      </c>
      <c r="AN14" s="40" t="s">
        <v>3</v>
      </c>
      <c r="AO14" s="40" t="s">
        <v>3</v>
      </c>
      <c r="AP14" s="40" t="s">
        <v>3</v>
      </c>
      <c r="AQ14" s="42">
        <v>3</v>
      </c>
      <c r="AR14" s="1">
        <v>0.8</v>
      </c>
      <c r="AS14" s="1">
        <v>0.6</v>
      </c>
      <c r="AT14" s="1">
        <v>185</v>
      </c>
      <c r="AU14" s="1">
        <v>1.1</v>
      </c>
      <c r="AV14" s="1">
        <v>6</v>
      </c>
      <c r="AW14" s="40">
        <v>0.8</v>
      </c>
      <c r="AX14" s="1">
        <v>0.2</v>
      </c>
      <c r="AY14" s="1">
        <v>801</v>
      </c>
      <c r="AZ14" s="1">
        <v>1.6</v>
      </c>
      <c r="BA14" s="42">
        <v>8</v>
      </c>
      <c r="BB14" s="17" t="s">
        <v>49</v>
      </c>
      <c r="BC14" s="35">
        <v>1</v>
      </c>
      <c r="BD14" s="35">
        <v>1</v>
      </c>
      <c r="BE14" s="44">
        <v>1250</v>
      </c>
      <c r="BF14" s="1">
        <v>12.5</v>
      </c>
      <c r="BG14" s="1">
        <v>8</v>
      </c>
      <c r="BH14" s="18">
        <v>1</v>
      </c>
      <c r="BI14" s="35">
        <v>1</v>
      </c>
      <c r="BJ14" s="44">
        <v>1250</v>
      </c>
      <c r="BK14" s="1">
        <v>12.4</v>
      </c>
      <c r="BL14" s="1">
        <v>4</v>
      </c>
      <c r="BM14" s="45">
        <v>0.3</v>
      </c>
      <c r="BN14" s="45">
        <v>0.3</v>
      </c>
      <c r="BO14" s="33">
        <v>180</v>
      </c>
      <c r="BP14" s="45">
        <v>0.5</v>
      </c>
      <c r="BQ14" s="43" t="s">
        <v>3</v>
      </c>
      <c r="BR14" s="1" t="s">
        <v>3</v>
      </c>
      <c r="BS14" s="43" t="s">
        <v>3</v>
      </c>
      <c r="BT14" s="43" t="s">
        <v>3</v>
      </c>
      <c r="BU14" s="43" t="s">
        <v>3</v>
      </c>
      <c r="BV14" s="1" t="s">
        <v>3</v>
      </c>
      <c r="BW14" s="17" t="s">
        <v>49</v>
      </c>
      <c r="BX14" s="1">
        <v>0.4</v>
      </c>
      <c r="BY14" s="1">
        <v>0.4</v>
      </c>
      <c r="BZ14" s="1">
        <v>60</v>
      </c>
      <c r="CA14" s="1">
        <v>0.24</v>
      </c>
      <c r="CB14" s="1">
        <v>3</v>
      </c>
      <c r="CC14" s="1">
        <v>0.6</v>
      </c>
      <c r="CD14" s="1">
        <v>0.6</v>
      </c>
      <c r="CE14" s="1">
        <v>215</v>
      </c>
      <c r="CF14" s="1">
        <v>1.3</v>
      </c>
      <c r="CG14" s="1">
        <v>9</v>
      </c>
    </row>
    <row r="15" spans="1:85" ht="46.5" customHeight="1">
      <c r="A15" s="17" t="s">
        <v>50</v>
      </c>
      <c r="B15" s="1">
        <v>22.8</v>
      </c>
      <c r="C15" s="1">
        <v>8</v>
      </c>
      <c r="D15" s="1">
        <v>153</v>
      </c>
      <c r="E15" s="1">
        <v>12.2</v>
      </c>
      <c r="F15" s="1">
        <v>110</v>
      </c>
      <c r="G15" s="35">
        <v>0.9</v>
      </c>
      <c r="H15" s="1">
        <v>0.4</v>
      </c>
      <c r="I15" s="1">
        <v>530</v>
      </c>
      <c r="J15" s="1">
        <v>2.1</v>
      </c>
      <c r="K15" s="1">
        <v>3</v>
      </c>
      <c r="L15" s="21" t="s">
        <v>50</v>
      </c>
      <c r="M15" s="1">
        <v>7.1</v>
      </c>
      <c r="N15" s="1">
        <v>3.5</v>
      </c>
      <c r="O15" s="24">
        <v>1250</v>
      </c>
      <c r="P15" s="1">
        <v>43.7</v>
      </c>
      <c r="Q15" s="1">
        <v>30</v>
      </c>
      <c r="R15" s="1">
        <v>4.8</v>
      </c>
      <c r="S15" s="1">
        <v>4.8</v>
      </c>
      <c r="T15" s="1">
        <v>231</v>
      </c>
      <c r="U15" s="1">
        <v>11</v>
      </c>
      <c r="V15" s="1">
        <v>19</v>
      </c>
      <c r="W15" s="1">
        <v>1.1</v>
      </c>
      <c r="X15" s="1">
        <v>0.7</v>
      </c>
      <c r="Y15" s="1">
        <v>275</v>
      </c>
      <c r="Z15" s="1">
        <v>1.9</v>
      </c>
      <c r="AA15" s="1">
        <v>5</v>
      </c>
      <c r="AB15" s="41">
        <v>1.9</v>
      </c>
      <c r="AC15" s="36">
        <v>0.5</v>
      </c>
      <c r="AD15" s="36">
        <v>315</v>
      </c>
      <c r="AE15" s="36">
        <v>1.6</v>
      </c>
      <c r="AF15" s="36">
        <v>3</v>
      </c>
      <c r="AG15" s="17" t="s">
        <v>50</v>
      </c>
      <c r="AH15" s="41" t="s">
        <v>3</v>
      </c>
      <c r="AI15" s="41" t="s">
        <v>3</v>
      </c>
      <c r="AJ15" s="42" t="s">
        <v>3</v>
      </c>
      <c r="AK15" s="36" t="s">
        <v>3</v>
      </c>
      <c r="AL15" s="42" t="s">
        <v>3</v>
      </c>
      <c r="AM15" s="36" t="s">
        <v>3</v>
      </c>
      <c r="AN15" s="40" t="s">
        <v>3</v>
      </c>
      <c r="AO15" s="40" t="s">
        <v>3</v>
      </c>
      <c r="AP15" s="40" t="s">
        <v>3</v>
      </c>
      <c r="AQ15" s="36">
        <v>0</v>
      </c>
      <c r="AR15" s="1">
        <v>0.4</v>
      </c>
      <c r="AS15" s="1">
        <v>0.3</v>
      </c>
      <c r="AT15" s="1">
        <v>184</v>
      </c>
      <c r="AU15" s="1">
        <v>0.5</v>
      </c>
      <c r="AV15" s="1">
        <v>3</v>
      </c>
      <c r="AW15" s="40">
        <v>2.5</v>
      </c>
      <c r="AX15" s="1">
        <v>1.5</v>
      </c>
      <c r="AY15" s="1">
        <v>804</v>
      </c>
      <c r="AZ15" s="1">
        <v>12</v>
      </c>
      <c r="BA15" s="42">
        <v>20</v>
      </c>
      <c r="BB15" s="17" t="s">
        <v>50</v>
      </c>
      <c r="BC15" s="1" t="s">
        <v>3</v>
      </c>
      <c r="BD15" s="1" t="s">
        <v>3</v>
      </c>
      <c r="BE15" s="1" t="s">
        <v>3</v>
      </c>
      <c r="BF15" s="1" t="s">
        <v>3</v>
      </c>
      <c r="BG15" s="1" t="s">
        <v>3</v>
      </c>
      <c r="BH15" s="1" t="s">
        <v>3</v>
      </c>
      <c r="BI15" s="1" t="s">
        <v>3</v>
      </c>
      <c r="BJ15" s="1" t="s">
        <v>3</v>
      </c>
      <c r="BK15" s="1" t="s">
        <v>3</v>
      </c>
      <c r="BL15" s="1" t="s">
        <v>3</v>
      </c>
      <c r="BM15" s="43" t="s">
        <v>3</v>
      </c>
      <c r="BN15" s="43" t="s">
        <v>3</v>
      </c>
      <c r="BO15" s="43" t="s">
        <v>3</v>
      </c>
      <c r="BP15" s="43" t="s">
        <v>3</v>
      </c>
      <c r="BQ15" s="43" t="s">
        <v>3</v>
      </c>
      <c r="BR15" s="1" t="s">
        <v>3</v>
      </c>
      <c r="BS15" s="1" t="s">
        <v>3</v>
      </c>
      <c r="BT15" s="1" t="s">
        <v>3</v>
      </c>
      <c r="BU15" s="1" t="s">
        <v>3</v>
      </c>
      <c r="BV15" s="1" t="s">
        <v>3</v>
      </c>
      <c r="BW15" s="17" t="s">
        <v>50</v>
      </c>
      <c r="BX15" s="1" t="s">
        <v>3</v>
      </c>
      <c r="BY15" s="1" t="s">
        <v>3</v>
      </c>
      <c r="BZ15" s="1" t="s">
        <v>3</v>
      </c>
      <c r="CA15" s="1" t="s">
        <v>3</v>
      </c>
      <c r="CB15" s="1" t="s">
        <v>3</v>
      </c>
      <c r="CC15" s="1">
        <v>0.5</v>
      </c>
      <c r="CD15" s="1">
        <v>0.5</v>
      </c>
      <c r="CE15" s="1">
        <v>216</v>
      </c>
      <c r="CF15" s="1">
        <v>1</v>
      </c>
      <c r="CG15" s="1">
        <v>9</v>
      </c>
    </row>
    <row r="16" spans="1:85" ht="46.5" customHeight="1">
      <c r="A16" s="17" t="s">
        <v>51</v>
      </c>
      <c r="B16" s="1">
        <v>7.3</v>
      </c>
      <c r="C16" s="1">
        <v>4</v>
      </c>
      <c r="D16" s="1">
        <v>149</v>
      </c>
      <c r="E16" s="1">
        <v>6</v>
      </c>
      <c r="F16" s="1">
        <v>49</v>
      </c>
      <c r="G16" s="35">
        <v>0.4</v>
      </c>
      <c r="H16" s="1">
        <v>0.2</v>
      </c>
      <c r="I16" s="1">
        <v>546</v>
      </c>
      <c r="J16" s="1">
        <v>1.1</v>
      </c>
      <c r="K16" s="1">
        <v>2</v>
      </c>
      <c r="L16" s="21" t="s">
        <v>51</v>
      </c>
      <c r="M16" s="1">
        <v>0.6</v>
      </c>
      <c r="N16" s="1">
        <v>0.2</v>
      </c>
      <c r="O16" s="24">
        <v>1210</v>
      </c>
      <c r="P16" s="1">
        <v>2.4</v>
      </c>
      <c r="Q16" s="1">
        <v>7</v>
      </c>
      <c r="R16" s="1">
        <v>1.6</v>
      </c>
      <c r="S16" s="1">
        <v>1.6</v>
      </c>
      <c r="T16" s="1">
        <v>232</v>
      </c>
      <c r="U16" s="1">
        <v>3.7</v>
      </c>
      <c r="V16" s="1">
        <v>12</v>
      </c>
      <c r="W16" s="1">
        <v>0.8</v>
      </c>
      <c r="X16" s="1">
        <v>0.5</v>
      </c>
      <c r="Y16" s="1">
        <v>276</v>
      </c>
      <c r="Z16" s="1">
        <v>1.4</v>
      </c>
      <c r="AA16" s="1">
        <v>4</v>
      </c>
      <c r="AB16" s="41">
        <v>3.4</v>
      </c>
      <c r="AC16" s="1">
        <v>1.2</v>
      </c>
      <c r="AD16" s="1">
        <v>310</v>
      </c>
      <c r="AE16" s="1">
        <v>3.7</v>
      </c>
      <c r="AF16" s="1">
        <v>11</v>
      </c>
      <c r="AG16" s="17" t="s">
        <v>51</v>
      </c>
      <c r="AH16" s="41">
        <v>0.1</v>
      </c>
      <c r="AI16" s="41">
        <v>0.1</v>
      </c>
      <c r="AJ16" s="42">
        <v>98</v>
      </c>
      <c r="AK16" s="42">
        <v>0.98</v>
      </c>
      <c r="AL16" s="42">
        <v>3</v>
      </c>
      <c r="AM16" s="40">
        <v>0.1</v>
      </c>
      <c r="AN16" s="40" t="s">
        <v>3</v>
      </c>
      <c r="AO16" s="40" t="s">
        <v>3</v>
      </c>
      <c r="AP16" s="40" t="s">
        <v>3</v>
      </c>
      <c r="AQ16" s="42">
        <v>2</v>
      </c>
      <c r="AR16" s="1">
        <v>0.4</v>
      </c>
      <c r="AS16" s="1">
        <v>0.1</v>
      </c>
      <c r="AT16" s="1">
        <v>182</v>
      </c>
      <c r="AU16" s="1">
        <v>0.2</v>
      </c>
      <c r="AV16" s="1">
        <v>3</v>
      </c>
      <c r="AW16" s="40">
        <v>0.1</v>
      </c>
      <c r="AX16" s="36" t="s">
        <v>3</v>
      </c>
      <c r="AY16" s="36" t="s">
        <v>3</v>
      </c>
      <c r="AZ16" s="36" t="s">
        <v>3</v>
      </c>
      <c r="BA16" s="42">
        <v>1</v>
      </c>
      <c r="BB16" s="17" t="s">
        <v>51</v>
      </c>
      <c r="BC16" s="1">
        <v>0.3</v>
      </c>
      <c r="BD16" s="1">
        <v>0.3</v>
      </c>
      <c r="BE16" s="44">
        <v>1250</v>
      </c>
      <c r="BF16" s="1">
        <v>3.6</v>
      </c>
      <c r="BG16" s="1">
        <v>2</v>
      </c>
      <c r="BH16" s="1">
        <v>0.1</v>
      </c>
      <c r="BI16" s="1">
        <v>0.1</v>
      </c>
      <c r="BJ16" s="44">
        <v>1200</v>
      </c>
      <c r="BK16" s="1">
        <v>1.1</v>
      </c>
      <c r="BL16" s="1">
        <v>1</v>
      </c>
      <c r="BM16" s="43" t="s">
        <v>3</v>
      </c>
      <c r="BN16" s="43" t="s">
        <v>3</v>
      </c>
      <c r="BO16" s="43" t="s">
        <v>3</v>
      </c>
      <c r="BP16" s="43" t="s">
        <v>3</v>
      </c>
      <c r="BQ16" s="43" t="s">
        <v>3</v>
      </c>
      <c r="BR16" s="43" t="s">
        <v>3</v>
      </c>
      <c r="BS16" s="43" t="s">
        <v>3</v>
      </c>
      <c r="BT16" s="43" t="s">
        <v>3</v>
      </c>
      <c r="BU16" s="43" t="s">
        <v>3</v>
      </c>
      <c r="BV16" s="36" t="s">
        <v>3</v>
      </c>
      <c r="BW16" s="17" t="s">
        <v>51</v>
      </c>
      <c r="BX16" s="43" t="s">
        <v>3</v>
      </c>
      <c r="BY16" s="43" t="s">
        <v>3</v>
      </c>
      <c r="BZ16" s="43" t="s">
        <v>3</v>
      </c>
      <c r="CA16" s="43" t="s">
        <v>3</v>
      </c>
      <c r="CB16" s="43" t="s">
        <v>3</v>
      </c>
      <c r="CC16" s="1">
        <v>0.3</v>
      </c>
      <c r="CD16" s="1">
        <v>0.3</v>
      </c>
      <c r="CE16" s="1">
        <v>214</v>
      </c>
      <c r="CF16" s="1">
        <v>0.6</v>
      </c>
      <c r="CG16" s="1">
        <v>5</v>
      </c>
    </row>
    <row r="17" spans="1:85" ht="46.5" customHeight="1" thickBot="1">
      <c r="A17" s="46" t="s">
        <v>52</v>
      </c>
      <c r="B17" s="3">
        <v>19.9</v>
      </c>
      <c r="C17" s="3">
        <v>15</v>
      </c>
      <c r="D17" s="3">
        <v>150</v>
      </c>
      <c r="E17" s="3">
        <v>22.5</v>
      </c>
      <c r="F17" s="3">
        <v>70</v>
      </c>
      <c r="G17" s="47">
        <v>0.5</v>
      </c>
      <c r="H17" s="3">
        <v>0.3</v>
      </c>
      <c r="I17" s="3">
        <v>548</v>
      </c>
      <c r="J17" s="1">
        <v>1.6</v>
      </c>
      <c r="K17" s="1">
        <v>3</v>
      </c>
      <c r="L17" s="48" t="s">
        <v>52</v>
      </c>
      <c r="M17" s="3">
        <v>1.5</v>
      </c>
      <c r="N17" s="3">
        <v>0.6</v>
      </c>
      <c r="O17" s="49">
        <v>1150</v>
      </c>
      <c r="P17" s="3">
        <v>6.9</v>
      </c>
      <c r="Q17" s="3">
        <v>17</v>
      </c>
      <c r="R17" s="3">
        <v>1.9</v>
      </c>
      <c r="S17" s="3">
        <v>1.9</v>
      </c>
      <c r="T17" s="3">
        <v>231</v>
      </c>
      <c r="U17" s="50">
        <v>4.4</v>
      </c>
      <c r="V17" s="3">
        <v>21</v>
      </c>
      <c r="W17" s="3">
        <v>0.9</v>
      </c>
      <c r="X17" s="3">
        <v>0.6</v>
      </c>
      <c r="Y17" s="3">
        <v>276</v>
      </c>
      <c r="Z17" s="3">
        <v>1.7</v>
      </c>
      <c r="AA17" s="3">
        <v>3</v>
      </c>
      <c r="AB17" s="51">
        <v>0.9</v>
      </c>
      <c r="AC17" s="3">
        <v>0.5</v>
      </c>
      <c r="AD17" s="3">
        <v>315</v>
      </c>
      <c r="AE17" s="3">
        <v>1.6</v>
      </c>
      <c r="AF17" s="3">
        <v>5</v>
      </c>
      <c r="AG17" s="46" t="s">
        <v>52</v>
      </c>
      <c r="AH17" s="51" t="s">
        <v>3</v>
      </c>
      <c r="AI17" s="51" t="s">
        <v>3</v>
      </c>
      <c r="AJ17" s="52" t="s">
        <v>3</v>
      </c>
      <c r="AK17" s="53" t="s">
        <v>3</v>
      </c>
      <c r="AL17" s="52" t="s">
        <v>3</v>
      </c>
      <c r="AM17" s="54" t="s">
        <v>3</v>
      </c>
      <c r="AN17" s="54" t="s">
        <v>3</v>
      </c>
      <c r="AO17" s="54" t="s">
        <v>3</v>
      </c>
      <c r="AP17" s="54" t="s">
        <v>3</v>
      </c>
      <c r="AQ17" s="53">
        <v>0</v>
      </c>
      <c r="AR17" s="3">
        <v>0.6</v>
      </c>
      <c r="AS17" s="3">
        <v>0.2</v>
      </c>
      <c r="AT17" s="3">
        <v>185</v>
      </c>
      <c r="AU17" s="3">
        <v>0.4</v>
      </c>
      <c r="AV17" s="3">
        <v>4</v>
      </c>
      <c r="AW17" s="54">
        <v>0.2</v>
      </c>
      <c r="AX17" s="53" t="s">
        <v>3</v>
      </c>
      <c r="AY17" s="53" t="s">
        <v>3</v>
      </c>
      <c r="AZ17" s="53" t="s">
        <v>3</v>
      </c>
      <c r="BA17" s="53" t="s">
        <v>3</v>
      </c>
      <c r="BB17" s="46" t="s">
        <v>52</v>
      </c>
      <c r="BC17" s="3">
        <v>0.1</v>
      </c>
      <c r="BD17" s="3">
        <v>0.1</v>
      </c>
      <c r="BE17" s="55">
        <v>1200</v>
      </c>
      <c r="BF17" s="3">
        <v>1.2</v>
      </c>
      <c r="BG17" s="3">
        <v>1</v>
      </c>
      <c r="BH17" s="3">
        <v>0.1</v>
      </c>
      <c r="BI17" s="3">
        <v>0.1</v>
      </c>
      <c r="BJ17" s="55">
        <v>1210</v>
      </c>
      <c r="BK17" s="3">
        <v>1.1</v>
      </c>
      <c r="BL17" s="3">
        <v>1</v>
      </c>
      <c r="BM17" s="53" t="s">
        <v>3</v>
      </c>
      <c r="BN17" s="53" t="s">
        <v>3</v>
      </c>
      <c r="BO17" s="53" t="s">
        <v>3</v>
      </c>
      <c r="BP17" s="53" t="s">
        <v>3</v>
      </c>
      <c r="BQ17" s="53" t="s">
        <v>3</v>
      </c>
      <c r="BR17" s="3" t="s">
        <v>3</v>
      </c>
      <c r="BS17" s="3" t="s">
        <v>3</v>
      </c>
      <c r="BT17" s="3" t="s">
        <v>3</v>
      </c>
      <c r="BU17" s="3" t="s">
        <v>3</v>
      </c>
      <c r="BV17" s="3" t="s">
        <v>3</v>
      </c>
      <c r="BW17" s="46" t="s">
        <v>52</v>
      </c>
      <c r="BX17" s="53" t="s">
        <v>3</v>
      </c>
      <c r="BY17" s="53" t="s">
        <v>3</v>
      </c>
      <c r="BZ17" s="53" t="s">
        <v>3</v>
      </c>
      <c r="CA17" s="53" t="s">
        <v>3</v>
      </c>
      <c r="CB17" s="53" t="s">
        <v>3</v>
      </c>
      <c r="CC17" s="3">
        <v>0.2</v>
      </c>
      <c r="CD17" s="3">
        <v>0.2</v>
      </c>
      <c r="CE17" s="3">
        <v>213</v>
      </c>
      <c r="CF17" s="3">
        <v>0.4</v>
      </c>
      <c r="CG17" s="3">
        <v>3</v>
      </c>
    </row>
    <row r="18" spans="7:85" ht="21" customHeight="1">
      <c r="G18" s="56"/>
      <c r="I18" s="85" t="s">
        <v>22</v>
      </c>
      <c r="J18" s="85"/>
      <c r="K18" s="85"/>
      <c r="U18" s="38"/>
      <c r="V18" s="38"/>
      <c r="W18" s="38"/>
      <c r="X18" s="38"/>
      <c r="Y18" s="38"/>
      <c r="AD18" s="85" t="s">
        <v>22</v>
      </c>
      <c r="AE18" s="85"/>
      <c r="AF18" s="85"/>
      <c r="AG18" s="4"/>
      <c r="AH18" s="4"/>
      <c r="AP18" s="38"/>
      <c r="AQ18" s="38"/>
      <c r="AR18" s="4"/>
      <c r="AY18" s="85" t="s">
        <v>22</v>
      </c>
      <c r="AZ18" s="85"/>
      <c r="BA18" s="85"/>
      <c r="BB18" s="2"/>
      <c r="BK18" s="38"/>
      <c r="BL18" s="38"/>
      <c r="BM18" s="38"/>
      <c r="BN18" s="38"/>
      <c r="BT18" s="85" t="s">
        <v>22</v>
      </c>
      <c r="BU18" s="85"/>
      <c r="BV18" s="85"/>
      <c r="BW18" s="103" t="s">
        <v>22</v>
      </c>
      <c r="BX18" s="103"/>
      <c r="BY18" s="103"/>
      <c r="CE18" s="85"/>
      <c r="CF18" s="85"/>
      <c r="CG18" s="85"/>
    </row>
    <row r="19" ht="12">
      <c r="G19" s="56"/>
    </row>
    <row r="20" ht="12">
      <c r="G20" s="56"/>
    </row>
    <row r="21" ht="12">
      <c r="G21" s="56"/>
    </row>
    <row r="22" ht="12">
      <c r="G22" s="56"/>
    </row>
    <row r="23" ht="12">
      <c r="G23" s="56"/>
    </row>
  </sheetData>
  <mergeCells count="43">
    <mergeCell ref="CE18:CG18"/>
    <mergeCell ref="R4:V4"/>
    <mergeCell ref="W18:Y18"/>
    <mergeCell ref="BM18:BN18"/>
    <mergeCell ref="BK18:BL18"/>
    <mergeCell ref="AW4:BA4"/>
    <mergeCell ref="BC4:BG4"/>
    <mergeCell ref="BH4:BL4"/>
    <mergeCell ref="BW18:BY18"/>
    <mergeCell ref="U3:V3"/>
    <mergeCell ref="U18:V18"/>
    <mergeCell ref="AY18:BA18"/>
    <mergeCell ref="AP18:AQ18"/>
    <mergeCell ref="W4:AA4"/>
    <mergeCell ref="AB4:AF4"/>
    <mergeCell ref="BT18:BV18"/>
    <mergeCell ref="W3:Y3"/>
    <mergeCell ref="AD3:AF3"/>
    <mergeCell ref="AY3:BA3"/>
    <mergeCell ref="BM4:BQ4"/>
    <mergeCell ref="AD18:AF18"/>
    <mergeCell ref="B4:F4"/>
    <mergeCell ref="I18:K18"/>
    <mergeCell ref="I3:K3"/>
    <mergeCell ref="G4:K4"/>
    <mergeCell ref="M4:Q4"/>
    <mergeCell ref="AH4:AL4"/>
    <mergeCell ref="AM4:AQ4"/>
    <mergeCell ref="AR4:AV4"/>
    <mergeCell ref="BB2:BL2"/>
    <mergeCell ref="BR4:BV4"/>
    <mergeCell ref="BX4:CB4"/>
    <mergeCell ref="CC4:CG4"/>
    <mergeCell ref="BW2:CG2"/>
    <mergeCell ref="BM2:BV2"/>
    <mergeCell ref="CF3:CG3"/>
    <mergeCell ref="BT3:BV3"/>
    <mergeCell ref="BW3:BX3"/>
    <mergeCell ref="A2:K2"/>
    <mergeCell ref="W2:AF2"/>
    <mergeCell ref="L2:V2"/>
    <mergeCell ref="AR2:BA2"/>
    <mergeCell ref="AG2:AQ2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8"/>
  <sheetViews>
    <sheetView workbookViewId="0" topLeftCell="A1">
      <selection activeCell="G3" sqref="G3:H3"/>
    </sheetView>
  </sheetViews>
  <sheetFormatPr defaultColWidth="8.88671875" defaultRowHeight="13.5"/>
  <cols>
    <col min="1" max="8" width="9.77734375" style="1" customWidth="1"/>
    <col min="9" max="16384" width="8.88671875" style="1" customWidth="1"/>
  </cols>
  <sheetData>
    <row r="1" ht="21" customHeight="1"/>
    <row r="2" spans="1:8" s="79" customFormat="1" ht="30" customHeight="1">
      <c r="A2" s="82" t="s">
        <v>140</v>
      </c>
      <c r="B2" s="82"/>
      <c r="C2" s="82"/>
      <c r="D2" s="82"/>
      <c r="E2" s="82"/>
      <c r="F2" s="82"/>
      <c r="G2" s="82"/>
      <c r="H2" s="82"/>
    </row>
    <row r="3" spans="1:8" ht="21" customHeight="1" thickBot="1">
      <c r="A3" s="90"/>
      <c r="B3" s="90"/>
      <c r="C3" s="3"/>
      <c r="D3" s="3"/>
      <c r="E3" s="3"/>
      <c r="F3" s="3"/>
      <c r="G3" s="37" t="s">
        <v>141</v>
      </c>
      <c r="H3" s="37"/>
    </row>
    <row r="4" spans="1:8" ht="21" customHeight="1">
      <c r="A4" s="2" t="s">
        <v>101</v>
      </c>
      <c r="B4" s="7" t="s">
        <v>142</v>
      </c>
      <c r="C4" s="86" t="s">
        <v>143</v>
      </c>
      <c r="D4" s="88"/>
      <c r="E4" s="86" t="s">
        <v>144</v>
      </c>
      <c r="F4" s="87"/>
      <c r="G4" s="87"/>
      <c r="H4" s="87"/>
    </row>
    <row r="5" spans="1:8" ht="21" customHeight="1">
      <c r="A5" s="6" t="s">
        <v>1</v>
      </c>
      <c r="B5" s="92"/>
      <c r="C5" s="59" t="s">
        <v>145</v>
      </c>
      <c r="D5" s="59" t="s">
        <v>146</v>
      </c>
      <c r="E5" s="59" t="s">
        <v>147</v>
      </c>
      <c r="F5" s="59" t="s">
        <v>148</v>
      </c>
      <c r="G5" s="59" t="s">
        <v>149</v>
      </c>
      <c r="H5" s="60" t="s">
        <v>150</v>
      </c>
    </row>
    <row r="6" spans="1:8" ht="46.5" customHeight="1">
      <c r="A6" s="17">
        <v>1998</v>
      </c>
      <c r="B6" s="1" t="s">
        <v>3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</row>
    <row r="7" spans="1:8" ht="46.5" customHeight="1">
      <c r="A7" s="17">
        <v>1999</v>
      </c>
      <c r="B7" s="1" t="s">
        <v>3</v>
      </c>
      <c r="C7" s="1" t="s">
        <v>3</v>
      </c>
      <c r="D7" s="1" t="s">
        <v>3</v>
      </c>
      <c r="E7" s="1" t="s">
        <v>3</v>
      </c>
      <c r="F7" s="1" t="s">
        <v>3</v>
      </c>
      <c r="G7" s="1" t="s">
        <v>3</v>
      </c>
      <c r="H7" s="1" t="s">
        <v>3</v>
      </c>
    </row>
    <row r="8" spans="1:8" ht="46.5" customHeight="1">
      <c r="A8" s="17">
        <v>2000</v>
      </c>
      <c r="B8" s="1" t="s">
        <v>3</v>
      </c>
      <c r="C8" s="1" t="s">
        <v>3</v>
      </c>
      <c r="D8" s="1" t="s">
        <v>3</v>
      </c>
      <c r="E8" s="1" t="s">
        <v>3</v>
      </c>
      <c r="F8" s="1" t="s">
        <v>3</v>
      </c>
      <c r="G8" s="1" t="s">
        <v>3</v>
      </c>
      <c r="H8" s="1" t="s">
        <v>3</v>
      </c>
    </row>
    <row r="9" spans="1:8" ht="46.5" customHeight="1">
      <c r="A9" s="17">
        <v>2001</v>
      </c>
      <c r="B9" s="1" t="s">
        <v>3</v>
      </c>
      <c r="C9" s="1" t="s">
        <v>3</v>
      </c>
      <c r="D9" s="1" t="s">
        <v>3</v>
      </c>
      <c r="E9" s="1" t="s">
        <v>3</v>
      </c>
      <c r="F9" s="1" t="s">
        <v>3</v>
      </c>
      <c r="G9" s="1" t="s">
        <v>3</v>
      </c>
      <c r="H9" s="1" t="s">
        <v>3</v>
      </c>
    </row>
    <row r="10" spans="1:8" ht="46.5" customHeight="1">
      <c r="A10" s="25">
        <v>2002</v>
      </c>
      <c r="B10" s="26" t="s">
        <v>3</v>
      </c>
      <c r="C10" s="26" t="s">
        <v>3</v>
      </c>
      <c r="D10" s="26" t="s">
        <v>3</v>
      </c>
      <c r="E10" s="26" t="s">
        <v>3</v>
      </c>
      <c r="F10" s="26" t="s">
        <v>3</v>
      </c>
      <c r="G10" s="26"/>
      <c r="H10" s="26" t="s">
        <v>3</v>
      </c>
    </row>
    <row r="11" spans="1:8" ht="46.5" customHeight="1">
      <c r="A11" s="17" t="s">
        <v>151</v>
      </c>
      <c r="B11" s="1" t="s">
        <v>3</v>
      </c>
      <c r="C11" s="1" t="s">
        <v>3</v>
      </c>
      <c r="D11" s="1" t="s">
        <v>3</v>
      </c>
      <c r="E11" s="1" t="s">
        <v>3</v>
      </c>
      <c r="F11" s="1" t="s">
        <v>3</v>
      </c>
      <c r="G11" s="1" t="s">
        <v>3</v>
      </c>
      <c r="H11" s="1" t="s">
        <v>3</v>
      </c>
    </row>
    <row r="12" spans="1:8" ht="46.5" customHeight="1">
      <c r="A12" s="17" t="s">
        <v>152</v>
      </c>
      <c r="B12" s="1" t="s">
        <v>3</v>
      </c>
      <c r="C12" s="1" t="s">
        <v>3</v>
      </c>
      <c r="D12" s="1" t="s">
        <v>3</v>
      </c>
      <c r="E12" s="1" t="s">
        <v>3</v>
      </c>
      <c r="F12" s="1" t="s">
        <v>3</v>
      </c>
      <c r="G12" s="1" t="s">
        <v>3</v>
      </c>
      <c r="H12" s="1" t="s">
        <v>3</v>
      </c>
    </row>
    <row r="13" spans="1:8" ht="46.5" customHeight="1">
      <c r="A13" s="17" t="s">
        <v>153</v>
      </c>
      <c r="B13" s="1" t="s">
        <v>3</v>
      </c>
      <c r="C13" s="1" t="s">
        <v>3</v>
      </c>
      <c r="D13" s="1" t="s">
        <v>3</v>
      </c>
      <c r="E13" s="1" t="s">
        <v>3</v>
      </c>
      <c r="F13" s="1" t="s">
        <v>3</v>
      </c>
      <c r="G13" s="1" t="s">
        <v>3</v>
      </c>
      <c r="H13" s="1" t="s">
        <v>3</v>
      </c>
    </row>
    <row r="14" spans="1:8" ht="46.5" customHeight="1">
      <c r="A14" s="17" t="s">
        <v>154</v>
      </c>
      <c r="B14" s="1" t="s">
        <v>3</v>
      </c>
      <c r="C14" s="1" t="s">
        <v>3</v>
      </c>
      <c r="D14" s="1" t="s">
        <v>3</v>
      </c>
      <c r="E14" s="1" t="s">
        <v>3</v>
      </c>
      <c r="F14" s="1" t="s">
        <v>3</v>
      </c>
      <c r="G14" s="1" t="s">
        <v>3</v>
      </c>
      <c r="H14" s="1" t="s">
        <v>3</v>
      </c>
    </row>
    <row r="15" spans="1:8" ht="46.5" customHeight="1">
      <c r="A15" s="17" t="s">
        <v>155</v>
      </c>
      <c r="B15" s="1" t="s">
        <v>3</v>
      </c>
      <c r="C15" s="1" t="s">
        <v>3</v>
      </c>
      <c r="D15" s="1" t="s">
        <v>3</v>
      </c>
      <c r="E15" s="1" t="s">
        <v>3</v>
      </c>
      <c r="F15" s="1" t="s">
        <v>3</v>
      </c>
      <c r="G15" s="1" t="s">
        <v>3</v>
      </c>
      <c r="H15" s="1" t="s">
        <v>3</v>
      </c>
    </row>
    <row r="16" spans="1:8" ht="46.5" customHeight="1">
      <c r="A16" s="17" t="s">
        <v>156</v>
      </c>
      <c r="B16" s="1" t="s">
        <v>3</v>
      </c>
      <c r="C16" s="1" t="s">
        <v>3</v>
      </c>
      <c r="D16" s="1" t="s">
        <v>3</v>
      </c>
      <c r="E16" s="1" t="s">
        <v>3</v>
      </c>
      <c r="F16" s="1" t="s">
        <v>3</v>
      </c>
      <c r="G16" s="1" t="s">
        <v>3</v>
      </c>
      <c r="H16" s="1" t="s">
        <v>3</v>
      </c>
    </row>
    <row r="17" spans="1:8" ht="46.5" customHeight="1" thickBot="1">
      <c r="A17" s="46" t="s">
        <v>157</v>
      </c>
      <c r="B17" s="3" t="s">
        <v>3</v>
      </c>
      <c r="C17" s="3" t="s">
        <v>3</v>
      </c>
      <c r="D17" s="3" t="s">
        <v>3</v>
      </c>
      <c r="E17" s="3" t="s">
        <v>3</v>
      </c>
      <c r="F17" s="3" t="s">
        <v>3</v>
      </c>
      <c r="G17" s="3" t="s">
        <v>3</v>
      </c>
      <c r="H17" s="3" t="s">
        <v>3</v>
      </c>
    </row>
    <row r="18" spans="1:8" ht="21" customHeight="1">
      <c r="A18" s="38"/>
      <c r="B18" s="38"/>
      <c r="G18" s="85" t="s">
        <v>98</v>
      </c>
      <c r="H18" s="85"/>
    </row>
  </sheetData>
  <mergeCells count="8">
    <mergeCell ref="A2:H2"/>
    <mergeCell ref="G18:H18"/>
    <mergeCell ref="G3:H3"/>
    <mergeCell ref="B4:B5"/>
    <mergeCell ref="C4:D4"/>
    <mergeCell ref="E4:H4"/>
    <mergeCell ref="A18:B18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9"/>
  <sheetViews>
    <sheetView workbookViewId="0" topLeftCell="A1">
      <selection activeCell="I7" sqref="I7"/>
    </sheetView>
  </sheetViews>
  <sheetFormatPr defaultColWidth="8.88671875" defaultRowHeight="13.5"/>
  <cols>
    <col min="1" max="1" width="7.21484375" style="1" customWidth="1"/>
    <col min="2" max="2" width="8.10546875" style="1" customWidth="1"/>
    <col min="3" max="10" width="7.77734375" style="1" customWidth="1"/>
    <col min="11" max="17" width="10.77734375" style="1" customWidth="1"/>
    <col min="18" max="16384" width="8.88671875" style="1" customWidth="1"/>
  </cols>
  <sheetData>
    <row r="1" ht="21" customHeight="1"/>
    <row r="2" spans="1:10" s="79" customFormat="1" ht="30" customHeight="1">
      <c r="A2" s="82" t="s">
        <v>122</v>
      </c>
      <c r="B2" s="82"/>
      <c r="C2" s="82"/>
      <c r="D2" s="82"/>
      <c r="E2" s="82"/>
      <c r="F2" s="82"/>
      <c r="G2" s="82"/>
      <c r="H2" s="82"/>
      <c r="I2" s="82"/>
      <c r="J2" s="82"/>
    </row>
    <row r="3" spans="1:17" ht="21" customHeight="1" thickBot="1">
      <c r="A3" s="90"/>
      <c r="B3" s="90"/>
      <c r="C3" s="9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7" t="s">
        <v>109</v>
      </c>
      <c r="Q3" s="37"/>
    </row>
    <row r="4" spans="1:17" ht="21" customHeight="1">
      <c r="A4" s="2" t="s">
        <v>21</v>
      </c>
      <c r="B4" s="7" t="s">
        <v>123</v>
      </c>
      <c r="C4" s="7" t="s">
        <v>124</v>
      </c>
      <c r="D4" s="7" t="s">
        <v>125</v>
      </c>
      <c r="E4" s="86" t="s">
        <v>126</v>
      </c>
      <c r="F4" s="87"/>
      <c r="G4" s="88"/>
      <c r="H4" s="83" t="s">
        <v>162</v>
      </c>
      <c r="I4" s="84"/>
      <c r="J4" s="84"/>
      <c r="K4" s="84" t="s">
        <v>127</v>
      </c>
      <c r="L4" s="91"/>
      <c r="M4" s="7" t="s">
        <v>128</v>
      </c>
      <c r="N4" s="7" t="s">
        <v>129</v>
      </c>
      <c r="O4" s="7" t="s">
        <v>130</v>
      </c>
      <c r="P4" s="7" t="s">
        <v>131</v>
      </c>
      <c r="Q4" s="93" t="s">
        <v>132</v>
      </c>
    </row>
    <row r="5" spans="1:17" ht="21" customHeight="1">
      <c r="A5" s="2"/>
      <c r="B5" s="7"/>
      <c r="C5" s="7"/>
      <c r="D5" s="7"/>
      <c r="E5" s="94" t="s">
        <v>2</v>
      </c>
      <c r="F5" s="94" t="s">
        <v>133</v>
      </c>
      <c r="G5" s="94" t="s">
        <v>134</v>
      </c>
      <c r="H5" s="94" t="s">
        <v>2</v>
      </c>
      <c r="I5" s="95" t="s">
        <v>135</v>
      </c>
      <c r="J5" s="96"/>
      <c r="K5" s="97" t="s">
        <v>136</v>
      </c>
      <c r="L5" s="94" t="s">
        <v>137</v>
      </c>
      <c r="M5" s="7"/>
      <c r="N5" s="7"/>
      <c r="O5" s="7"/>
      <c r="P5" s="7"/>
      <c r="Q5" s="93"/>
    </row>
    <row r="6" spans="1:17" ht="21" customHeight="1">
      <c r="A6" s="6" t="s">
        <v>1</v>
      </c>
      <c r="B6" s="92"/>
      <c r="C6" s="92"/>
      <c r="D6" s="92"/>
      <c r="E6" s="92"/>
      <c r="F6" s="92"/>
      <c r="G6" s="92"/>
      <c r="H6" s="92"/>
      <c r="I6" s="10" t="s">
        <v>138</v>
      </c>
      <c r="J6" s="11" t="s">
        <v>139</v>
      </c>
      <c r="K6" s="87"/>
      <c r="L6" s="92"/>
      <c r="M6" s="92"/>
      <c r="N6" s="92"/>
      <c r="O6" s="92"/>
      <c r="P6" s="92"/>
      <c r="Q6" s="86"/>
    </row>
    <row r="7" spans="1:17" ht="45" customHeight="1">
      <c r="A7" s="17">
        <v>1998</v>
      </c>
      <c r="B7" s="44">
        <v>3252</v>
      </c>
      <c r="C7" s="1">
        <v>540</v>
      </c>
      <c r="D7" s="44">
        <v>1078</v>
      </c>
      <c r="E7" s="1">
        <f>SUM(F7:G7)</f>
        <v>256</v>
      </c>
      <c r="F7" s="1">
        <v>18</v>
      </c>
      <c r="G7" s="1">
        <v>238</v>
      </c>
      <c r="H7" s="44">
        <f>SUM(I7:L7)</f>
        <v>2169</v>
      </c>
      <c r="I7" s="1">
        <v>58</v>
      </c>
      <c r="J7" s="1">
        <v>103</v>
      </c>
      <c r="K7" s="44">
        <v>1719</v>
      </c>
      <c r="L7" s="1">
        <v>289</v>
      </c>
      <c r="M7" s="1">
        <v>443</v>
      </c>
      <c r="N7" s="1">
        <v>164</v>
      </c>
      <c r="O7" s="1">
        <v>268</v>
      </c>
      <c r="P7" s="1">
        <v>175</v>
      </c>
      <c r="Q7" s="44">
        <v>1034</v>
      </c>
    </row>
    <row r="8" spans="1:17" ht="45" customHeight="1">
      <c r="A8" s="17">
        <v>1999</v>
      </c>
      <c r="B8" s="44">
        <v>3326</v>
      </c>
      <c r="C8" s="1">
        <v>635</v>
      </c>
      <c r="D8" s="44">
        <v>1153</v>
      </c>
      <c r="E8" s="1">
        <f>SUM(F8:G8)</f>
        <v>264</v>
      </c>
      <c r="F8" s="1">
        <v>18</v>
      </c>
      <c r="G8" s="1">
        <v>246</v>
      </c>
      <c r="H8" s="44">
        <f>SUM(I8:L8)</f>
        <v>2334</v>
      </c>
      <c r="I8" s="1">
        <v>81</v>
      </c>
      <c r="J8" s="1">
        <v>274</v>
      </c>
      <c r="K8" s="44">
        <v>1529</v>
      </c>
      <c r="L8" s="1">
        <v>450</v>
      </c>
      <c r="M8" s="1">
        <v>588</v>
      </c>
      <c r="N8" s="1">
        <v>137</v>
      </c>
      <c r="O8" s="1">
        <v>287</v>
      </c>
      <c r="P8" s="1">
        <v>86</v>
      </c>
      <c r="Q8" s="44">
        <v>1116</v>
      </c>
    </row>
    <row r="9" spans="1:17" ht="45" customHeight="1">
      <c r="A9" s="17">
        <v>2000</v>
      </c>
      <c r="B9" s="44">
        <v>3163</v>
      </c>
      <c r="C9" s="1">
        <v>702</v>
      </c>
      <c r="D9" s="44">
        <v>1179</v>
      </c>
      <c r="E9" s="1">
        <f>SUM(F9:G9)</f>
        <v>263</v>
      </c>
      <c r="F9" s="1">
        <v>12</v>
      </c>
      <c r="G9" s="1">
        <v>251</v>
      </c>
      <c r="H9" s="44">
        <f>SUM(I9:L9)</f>
        <v>2522</v>
      </c>
      <c r="I9" s="1">
        <v>89</v>
      </c>
      <c r="J9" s="1">
        <v>222</v>
      </c>
      <c r="K9" s="44">
        <v>1899</v>
      </c>
      <c r="L9" s="1">
        <v>312</v>
      </c>
      <c r="M9" s="1">
        <v>584</v>
      </c>
      <c r="N9" s="1">
        <v>97</v>
      </c>
      <c r="O9" s="1">
        <v>286</v>
      </c>
      <c r="P9" s="1">
        <v>69</v>
      </c>
      <c r="Q9" s="44">
        <v>1220</v>
      </c>
    </row>
    <row r="10" spans="1:17" ht="45" customHeight="1">
      <c r="A10" s="17">
        <v>2001</v>
      </c>
      <c r="B10" s="44">
        <v>3115</v>
      </c>
      <c r="C10" s="1">
        <v>740</v>
      </c>
      <c r="D10" s="44">
        <v>1173</v>
      </c>
      <c r="E10" s="1">
        <v>307</v>
      </c>
      <c r="F10" s="1">
        <v>52</v>
      </c>
      <c r="G10" s="1">
        <v>255</v>
      </c>
      <c r="H10" s="44">
        <v>2586</v>
      </c>
      <c r="I10" s="1">
        <v>72</v>
      </c>
      <c r="J10" s="1">
        <v>220</v>
      </c>
      <c r="K10" s="44">
        <v>1907</v>
      </c>
      <c r="L10" s="1">
        <v>387</v>
      </c>
      <c r="M10" s="1">
        <v>799</v>
      </c>
      <c r="N10" s="1">
        <v>84</v>
      </c>
      <c r="O10" s="1">
        <v>316</v>
      </c>
      <c r="P10" s="1">
        <v>30</v>
      </c>
      <c r="Q10" s="44">
        <v>1172</v>
      </c>
    </row>
    <row r="11" spans="1:17" s="26" customFormat="1" ht="45" customHeight="1">
      <c r="A11" s="25">
        <v>2002</v>
      </c>
      <c r="B11" s="28">
        <f>SUM(B12:B18)</f>
        <v>2311</v>
      </c>
      <c r="C11" s="28">
        <f aca="true" t="shared" si="0" ref="C11:Q11">SUM(C12:C18)</f>
        <v>612</v>
      </c>
      <c r="D11" s="28">
        <f t="shared" si="0"/>
        <v>974</v>
      </c>
      <c r="E11" s="28">
        <f t="shared" si="0"/>
        <v>231</v>
      </c>
      <c r="F11" s="28">
        <f t="shared" si="0"/>
        <v>36</v>
      </c>
      <c r="G11" s="28">
        <f t="shared" si="0"/>
        <v>195</v>
      </c>
      <c r="H11" s="28">
        <f t="shared" si="0"/>
        <v>2276</v>
      </c>
      <c r="I11" s="28">
        <f t="shared" si="0"/>
        <v>63</v>
      </c>
      <c r="J11" s="28">
        <f t="shared" si="0"/>
        <v>279</v>
      </c>
      <c r="K11" s="28">
        <f t="shared" si="0"/>
        <v>1403</v>
      </c>
      <c r="L11" s="28">
        <f t="shared" si="0"/>
        <v>531</v>
      </c>
      <c r="M11" s="28">
        <f t="shared" si="0"/>
        <v>593</v>
      </c>
      <c r="N11" s="28">
        <f t="shared" si="0"/>
        <v>36</v>
      </c>
      <c r="O11" s="28">
        <f t="shared" si="0"/>
        <v>320</v>
      </c>
      <c r="P11" s="28">
        <f t="shared" si="0"/>
        <v>8</v>
      </c>
      <c r="Q11" s="28">
        <f t="shared" si="0"/>
        <v>944</v>
      </c>
    </row>
    <row r="12" spans="1:17" ht="45" customHeight="1">
      <c r="A12" s="17" t="s">
        <v>46</v>
      </c>
      <c r="B12" s="24">
        <v>263</v>
      </c>
      <c r="C12" s="24">
        <v>91</v>
      </c>
      <c r="D12" s="24">
        <v>112</v>
      </c>
      <c r="E12" s="24">
        <f>F12+G12</f>
        <v>27</v>
      </c>
      <c r="F12" s="24">
        <v>1</v>
      </c>
      <c r="G12" s="24">
        <v>26</v>
      </c>
      <c r="H12" s="24">
        <f aca="true" t="shared" si="1" ref="H12:H18">I12+J12+K12+L12</f>
        <v>466</v>
      </c>
      <c r="I12" s="24">
        <v>34</v>
      </c>
      <c r="J12" s="24">
        <v>19</v>
      </c>
      <c r="K12" s="24">
        <v>303</v>
      </c>
      <c r="L12" s="24">
        <v>110</v>
      </c>
      <c r="M12" s="24">
        <v>66</v>
      </c>
      <c r="N12" s="24">
        <v>3</v>
      </c>
      <c r="O12" s="24">
        <v>29</v>
      </c>
      <c r="P12" s="24">
        <v>1</v>
      </c>
      <c r="Q12" s="24">
        <v>129</v>
      </c>
    </row>
    <row r="13" spans="1:17" ht="45" customHeight="1">
      <c r="A13" s="17" t="s">
        <v>47</v>
      </c>
      <c r="B13" s="24">
        <v>373</v>
      </c>
      <c r="C13" s="24">
        <v>85</v>
      </c>
      <c r="D13" s="24">
        <v>217</v>
      </c>
      <c r="E13" s="24">
        <f aca="true" t="shared" si="2" ref="E13:E18">F13+G13</f>
        <v>51</v>
      </c>
      <c r="F13" s="24">
        <v>2</v>
      </c>
      <c r="G13" s="24">
        <v>49</v>
      </c>
      <c r="H13" s="24">
        <f t="shared" si="1"/>
        <v>316</v>
      </c>
      <c r="I13" s="24">
        <v>2</v>
      </c>
      <c r="J13" s="24">
        <v>70</v>
      </c>
      <c r="K13" s="24">
        <v>87</v>
      </c>
      <c r="L13" s="24">
        <v>157</v>
      </c>
      <c r="M13" s="24">
        <v>56</v>
      </c>
      <c r="N13" s="36">
        <v>0</v>
      </c>
      <c r="O13" s="24">
        <v>65</v>
      </c>
      <c r="P13" s="24">
        <v>1</v>
      </c>
      <c r="Q13" s="24">
        <v>99</v>
      </c>
    </row>
    <row r="14" spans="1:17" ht="45" customHeight="1">
      <c r="A14" s="17" t="s">
        <v>48</v>
      </c>
      <c r="B14" s="24">
        <v>339</v>
      </c>
      <c r="C14" s="24">
        <v>60</v>
      </c>
      <c r="D14" s="24">
        <v>150</v>
      </c>
      <c r="E14" s="24">
        <f t="shared" si="2"/>
        <v>32</v>
      </c>
      <c r="F14" s="24">
        <v>3</v>
      </c>
      <c r="G14" s="24">
        <v>29</v>
      </c>
      <c r="H14" s="24">
        <f t="shared" si="1"/>
        <v>265</v>
      </c>
      <c r="I14" s="24">
        <v>1</v>
      </c>
      <c r="J14" s="24">
        <v>46</v>
      </c>
      <c r="K14" s="24">
        <v>163</v>
      </c>
      <c r="L14" s="24">
        <v>55</v>
      </c>
      <c r="M14" s="24">
        <v>65</v>
      </c>
      <c r="N14" s="24">
        <v>6</v>
      </c>
      <c r="O14" s="24">
        <v>51</v>
      </c>
      <c r="P14" s="24">
        <v>1</v>
      </c>
      <c r="Q14" s="24">
        <v>104</v>
      </c>
    </row>
    <row r="15" spans="1:17" ht="45" customHeight="1">
      <c r="A15" s="17" t="s">
        <v>49</v>
      </c>
      <c r="B15" s="24">
        <v>187</v>
      </c>
      <c r="C15" s="24">
        <v>66</v>
      </c>
      <c r="D15" s="24">
        <v>77</v>
      </c>
      <c r="E15" s="24">
        <f t="shared" si="2"/>
        <v>34</v>
      </c>
      <c r="F15" s="24">
        <v>16</v>
      </c>
      <c r="G15" s="24">
        <v>18</v>
      </c>
      <c r="H15" s="24">
        <f t="shared" si="1"/>
        <v>354</v>
      </c>
      <c r="I15" s="24">
        <v>4</v>
      </c>
      <c r="J15" s="24">
        <v>88</v>
      </c>
      <c r="K15" s="24">
        <v>195</v>
      </c>
      <c r="L15" s="24">
        <v>67</v>
      </c>
      <c r="M15" s="24">
        <v>165</v>
      </c>
      <c r="N15" s="24">
        <v>12</v>
      </c>
      <c r="O15" s="24">
        <v>30</v>
      </c>
      <c r="P15" s="24">
        <v>3</v>
      </c>
      <c r="Q15" s="24">
        <v>90</v>
      </c>
    </row>
    <row r="16" spans="1:17" ht="45" customHeight="1">
      <c r="A16" s="17" t="s">
        <v>50</v>
      </c>
      <c r="B16" s="24">
        <v>425</v>
      </c>
      <c r="C16" s="24">
        <v>101</v>
      </c>
      <c r="D16" s="24">
        <v>158</v>
      </c>
      <c r="E16" s="24">
        <f t="shared" si="2"/>
        <v>27</v>
      </c>
      <c r="F16" s="24">
        <v>2</v>
      </c>
      <c r="G16" s="24">
        <v>25</v>
      </c>
      <c r="H16" s="24">
        <f t="shared" si="1"/>
        <v>316</v>
      </c>
      <c r="I16" s="24">
        <v>3</v>
      </c>
      <c r="J16" s="24">
        <v>34</v>
      </c>
      <c r="K16" s="24">
        <v>239</v>
      </c>
      <c r="L16" s="24">
        <v>40</v>
      </c>
      <c r="M16" s="24">
        <v>70</v>
      </c>
      <c r="N16" s="24">
        <v>6</v>
      </c>
      <c r="O16" s="24">
        <v>60</v>
      </c>
      <c r="P16" s="24">
        <v>1</v>
      </c>
      <c r="Q16" s="24">
        <v>169</v>
      </c>
    </row>
    <row r="17" spans="1:17" ht="45" customHeight="1">
      <c r="A17" s="17" t="s">
        <v>51</v>
      </c>
      <c r="B17" s="24">
        <v>380</v>
      </c>
      <c r="C17" s="24">
        <v>118</v>
      </c>
      <c r="D17" s="24">
        <v>127</v>
      </c>
      <c r="E17" s="24">
        <f t="shared" si="2"/>
        <v>36</v>
      </c>
      <c r="F17" s="24">
        <v>10</v>
      </c>
      <c r="G17" s="24">
        <v>26</v>
      </c>
      <c r="H17" s="24">
        <f t="shared" si="1"/>
        <v>299</v>
      </c>
      <c r="I17" s="24">
        <v>19</v>
      </c>
      <c r="J17" s="24">
        <v>7</v>
      </c>
      <c r="K17" s="24">
        <v>223</v>
      </c>
      <c r="L17" s="24">
        <v>50</v>
      </c>
      <c r="M17" s="24">
        <v>66</v>
      </c>
      <c r="N17" s="24">
        <v>2</v>
      </c>
      <c r="O17" s="24">
        <v>49</v>
      </c>
      <c r="P17" s="24">
        <v>1</v>
      </c>
      <c r="Q17" s="24">
        <v>177</v>
      </c>
    </row>
    <row r="18" spans="1:17" ht="45" customHeight="1" thickBot="1">
      <c r="A18" s="46" t="s">
        <v>52</v>
      </c>
      <c r="B18" s="49">
        <v>344</v>
      </c>
      <c r="C18" s="49">
        <v>91</v>
      </c>
      <c r="D18" s="49">
        <v>133</v>
      </c>
      <c r="E18" s="49">
        <f t="shared" si="2"/>
        <v>24</v>
      </c>
      <c r="F18" s="49">
        <v>2</v>
      </c>
      <c r="G18" s="49">
        <v>22</v>
      </c>
      <c r="H18" s="53">
        <f t="shared" si="1"/>
        <v>260</v>
      </c>
      <c r="I18" s="53">
        <v>0</v>
      </c>
      <c r="J18" s="49">
        <v>15</v>
      </c>
      <c r="K18" s="49">
        <v>193</v>
      </c>
      <c r="L18" s="49">
        <v>52</v>
      </c>
      <c r="M18" s="49">
        <v>105</v>
      </c>
      <c r="N18" s="49">
        <v>7</v>
      </c>
      <c r="O18" s="49">
        <v>36</v>
      </c>
      <c r="P18" s="53">
        <v>0</v>
      </c>
      <c r="Q18" s="49">
        <v>176</v>
      </c>
    </row>
    <row r="19" spans="1:17" ht="21" customHeight="1">
      <c r="A19" s="38"/>
      <c r="B19" s="38"/>
      <c r="C19" s="38"/>
      <c r="P19" s="85" t="s">
        <v>98</v>
      </c>
      <c r="Q19" s="85"/>
    </row>
  </sheetData>
  <mergeCells count="23">
    <mergeCell ref="A2:J2"/>
    <mergeCell ref="P3:Q3"/>
    <mergeCell ref="K4:L4"/>
    <mergeCell ref="P19:Q19"/>
    <mergeCell ref="M4:M6"/>
    <mergeCell ref="N4:N6"/>
    <mergeCell ref="O4:O6"/>
    <mergeCell ref="A3:C3"/>
    <mergeCell ref="A19:C19"/>
    <mergeCell ref="P4:P6"/>
    <mergeCell ref="B4:B6"/>
    <mergeCell ref="C4:C6"/>
    <mergeCell ref="D4:D6"/>
    <mergeCell ref="E4:G4"/>
    <mergeCell ref="Q4:Q6"/>
    <mergeCell ref="E5:E6"/>
    <mergeCell ref="F5:F6"/>
    <mergeCell ref="G5:G6"/>
    <mergeCell ref="I5:J5"/>
    <mergeCell ref="K5:K6"/>
    <mergeCell ref="L5:L6"/>
    <mergeCell ref="H5:H6"/>
    <mergeCell ref="H4:J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"/>
  <sheetViews>
    <sheetView workbookViewId="0" topLeftCell="A1">
      <selection activeCell="A2" sqref="A2:F2"/>
    </sheetView>
  </sheetViews>
  <sheetFormatPr defaultColWidth="8.88671875" defaultRowHeight="13.5"/>
  <cols>
    <col min="1" max="6" width="11.77734375" style="1" customWidth="1"/>
    <col min="7" max="13" width="10.77734375" style="1" customWidth="1"/>
    <col min="14" max="16384" width="8.88671875" style="1" customWidth="1"/>
  </cols>
  <sheetData>
    <row r="1" ht="21" customHeight="1"/>
    <row r="2" spans="1:6" s="79" customFormat="1" ht="30" customHeight="1">
      <c r="A2" s="82" t="s">
        <v>163</v>
      </c>
      <c r="B2" s="82"/>
      <c r="C2" s="82"/>
      <c r="D2" s="82"/>
      <c r="E2" s="82"/>
      <c r="F2" s="82"/>
    </row>
    <row r="3" spans="1:13" ht="21" customHeight="1" thickBot="1">
      <c r="A3" s="90"/>
      <c r="B3" s="90"/>
      <c r="C3" s="3"/>
      <c r="D3" s="3"/>
      <c r="E3" s="3"/>
      <c r="F3" s="3"/>
      <c r="G3" s="3"/>
      <c r="H3" s="3"/>
      <c r="I3" s="3"/>
      <c r="J3" s="3"/>
      <c r="K3" s="3"/>
      <c r="L3" s="3"/>
      <c r="M3" s="80" t="s">
        <v>109</v>
      </c>
    </row>
    <row r="4" spans="1:13" ht="21" customHeight="1">
      <c r="A4" s="17" t="s">
        <v>21</v>
      </c>
      <c r="B4" s="86" t="s">
        <v>110</v>
      </c>
      <c r="C4" s="87"/>
      <c r="D4" s="87"/>
      <c r="E4" s="87"/>
      <c r="F4" s="87"/>
      <c r="G4" s="84" t="s">
        <v>111</v>
      </c>
      <c r="H4" s="84"/>
      <c r="I4" s="91"/>
      <c r="J4" s="87" t="s">
        <v>112</v>
      </c>
      <c r="K4" s="87"/>
      <c r="L4" s="87"/>
      <c r="M4" s="87"/>
    </row>
    <row r="5" spans="1:13" ht="21" customHeight="1">
      <c r="A5" s="8" t="s">
        <v>1</v>
      </c>
      <c r="B5" s="59" t="s">
        <v>2</v>
      </c>
      <c r="C5" s="59" t="s">
        <v>113</v>
      </c>
      <c r="D5" s="59" t="s">
        <v>114</v>
      </c>
      <c r="E5" s="59" t="s">
        <v>115</v>
      </c>
      <c r="F5" s="60" t="s">
        <v>116</v>
      </c>
      <c r="G5" s="58" t="s">
        <v>2</v>
      </c>
      <c r="H5" s="57" t="s">
        <v>117</v>
      </c>
      <c r="I5" s="57" t="s">
        <v>118</v>
      </c>
      <c r="J5" s="58" t="s">
        <v>2</v>
      </c>
      <c r="K5" s="59" t="s">
        <v>119</v>
      </c>
      <c r="L5" s="59" t="s">
        <v>120</v>
      </c>
      <c r="M5" s="60" t="s">
        <v>121</v>
      </c>
    </row>
    <row r="6" spans="1:13" ht="46.5" customHeight="1">
      <c r="A6" s="17">
        <v>1998</v>
      </c>
      <c r="B6" s="1" t="s">
        <v>3</v>
      </c>
      <c r="C6" s="1" t="s">
        <v>3</v>
      </c>
      <c r="D6" s="1" t="s">
        <v>3</v>
      </c>
      <c r="E6" s="1" t="s">
        <v>3</v>
      </c>
      <c r="F6" s="1" t="s">
        <v>3</v>
      </c>
      <c r="G6" s="1">
        <f>SUM(H6:I6)</f>
        <v>30</v>
      </c>
      <c r="H6" s="1">
        <v>12</v>
      </c>
      <c r="I6" s="1">
        <v>18</v>
      </c>
      <c r="J6" s="1">
        <f>SUM(K6:M6)</f>
        <v>16</v>
      </c>
      <c r="K6" s="1">
        <v>16</v>
      </c>
      <c r="L6" s="1" t="s">
        <v>3</v>
      </c>
      <c r="M6" s="1" t="s">
        <v>3</v>
      </c>
    </row>
    <row r="7" spans="1:13" ht="46.5" customHeight="1">
      <c r="A7" s="17">
        <v>1999</v>
      </c>
      <c r="B7" s="1" t="s">
        <v>3</v>
      </c>
      <c r="C7" s="1" t="s">
        <v>3</v>
      </c>
      <c r="D7" s="1" t="s">
        <v>3</v>
      </c>
      <c r="E7" s="1" t="s">
        <v>3</v>
      </c>
      <c r="F7" s="1" t="s">
        <v>3</v>
      </c>
      <c r="G7" s="1">
        <f>SUM(H7:I7)</f>
        <v>28</v>
      </c>
      <c r="H7" s="1">
        <v>11</v>
      </c>
      <c r="I7" s="1">
        <v>17</v>
      </c>
      <c r="J7" s="1">
        <f>SUM(K7:M7)</f>
        <v>14</v>
      </c>
      <c r="K7" s="1">
        <v>14</v>
      </c>
      <c r="L7" s="1" t="s">
        <v>3</v>
      </c>
      <c r="M7" s="1" t="s">
        <v>3</v>
      </c>
    </row>
    <row r="8" spans="1:13" ht="46.5" customHeight="1">
      <c r="A8" s="17">
        <v>2000</v>
      </c>
      <c r="B8" s="1">
        <f>SUM(C8:F8)</f>
        <v>9</v>
      </c>
      <c r="C8" s="1" t="s">
        <v>3</v>
      </c>
      <c r="D8" s="1">
        <v>7</v>
      </c>
      <c r="E8" s="1" t="s">
        <v>3</v>
      </c>
      <c r="F8" s="1">
        <v>2</v>
      </c>
      <c r="G8" s="1">
        <f>SUM(H8:I8)</f>
        <v>73</v>
      </c>
      <c r="H8" s="1">
        <v>25</v>
      </c>
      <c r="I8" s="1">
        <v>48</v>
      </c>
      <c r="J8" s="1">
        <f>SUM(K8:M8)</f>
        <v>124</v>
      </c>
      <c r="K8" s="1">
        <v>124</v>
      </c>
      <c r="L8" s="1" t="s">
        <v>3</v>
      </c>
      <c r="M8" s="1" t="s">
        <v>3</v>
      </c>
    </row>
    <row r="9" spans="1:13" ht="46.5" customHeight="1">
      <c r="A9" s="17">
        <v>2001</v>
      </c>
      <c r="B9" s="1">
        <v>1</v>
      </c>
      <c r="C9" s="1" t="s">
        <v>3</v>
      </c>
      <c r="D9" s="1">
        <v>1</v>
      </c>
      <c r="E9" s="1" t="s">
        <v>3</v>
      </c>
      <c r="F9" s="1" t="s">
        <v>3</v>
      </c>
      <c r="G9" s="1">
        <v>96</v>
      </c>
      <c r="H9" s="1">
        <v>25</v>
      </c>
      <c r="I9" s="1">
        <v>71</v>
      </c>
      <c r="J9" s="1">
        <v>124</v>
      </c>
      <c r="K9" s="1">
        <v>124</v>
      </c>
      <c r="L9" s="1" t="s">
        <v>3</v>
      </c>
      <c r="M9" s="1" t="s">
        <v>3</v>
      </c>
    </row>
    <row r="10" spans="1:13" s="26" customFormat="1" ht="46.5" customHeight="1">
      <c r="A10" s="25">
        <v>2002</v>
      </c>
      <c r="B10" s="28" t="s">
        <v>3</v>
      </c>
      <c r="C10" s="28" t="s">
        <v>3</v>
      </c>
      <c r="D10" s="28" t="s">
        <v>3</v>
      </c>
      <c r="E10" s="28" t="s">
        <v>3</v>
      </c>
      <c r="F10" s="28" t="s">
        <v>3</v>
      </c>
      <c r="G10" s="28">
        <f>SUM(G11:G17)</f>
        <v>96</v>
      </c>
      <c r="H10" s="28">
        <f>SUM(H11:H17)</f>
        <v>25</v>
      </c>
      <c r="I10" s="28">
        <f>SUM(I11:I17)</f>
        <v>71</v>
      </c>
      <c r="J10" s="28">
        <f>SUM(J11:J17)</f>
        <v>124</v>
      </c>
      <c r="K10" s="28">
        <f>SUM(K11:K17)</f>
        <v>124</v>
      </c>
      <c r="L10" s="28" t="s">
        <v>3</v>
      </c>
      <c r="M10" s="28" t="s">
        <v>3</v>
      </c>
    </row>
    <row r="11" spans="1:13" ht="46.5" customHeight="1">
      <c r="A11" s="17" t="s">
        <v>46</v>
      </c>
      <c r="B11" s="24" t="s">
        <v>3</v>
      </c>
      <c r="C11" s="24" t="s">
        <v>3</v>
      </c>
      <c r="D11" s="24" t="s">
        <v>3</v>
      </c>
      <c r="E11" s="24" t="s">
        <v>3</v>
      </c>
      <c r="F11" s="24" t="s">
        <v>3</v>
      </c>
      <c r="G11" s="24">
        <f>SUM(H11:I11)</f>
        <v>14</v>
      </c>
      <c r="H11" s="24">
        <v>5</v>
      </c>
      <c r="I11" s="24">
        <v>9</v>
      </c>
      <c r="J11" s="24">
        <f>SUM(K11:M11)</f>
        <v>32</v>
      </c>
      <c r="K11" s="24">
        <v>32</v>
      </c>
      <c r="L11" s="24" t="s">
        <v>3</v>
      </c>
      <c r="M11" s="24" t="s">
        <v>3</v>
      </c>
    </row>
    <row r="12" spans="1:13" ht="46.5" customHeight="1">
      <c r="A12" s="17" t="s">
        <v>47</v>
      </c>
      <c r="B12" s="24" t="s">
        <v>3</v>
      </c>
      <c r="C12" s="24" t="s">
        <v>3</v>
      </c>
      <c r="D12" s="24" t="s">
        <v>3</v>
      </c>
      <c r="E12" s="24" t="s">
        <v>3</v>
      </c>
      <c r="F12" s="24" t="s">
        <v>3</v>
      </c>
      <c r="G12" s="24">
        <f aca="true" t="shared" si="0" ref="G12:G17">SUM(H12:I12)</f>
        <v>7</v>
      </c>
      <c r="H12" s="24">
        <v>2</v>
      </c>
      <c r="I12" s="24">
        <v>5</v>
      </c>
      <c r="J12" s="24">
        <f aca="true" t="shared" si="1" ref="J12:J17">SUM(K12:M12)</f>
        <v>35</v>
      </c>
      <c r="K12" s="24">
        <v>35</v>
      </c>
      <c r="L12" s="24" t="s">
        <v>3</v>
      </c>
      <c r="M12" s="24" t="s">
        <v>3</v>
      </c>
    </row>
    <row r="13" spans="1:13" ht="46.5" customHeight="1">
      <c r="A13" s="17" t="s">
        <v>48</v>
      </c>
      <c r="B13" s="24" t="s">
        <v>3</v>
      </c>
      <c r="C13" s="24" t="s">
        <v>3</v>
      </c>
      <c r="D13" s="24" t="s">
        <v>3</v>
      </c>
      <c r="E13" s="24" t="s">
        <v>3</v>
      </c>
      <c r="F13" s="24" t="s">
        <v>3</v>
      </c>
      <c r="G13" s="24">
        <f t="shared" si="0"/>
        <v>13</v>
      </c>
      <c r="H13" s="24">
        <v>1</v>
      </c>
      <c r="I13" s="24">
        <v>12</v>
      </c>
      <c r="J13" s="24">
        <f t="shared" si="1"/>
        <v>5</v>
      </c>
      <c r="K13" s="24">
        <v>5</v>
      </c>
      <c r="L13" s="24" t="s">
        <v>3</v>
      </c>
      <c r="M13" s="24" t="s">
        <v>3</v>
      </c>
    </row>
    <row r="14" spans="1:13" ht="46.5" customHeight="1">
      <c r="A14" s="17" t="s">
        <v>49</v>
      </c>
      <c r="B14" s="24">
        <v>1</v>
      </c>
      <c r="C14" s="24" t="s">
        <v>3</v>
      </c>
      <c r="D14" s="24">
        <v>1</v>
      </c>
      <c r="E14" s="24" t="s">
        <v>3</v>
      </c>
      <c r="F14" s="24" t="s">
        <v>3</v>
      </c>
      <c r="G14" s="24">
        <f t="shared" si="0"/>
        <v>20</v>
      </c>
      <c r="H14" s="24">
        <v>4</v>
      </c>
      <c r="I14" s="24">
        <v>16</v>
      </c>
      <c r="J14" s="24">
        <f t="shared" si="1"/>
        <v>11</v>
      </c>
      <c r="K14" s="24">
        <v>11</v>
      </c>
      <c r="L14" s="24" t="s">
        <v>3</v>
      </c>
      <c r="M14" s="24" t="s">
        <v>3</v>
      </c>
    </row>
    <row r="15" spans="1:13" ht="46.5" customHeight="1">
      <c r="A15" s="17" t="s">
        <v>50</v>
      </c>
      <c r="B15" s="24" t="s">
        <v>3</v>
      </c>
      <c r="C15" s="24" t="s">
        <v>3</v>
      </c>
      <c r="D15" s="24" t="s">
        <v>3</v>
      </c>
      <c r="E15" s="24" t="s">
        <v>3</v>
      </c>
      <c r="F15" s="24" t="s">
        <v>3</v>
      </c>
      <c r="G15" s="24">
        <f t="shared" si="0"/>
        <v>14</v>
      </c>
      <c r="H15" s="24">
        <v>8</v>
      </c>
      <c r="I15" s="24">
        <v>6</v>
      </c>
      <c r="J15" s="24">
        <f t="shared" si="1"/>
        <v>11</v>
      </c>
      <c r="K15" s="24">
        <v>11</v>
      </c>
      <c r="L15" s="24" t="s">
        <v>3</v>
      </c>
      <c r="M15" s="24" t="s">
        <v>3</v>
      </c>
    </row>
    <row r="16" spans="1:13" ht="46.5" customHeight="1">
      <c r="A16" s="17" t="s">
        <v>51</v>
      </c>
      <c r="B16" s="24" t="s">
        <v>3</v>
      </c>
      <c r="C16" s="24" t="s">
        <v>3</v>
      </c>
      <c r="D16" s="24" t="s">
        <v>3</v>
      </c>
      <c r="E16" s="24" t="s">
        <v>3</v>
      </c>
      <c r="F16" s="24" t="s">
        <v>3</v>
      </c>
      <c r="G16" s="24">
        <f t="shared" si="0"/>
        <v>14</v>
      </c>
      <c r="H16" s="24">
        <v>2</v>
      </c>
      <c r="I16" s="24">
        <v>12</v>
      </c>
      <c r="J16" s="24">
        <f t="shared" si="1"/>
        <v>21</v>
      </c>
      <c r="K16" s="24">
        <v>21</v>
      </c>
      <c r="L16" s="24" t="s">
        <v>3</v>
      </c>
      <c r="M16" s="24" t="s">
        <v>3</v>
      </c>
    </row>
    <row r="17" spans="1:13" ht="46.5" customHeight="1" thickBot="1">
      <c r="A17" s="46" t="s">
        <v>52</v>
      </c>
      <c r="B17" s="49" t="s">
        <v>3</v>
      </c>
      <c r="C17" s="49" t="s">
        <v>3</v>
      </c>
      <c r="D17" s="49" t="s">
        <v>3</v>
      </c>
      <c r="E17" s="49" t="s">
        <v>3</v>
      </c>
      <c r="F17" s="49" t="s">
        <v>3</v>
      </c>
      <c r="G17" s="49">
        <f t="shared" si="0"/>
        <v>14</v>
      </c>
      <c r="H17" s="49">
        <v>3</v>
      </c>
      <c r="I17" s="49">
        <v>11</v>
      </c>
      <c r="J17" s="49">
        <f t="shared" si="1"/>
        <v>9</v>
      </c>
      <c r="K17" s="49">
        <v>9</v>
      </c>
      <c r="L17" s="49" t="s">
        <v>3</v>
      </c>
      <c r="M17" s="49" t="s">
        <v>3</v>
      </c>
    </row>
    <row r="18" spans="1:13" ht="21" customHeight="1">
      <c r="A18" s="38"/>
      <c r="B18" s="38"/>
      <c r="C18" s="38"/>
      <c r="L18" s="85" t="s">
        <v>98</v>
      </c>
      <c r="M18" s="85"/>
    </row>
  </sheetData>
  <mergeCells count="7">
    <mergeCell ref="A2:F2"/>
    <mergeCell ref="L18:M18"/>
    <mergeCell ref="B4:F4"/>
    <mergeCell ref="G4:I4"/>
    <mergeCell ref="J4:M4"/>
    <mergeCell ref="A18:C18"/>
    <mergeCell ref="A3:B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8"/>
  <sheetViews>
    <sheetView workbookViewId="0" topLeftCell="A1">
      <selection activeCell="O18" sqref="O18:P18"/>
    </sheetView>
  </sheetViews>
  <sheetFormatPr defaultColWidth="8.88671875" defaultRowHeight="13.5"/>
  <cols>
    <col min="1" max="7" width="10.77734375" style="1" customWidth="1"/>
    <col min="8" max="16" width="7.77734375" style="1" customWidth="1"/>
    <col min="17" max="16384" width="8.88671875" style="1" customWidth="1"/>
  </cols>
  <sheetData>
    <row r="1" ht="21" customHeight="1"/>
    <row r="2" spans="1:7" s="79" customFormat="1" ht="30" customHeight="1">
      <c r="A2" s="82" t="s">
        <v>99</v>
      </c>
      <c r="B2" s="82"/>
      <c r="C2" s="82"/>
      <c r="D2" s="82"/>
      <c r="E2" s="82"/>
      <c r="F2" s="82"/>
      <c r="G2" s="82"/>
    </row>
    <row r="3" spans="1:16" ht="21" customHeight="1" thickBot="1">
      <c r="A3" s="90"/>
      <c r="B3" s="90"/>
      <c r="C3" s="90"/>
      <c r="D3" s="3"/>
      <c r="E3" s="3"/>
      <c r="F3" s="3"/>
      <c r="G3" s="3"/>
      <c r="H3" s="3"/>
      <c r="I3" s="3"/>
      <c r="J3" s="3"/>
      <c r="K3" s="3"/>
      <c r="L3" s="3"/>
      <c r="M3" s="3"/>
      <c r="N3" s="37" t="s">
        <v>100</v>
      </c>
      <c r="O3" s="37"/>
      <c r="P3" s="37"/>
    </row>
    <row r="4" spans="1:16" ht="21" customHeight="1">
      <c r="A4" s="2" t="s">
        <v>101</v>
      </c>
      <c r="B4" s="86" t="s">
        <v>90</v>
      </c>
      <c r="C4" s="87"/>
      <c r="D4" s="88"/>
      <c r="E4" s="86" t="s">
        <v>102</v>
      </c>
      <c r="F4" s="87"/>
      <c r="G4" s="87"/>
      <c r="H4" s="87" t="s">
        <v>103</v>
      </c>
      <c r="I4" s="87"/>
      <c r="J4" s="88"/>
      <c r="K4" s="87" t="s">
        <v>104</v>
      </c>
      <c r="L4" s="87"/>
      <c r="M4" s="88"/>
      <c r="N4" s="86" t="s">
        <v>105</v>
      </c>
      <c r="O4" s="87"/>
      <c r="P4" s="87"/>
    </row>
    <row r="5" spans="1:16" ht="21" customHeight="1">
      <c r="A5" s="6" t="s">
        <v>1</v>
      </c>
      <c r="B5" s="59" t="s">
        <v>106</v>
      </c>
      <c r="C5" s="59" t="s">
        <v>107</v>
      </c>
      <c r="D5" s="59" t="s">
        <v>108</v>
      </c>
      <c r="E5" s="59" t="s">
        <v>106</v>
      </c>
      <c r="F5" s="59" t="s">
        <v>107</v>
      </c>
      <c r="G5" s="60" t="s">
        <v>108</v>
      </c>
      <c r="H5" s="58" t="s">
        <v>106</v>
      </c>
      <c r="I5" s="57" t="s">
        <v>107</v>
      </c>
      <c r="J5" s="57" t="s">
        <v>108</v>
      </c>
      <c r="K5" s="58" t="s">
        <v>106</v>
      </c>
      <c r="L5" s="59" t="s">
        <v>107</v>
      </c>
      <c r="M5" s="59" t="s">
        <v>108</v>
      </c>
      <c r="N5" s="59" t="s">
        <v>106</v>
      </c>
      <c r="O5" s="59" t="s">
        <v>107</v>
      </c>
      <c r="P5" s="60" t="s">
        <v>108</v>
      </c>
    </row>
    <row r="6" spans="1:16" ht="46.5" customHeight="1">
      <c r="A6" s="17">
        <v>1998</v>
      </c>
      <c r="B6" s="1">
        <v>34</v>
      </c>
      <c r="C6" s="44">
        <v>2933</v>
      </c>
      <c r="D6" s="44">
        <v>16886</v>
      </c>
      <c r="E6" s="1" t="s">
        <v>3</v>
      </c>
      <c r="F6" s="1" t="s">
        <v>3</v>
      </c>
      <c r="G6" s="1" t="s">
        <v>3</v>
      </c>
      <c r="H6" s="1">
        <v>21</v>
      </c>
      <c r="I6" s="44">
        <v>1966</v>
      </c>
      <c r="J6" s="44">
        <v>11474</v>
      </c>
      <c r="K6" s="1" t="s">
        <v>3</v>
      </c>
      <c r="L6" s="1" t="s">
        <v>3</v>
      </c>
      <c r="M6" s="1" t="s">
        <v>3</v>
      </c>
      <c r="N6" s="1">
        <v>13</v>
      </c>
      <c r="O6" s="1">
        <v>967</v>
      </c>
      <c r="P6" s="44">
        <v>5412</v>
      </c>
    </row>
    <row r="7" spans="1:16" ht="46.5" customHeight="1">
      <c r="A7" s="17">
        <v>1999</v>
      </c>
      <c r="B7" s="1">
        <v>29</v>
      </c>
      <c r="C7" s="44">
        <v>2612</v>
      </c>
      <c r="D7" s="44">
        <v>15411</v>
      </c>
      <c r="E7" s="1" t="s">
        <v>3</v>
      </c>
      <c r="F7" s="1" t="s">
        <v>3</v>
      </c>
      <c r="G7" s="1" t="s">
        <v>3</v>
      </c>
      <c r="H7" s="1">
        <v>19</v>
      </c>
      <c r="I7" s="44">
        <v>1769</v>
      </c>
      <c r="J7" s="44">
        <v>10458</v>
      </c>
      <c r="K7" s="1" t="s">
        <v>3</v>
      </c>
      <c r="L7" s="1" t="s">
        <v>3</v>
      </c>
      <c r="M7" s="1" t="s">
        <v>3</v>
      </c>
      <c r="N7" s="1">
        <v>10</v>
      </c>
      <c r="O7" s="1">
        <v>843</v>
      </c>
      <c r="P7" s="44">
        <v>4953</v>
      </c>
    </row>
    <row r="8" spans="1:16" ht="46.5" customHeight="1">
      <c r="A8" s="17">
        <v>2000</v>
      </c>
      <c r="B8" s="1">
        <v>24</v>
      </c>
      <c r="C8" s="44">
        <v>2264</v>
      </c>
      <c r="D8" s="44">
        <v>13828</v>
      </c>
      <c r="E8" s="1" t="s">
        <v>3</v>
      </c>
      <c r="F8" s="1" t="s">
        <v>3</v>
      </c>
      <c r="G8" s="1" t="s">
        <v>3</v>
      </c>
      <c r="H8" s="1">
        <v>17</v>
      </c>
      <c r="I8" s="44">
        <v>1569</v>
      </c>
      <c r="J8" s="44">
        <v>9467</v>
      </c>
      <c r="K8" s="1" t="s">
        <v>3</v>
      </c>
      <c r="L8" s="1" t="s">
        <v>3</v>
      </c>
      <c r="M8" s="1" t="s">
        <v>3</v>
      </c>
      <c r="N8" s="1">
        <v>7</v>
      </c>
      <c r="O8" s="1">
        <v>695</v>
      </c>
      <c r="P8" s="44">
        <v>4361</v>
      </c>
    </row>
    <row r="9" spans="1:16" ht="46.5" customHeight="1">
      <c r="A9" s="17">
        <v>2001</v>
      </c>
      <c r="B9" s="1">
        <v>24</v>
      </c>
      <c r="C9" s="44">
        <v>2263</v>
      </c>
      <c r="D9" s="44">
        <v>13616</v>
      </c>
      <c r="E9" s="1" t="s">
        <v>3</v>
      </c>
      <c r="F9" s="1" t="s">
        <v>3</v>
      </c>
      <c r="G9" s="1" t="s">
        <v>3</v>
      </c>
      <c r="H9" s="1">
        <v>17</v>
      </c>
      <c r="I9" s="44">
        <v>1618</v>
      </c>
      <c r="J9" s="44">
        <v>9695</v>
      </c>
      <c r="K9" s="1" t="s">
        <v>3</v>
      </c>
      <c r="L9" s="1" t="s">
        <v>3</v>
      </c>
      <c r="M9" s="1" t="s">
        <v>3</v>
      </c>
      <c r="N9" s="1">
        <v>7</v>
      </c>
      <c r="O9" s="1">
        <v>645</v>
      </c>
      <c r="P9" s="44">
        <v>3921</v>
      </c>
    </row>
    <row r="10" spans="1:16" s="26" customFormat="1" ht="46.5" customHeight="1">
      <c r="A10" s="25">
        <v>2002</v>
      </c>
      <c r="B10" s="28">
        <f>SUM(B11:B17)</f>
        <v>24</v>
      </c>
      <c r="C10" s="28">
        <f aca="true" t="shared" si="0" ref="C10:H10">SUM(C11:C17)</f>
        <v>2263</v>
      </c>
      <c r="D10" s="28">
        <f t="shared" si="0"/>
        <v>13616</v>
      </c>
      <c r="E10" s="74">
        <v>0</v>
      </c>
      <c r="F10" s="74">
        <v>0</v>
      </c>
      <c r="G10" s="74">
        <v>0</v>
      </c>
      <c r="H10" s="28">
        <f t="shared" si="0"/>
        <v>17</v>
      </c>
      <c r="I10" s="28">
        <f aca="true" t="shared" si="1" ref="I10:P10">SUM(I11:I17)</f>
        <v>1618</v>
      </c>
      <c r="J10" s="28">
        <f t="shared" si="1"/>
        <v>9695</v>
      </c>
      <c r="K10" s="74">
        <v>0</v>
      </c>
      <c r="L10" s="74">
        <v>0</v>
      </c>
      <c r="M10" s="74">
        <v>0</v>
      </c>
      <c r="N10" s="28">
        <f>SUM(N11:N17)</f>
        <v>7</v>
      </c>
      <c r="O10" s="28">
        <f t="shared" si="1"/>
        <v>645</v>
      </c>
      <c r="P10" s="28">
        <f t="shared" si="1"/>
        <v>3921</v>
      </c>
    </row>
    <row r="11" spans="1:16" ht="46.5" customHeight="1">
      <c r="A11" s="17" t="s">
        <v>46</v>
      </c>
      <c r="B11" s="72">
        <f aca="true" t="shared" si="2" ref="B11:D17">E11+H11+K11+N11</f>
        <v>7</v>
      </c>
      <c r="C11" s="72">
        <f t="shared" si="2"/>
        <v>695</v>
      </c>
      <c r="D11" s="72">
        <f t="shared" si="2"/>
        <v>4344</v>
      </c>
      <c r="E11" s="36">
        <v>0</v>
      </c>
      <c r="F11" s="36">
        <v>0</v>
      </c>
      <c r="G11" s="36">
        <v>0</v>
      </c>
      <c r="H11" s="24">
        <v>1</v>
      </c>
      <c r="I11" s="24">
        <v>100</v>
      </c>
      <c r="J11" s="24">
        <v>623</v>
      </c>
      <c r="K11" s="75">
        <v>0</v>
      </c>
      <c r="L11" s="75">
        <v>0</v>
      </c>
      <c r="M11" s="75">
        <v>0</v>
      </c>
      <c r="N11" s="24">
        <v>6</v>
      </c>
      <c r="O11" s="24">
        <v>595</v>
      </c>
      <c r="P11" s="24">
        <v>3721</v>
      </c>
    </row>
    <row r="12" spans="1:16" ht="46.5" customHeight="1">
      <c r="A12" s="17" t="s">
        <v>47</v>
      </c>
      <c r="B12" s="72">
        <f t="shared" si="2"/>
        <v>5</v>
      </c>
      <c r="C12" s="72">
        <f t="shared" si="2"/>
        <v>450</v>
      </c>
      <c r="D12" s="72">
        <f t="shared" si="2"/>
        <v>2692</v>
      </c>
      <c r="E12" s="36">
        <v>0</v>
      </c>
      <c r="F12" s="36">
        <v>0</v>
      </c>
      <c r="G12" s="36">
        <v>0</v>
      </c>
      <c r="H12" s="24">
        <v>4</v>
      </c>
      <c r="I12" s="24">
        <v>400</v>
      </c>
      <c r="J12" s="24">
        <v>2492</v>
      </c>
      <c r="K12" s="75">
        <v>0</v>
      </c>
      <c r="L12" s="75">
        <v>0</v>
      </c>
      <c r="M12" s="75">
        <v>0</v>
      </c>
      <c r="N12" s="24">
        <v>1</v>
      </c>
      <c r="O12" s="24">
        <v>50</v>
      </c>
      <c r="P12" s="24">
        <v>200</v>
      </c>
    </row>
    <row r="13" spans="1:16" ht="46.5" customHeight="1">
      <c r="A13" s="17" t="s">
        <v>48</v>
      </c>
      <c r="B13" s="72">
        <f t="shared" si="2"/>
        <v>2</v>
      </c>
      <c r="C13" s="72">
        <f t="shared" si="2"/>
        <v>150</v>
      </c>
      <c r="D13" s="72">
        <f t="shared" si="2"/>
        <v>848</v>
      </c>
      <c r="E13" s="36">
        <v>0</v>
      </c>
      <c r="F13" s="36">
        <v>0</v>
      </c>
      <c r="G13" s="36">
        <v>0</v>
      </c>
      <c r="H13" s="24">
        <v>2</v>
      </c>
      <c r="I13" s="24">
        <v>150</v>
      </c>
      <c r="J13" s="24">
        <v>848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</row>
    <row r="14" spans="1:16" ht="46.5" customHeight="1">
      <c r="A14" s="17" t="s">
        <v>49</v>
      </c>
      <c r="B14" s="72">
        <f t="shared" si="2"/>
        <v>2</v>
      </c>
      <c r="C14" s="72">
        <f t="shared" si="2"/>
        <v>200</v>
      </c>
      <c r="D14" s="72">
        <f t="shared" si="2"/>
        <v>1246</v>
      </c>
      <c r="E14" s="36">
        <v>0</v>
      </c>
      <c r="F14" s="36">
        <v>0</v>
      </c>
      <c r="G14" s="36">
        <v>0</v>
      </c>
      <c r="H14" s="24">
        <v>2</v>
      </c>
      <c r="I14" s="24">
        <v>200</v>
      </c>
      <c r="J14" s="24">
        <v>1246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1:16" ht="46.5" customHeight="1">
      <c r="A15" s="17" t="s">
        <v>50</v>
      </c>
      <c r="B15" s="72">
        <f t="shared" si="2"/>
        <v>3</v>
      </c>
      <c r="C15" s="72">
        <f t="shared" si="2"/>
        <v>251</v>
      </c>
      <c r="D15" s="72">
        <f t="shared" si="2"/>
        <v>1471</v>
      </c>
      <c r="E15" s="36">
        <v>0</v>
      </c>
      <c r="F15" s="36">
        <v>0</v>
      </c>
      <c r="G15" s="36">
        <v>0</v>
      </c>
      <c r="H15" s="24">
        <v>3</v>
      </c>
      <c r="I15" s="24">
        <v>251</v>
      </c>
      <c r="J15" s="24">
        <v>1471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</row>
    <row r="16" spans="1:16" ht="46.5" customHeight="1">
      <c r="A16" s="17" t="s">
        <v>51</v>
      </c>
      <c r="B16" s="72">
        <f t="shared" si="2"/>
        <v>3</v>
      </c>
      <c r="C16" s="72">
        <f t="shared" si="2"/>
        <v>300</v>
      </c>
      <c r="D16" s="72">
        <f t="shared" si="2"/>
        <v>1690</v>
      </c>
      <c r="E16" s="36">
        <v>0</v>
      </c>
      <c r="F16" s="36">
        <v>0</v>
      </c>
      <c r="G16" s="36">
        <v>0</v>
      </c>
      <c r="H16" s="24">
        <v>3</v>
      </c>
      <c r="I16" s="24">
        <v>300</v>
      </c>
      <c r="J16" s="24">
        <v>1690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1:16" ht="46.5" customHeight="1" thickBot="1">
      <c r="A17" s="46" t="s">
        <v>52</v>
      </c>
      <c r="B17" s="49">
        <f t="shared" si="2"/>
        <v>2</v>
      </c>
      <c r="C17" s="49">
        <f t="shared" si="2"/>
        <v>217</v>
      </c>
      <c r="D17" s="49">
        <f t="shared" si="2"/>
        <v>1325</v>
      </c>
      <c r="E17" s="53">
        <v>0</v>
      </c>
      <c r="F17" s="53">
        <v>0</v>
      </c>
      <c r="G17" s="53">
        <v>0</v>
      </c>
      <c r="H17" s="49">
        <v>2</v>
      </c>
      <c r="I17" s="49">
        <v>217</v>
      </c>
      <c r="J17" s="49">
        <v>1325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</row>
    <row r="18" spans="1:16" ht="21" customHeight="1">
      <c r="A18" s="38"/>
      <c r="B18" s="38"/>
      <c r="C18" s="38"/>
      <c r="O18" s="85" t="s">
        <v>98</v>
      </c>
      <c r="P18" s="85"/>
    </row>
  </sheetData>
  <mergeCells count="10">
    <mergeCell ref="A2:G2"/>
    <mergeCell ref="A18:C18"/>
    <mergeCell ref="K4:M4"/>
    <mergeCell ref="N4:P4"/>
    <mergeCell ref="O18:P18"/>
    <mergeCell ref="N3:P3"/>
    <mergeCell ref="B4:D4"/>
    <mergeCell ref="E4:G4"/>
    <mergeCell ref="H4:J4"/>
    <mergeCell ref="A3:C3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8"/>
  <sheetViews>
    <sheetView workbookViewId="0" topLeftCell="A1">
      <selection activeCell="A2" sqref="A2:K2"/>
    </sheetView>
  </sheetViews>
  <sheetFormatPr defaultColWidth="8.88671875" defaultRowHeight="13.5"/>
  <cols>
    <col min="1" max="1" width="6.77734375" style="1" customWidth="1"/>
    <col min="2" max="2" width="7.77734375" style="1" customWidth="1"/>
    <col min="3" max="3" width="7.99609375" style="1" customWidth="1"/>
    <col min="4" max="6" width="6.77734375" style="1" customWidth="1"/>
    <col min="7" max="7" width="7.3359375" style="1" customWidth="1"/>
    <col min="8" max="11" width="6.77734375" style="1" customWidth="1"/>
    <col min="12" max="21" width="7.77734375" style="1" customWidth="1"/>
    <col min="22" max="16384" width="8.88671875" style="1" customWidth="1"/>
  </cols>
  <sheetData>
    <row r="1" ht="21" customHeight="1"/>
    <row r="2" spans="1:21" s="79" customFormat="1" ht="30" customHeight="1">
      <c r="A2" s="82" t="s">
        <v>164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98"/>
      <c r="M2" s="98"/>
      <c r="N2" s="98"/>
      <c r="O2" s="98"/>
      <c r="P2" s="98"/>
      <c r="Q2" s="98"/>
      <c r="R2" s="98"/>
      <c r="S2" s="98"/>
      <c r="T2" s="98"/>
      <c r="U2" s="98"/>
    </row>
    <row r="3" spans="1:21" ht="21" customHeight="1" thickBot="1">
      <c r="A3" s="90"/>
      <c r="B3" s="90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89</v>
      </c>
    </row>
    <row r="4" spans="1:21" ht="21" customHeight="1">
      <c r="A4" s="2" t="s">
        <v>21</v>
      </c>
      <c r="B4" s="86" t="s">
        <v>90</v>
      </c>
      <c r="C4" s="87"/>
      <c r="D4" s="87"/>
      <c r="E4" s="87"/>
      <c r="F4" s="88"/>
      <c r="G4" s="86" t="s">
        <v>91</v>
      </c>
      <c r="H4" s="87"/>
      <c r="I4" s="87"/>
      <c r="J4" s="87"/>
      <c r="K4" s="87"/>
      <c r="L4" s="87" t="s">
        <v>92</v>
      </c>
      <c r="M4" s="87"/>
      <c r="N4" s="87"/>
      <c r="O4" s="87"/>
      <c r="P4" s="88"/>
      <c r="Q4" s="87" t="s">
        <v>93</v>
      </c>
      <c r="R4" s="87"/>
      <c r="S4" s="87"/>
      <c r="T4" s="87"/>
      <c r="U4" s="87"/>
    </row>
    <row r="5" spans="1:21" ht="21" customHeight="1">
      <c r="A5" s="6" t="s">
        <v>1</v>
      </c>
      <c r="B5" s="59" t="s">
        <v>2</v>
      </c>
      <c r="C5" s="59" t="s">
        <v>94</v>
      </c>
      <c r="D5" s="59" t="s">
        <v>95</v>
      </c>
      <c r="E5" s="59" t="s">
        <v>96</v>
      </c>
      <c r="F5" s="59" t="s">
        <v>97</v>
      </c>
      <c r="G5" s="59" t="s">
        <v>2</v>
      </c>
      <c r="H5" s="59" t="s">
        <v>94</v>
      </c>
      <c r="I5" s="59" t="s">
        <v>95</v>
      </c>
      <c r="J5" s="59" t="s">
        <v>96</v>
      </c>
      <c r="K5" s="60" t="s">
        <v>97</v>
      </c>
      <c r="L5" s="58" t="s">
        <v>2</v>
      </c>
      <c r="M5" s="59" t="s">
        <v>94</v>
      </c>
      <c r="N5" s="59" t="s">
        <v>95</v>
      </c>
      <c r="O5" s="59" t="s">
        <v>96</v>
      </c>
      <c r="P5" s="59" t="s">
        <v>97</v>
      </c>
      <c r="Q5" s="58" t="s">
        <v>2</v>
      </c>
      <c r="R5" s="59" t="s">
        <v>94</v>
      </c>
      <c r="S5" s="59" t="s">
        <v>95</v>
      </c>
      <c r="T5" s="59" t="s">
        <v>96</v>
      </c>
      <c r="U5" s="60" t="s">
        <v>97</v>
      </c>
    </row>
    <row r="6" spans="1:21" ht="46.5" customHeight="1">
      <c r="A6" s="17">
        <v>1998</v>
      </c>
      <c r="B6" s="44">
        <f>SUM(C6:F6)</f>
        <v>520</v>
      </c>
      <c r="C6" s="44">
        <v>520</v>
      </c>
      <c r="D6" s="44" t="s">
        <v>3</v>
      </c>
      <c r="E6" s="44" t="s">
        <v>3</v>
      </c>
      <c r="F6" s="1" t="s">
        <v>3</v>
      </c>
      <c r="G6" s="44">
        <f>SUM(H6:K6)</f>
        <v>520</v>
      </c>
      <c r="H6" s="44">
        <v>520</v>
      </c>
      <c r="I6" s="44" t="s">
        <v>3</v>
      </c>
      <c r="J6" s="44" t="s">
        <v>3</v>
      </c>
      <c r="K6" s="44" t="s">
        <v>3</v>
      </c>
      <c r="L6" s="44" t="s">
        <v>3</v>
      </c>
      <c r="M6" s="44" t="s">
        <v>3</v>
      </c>
      <c r="N6" s="44" t="s">
        <v>3</v>
      </c>
      <c r="O6" s="44" t="s">
        <v>3</v>
      </c>
      <c r="P6" s="44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</row>
    <row r="7" spans="1:21" ht="46.5" customHeight="1">
      <c r="A7" s="17">
        <v>1999</v>
      </c>
      <c r="B7" s="44">
        <f>SUM(C7:F7)</f>
        <v>9680</v>
      </c>
      <c r="C7" s="44">
        <v>9680</v>
      </c>
      <c r="D7" s="44" t="s">
        <v>3</v>
      </c>
      <c r="E7" s="44" t="s">
        <v>3</v>
      </c>
      <c r="F7" s="1" t="s">
        <v>3</v>
      </c>
      <c r="G7" s="44">
        <f>SUM(H7:K7)</f>
        <v>880</v>
      </c>
      <c r="H7" s="44">
        <v>880</v>
      </c>
      <c r="I7" s="44" t="s">
        <v>3</v>
      </c>
      <c r="J7" s="44" t="s">
        <v>3</v>
      </c>
      <c r="K7" s="44" t="s">
        <v>3</v>
      </c>
      <c r="L7" s="44">
        <f>SUM(M7:P7)</f>
        <v>8800</v>
      </c>
      <c r="M7" s="44">
        <v>8800</v>
      </c>
      <c r="N7" s="44" t="s">
        <v>3</v>
      </c>
      <c r="O7" s="44" t="s">
        <v>3</v>
      </c>
      <c r="P7" s="44" t="s">
        <v>3</v>
      </c>
      <c r="Q7" s="1" t="s">
        <v>3</v>
      </c>
      <c r="R7" s="1" t="s">
        <v>3</v>
      </c>
      <c r="S7" s="1" t="s">
        <v>3</v>
      </c>
      <c r="T7" s="1" t="s">
        <v>3</v>
      </c>
      <c r="U7" s="1" t="s">
        <v>3</v>
      </c>
    </row>
    <row r="8" spans="1:21" ht="46.5" customHeight="1">
      <c r="A8" s="17">
        <v>2000</v>
      </c>
      <c r="B8" s="44">
        <f>SUM(C8:F8)</f>
        <v>2480</v>
      </c>
      <c r="C8" s="44">
        <v>600</v>
      </c>
      <c r="D8" s="44">
        <v>1880</v>
      </c>
      <c r="E8" s="44" t="s">
        <v>3</v>
      </c>
      <c r="F8" s="1" t="s">
        <v>3</v>
      </c>
      <c r="G8" s="44">
        <f>SUM(H8:K8)</f>
        <v>1040</v>
      </c>
      <c r="H8" s="44">
        <v>1040</v>
      </c>
      <c r="I8" s="44" t="s">
        <v>3</v>
      </c>
      <c r="J8" s="44" t="s">
        <v>3</v>
      </c>
      <c r="K8" s="44" t="s">
        <v>3</v>
      </c>
      <c r="L8" s="44">
        <f>SUM(M8:P8)</f>
        <v>1440</v>
      </c>
      <c r="M8" s="44">
        <v>600</v>
      </c>
      <c r="N8" s="44">
        <v>840</v>
      </c>
      <c r="O8" s="44" t="s">
        <v>3</v>
      </c>
      <c r="P8" s="44" t="s">
        <v>3</v>
      </c>
      <c r="Q8" s="1" t="s">
        <v>3</v>
      </c>
      <c r="R8" s="1" t="s">
        <v>3</v>
      </c>
      <c r="S8" s="1" t="s">
        <v>3</v>
      </c>
      <c r="T8" s="1" t="s">
        <v>3</v>
      </c>
      <c r="U8" s="1" t="s">
        <v>3</v>
      </c>
    </row>
    <row r="9" spans="1:21" ht="46.5" customHeight="1">
      <c r="A9" s="17">
        <v>2001</v>
      </c>
      <c r="B9" s="44">
        <v>51720</v>
      </c>
      <c r="C9" s="44">
        <v>39200</v>
      </c>
      <c r="D9" s="44">
        <v>12520</v>
      </c>
      <c r="E9" s="44" t="s">
        <v>3</v>
      </c>
      <c r="F9" s="1" t="s">
        <v>3</v>
      </c>
      <c r="G9" s="44">
        <v>39120</v>
      </c>
      <c r="H9" s="44">
        <v>31000</v>
      </c>
      <c r="I9" s="44">
        <v>8120</v>
      </c>
      <c r="J9" s="44" t="s">
        <v>3</v>
      </c>
      <c r="K9" s="44" t="s">
        <v>3</v>
      </c>
      <c r="L9" s="44">
        <v>12600</v>
      </c>
      <c r="M9" s="44">
        <v>8200</v>
      </c>
      <c r="N9" s="44">
        <v>4400</v>
      </c>
      <c r="O9" s="44" t="s">
        <v>3</v>
      </c>
      <c r="P9" s="44" t="s">
        <v>3</v>
      </c>
      <c r="Q9" s="1" t="s">
        <v>3</v>
      </c>
      <c r="R9" s="1" t="s">
        <v>3</v>
      </c>
      <c r="S9" s="1" t="s">
        <v>3</v>
      </c>
      <c r="T9" s="1" t="s">
        <v>3</v>
      </c>
      <c r="U9" s="1" t="s">
        <v>3</v>
      </c>
    </row>
    <row r="10" spans="1:21" s="26" customFormat="1" ht="46.5" customHeight="1">
      <c r="A10" s="25">
        <v>2002</v>
      </c>
      <c r="B10" s="28">
        <f>SUM(B11:B17)</f>
        <v>20160</v>
      </c>
      <c r="C10" s="28">
        <f>SUM(C11:C17)</f>
        <v>16560</v>
      </c>
      <c r="D10" s="28">
        <f>SUM(D11:D17)</f>
        <v>3600</v>
      </c>
      <c r="E10" s="72" t="s">
        <v>3</v>
      </c>
      <c r="F10" s="72" t="s">
        <v>3</v>
      </c>
      <c r="G10" s="28">
        <f>SUM(G11:G17)</f>
        <v>10320</v>
      </c>
      <c r="H10" s="28">
        <f>SUM(H11:H17)</f>
        <v>9400</v>
      </c>
      <c r="I10" s="28">
        <f>SUM(I11:I17)</f>
        <v>920</v>
      </c>
      <c r="J10" s="72" t="s">
        <v>3</v>
      </c>
      <c r="K10" s="72" t="s">
        <v>3</v>
      </c>
      <c r="L10" s="28">
        <f>SUM(L11:L17)</f>
        <v>9840</v>
      </c>
      <c r="M10" s="28">
        <f>SUM(M11:M17)</f>
        <v>7160</v>
      </c>
      <c r="N10" s="28">
        <f>SUM(N11:N17)</f>
        <v>2680</v>
      </c>
      <c r="O10" s="72" t="s">
        <v>3</v>
      </c>
      <c r="P10" s="72" t="s">
        <v>3</v>
      </c>
      <c r="Q10" s="72" t="s">
        <v>3</v>
      </c>
      <c r="R10" s="72" t="s">
        <v>3</v>
      </c>
      <c r="S10" s="72" t="s">
        <v>3</v>
      </c>
      <c r="T10" s="72" t="s">
        <v>3</v>
      </c>
      <c r="U10" s="72" t="s">
        <v>3</v>
      </c>
    </row>
    <row r="11" spans="1:21" ht="46.5" customHeight="1">
      <c r="A11" s="17" t="s">
        <v>46</v>
      </c>
      <c r="B11" s="24">
        <f>SUM(C11:F11)</f>
        <v>3720</v>
      </c>
      <c r="C11" s="24">
        <v>3440</v>
      </c>
      <c r="D11" s="24">
        <v>280</v>
      </c>
      <c r="E11" s="34" t="s">
        <v>3</v>
      </c>
      <c r="F11" s="34" t="s">
        <v>3</v>
      </c>
      <c r="G11" s="24">
        <f>SUM(H11:K11)</f>
        <v>3720</v>
      </c>
      <c r="H11" s="24">
        <v>3440</v>
      </c>
      <c r="I11" s="24">
        <v>280</v>
      </c>
      <c r="J11" s="34" t="s">
        <v>3</v>
      </c>
      <c r="K11" s="34" t="s">
        <v>3</v>
      </c>
      <c r="L11" s="34" t="s">
        <v>3</v>
      </c>
      <c r="M11" s="34" t="s">
        <v>3</v>
      </c>
      <c r="N11" s="34" t="s">
        <v>3</v>
      </c>
      <c r="O11" s="34" t="s">
        <v>3</v>
      </c>
      <c r="P11" s="34" t="s">
        <v>3</v>
      </c>
      <c r="Q11" s="34" t="s">
        <v>3</v>
      </c>
      <c r="R11" s="34" t="s">
        <v>3</v>
      </c>
      <c r="S11" s="34" t="s">
        <v>3</v>
      </c>
      <c r="T11" s="34" t="s">
        <v>3</v>
      </c>
      <c r="U11" s="34" t="s">
        <v>3</v>
      </c>
    </row>
    <row r="12" spans="1:21" ht="46.5" customHeight="1">
      <c r="A12" s="17" t="s">
        <v>47</v>
      </c>
      <c r="B12" s="24">
        <f>SUM(C12:F12)</f>
        <v>12160</v>
      </c>
      <c r="C12" s="24">
        <v>9240</v>
      </c>
      <c r="D12" s="24">
        <v>2920</v>
      </c>
      <c r="E12" s="34" t="s">
        <v>3</v>
      </c>
      <c r="F12" s="34" t="s">
        <v>3</v>
      </c>
      <c r="G12" s="24">
        <f>SUM(H12:K12)</f>
        <v>4320</v>
      </c>
      <c r="H12" s="24">
        <v>3880</v>
      </c>
      <c r="I12" s="24">
        <v>440</v>
      </c>
      <c r="J12" s="34" t="s">
        <v>3</v>
      </c>
      <c r="K12" s="34" t="s">
        <v>3</v>
      </c>
      <c r="L12" s="72">
        <f>SUM(M12:O12)</f>
        <v>7840</v>
      </c>
      <c r="M12" s="24">
        <v>5360</v>
      </c>
      <c r="N12" s="24">
        <v>2480</v>
      </c>
      <c r="O12" s="34" t="s">
        <v>3</v>
      </c>
      <c r="P12" s="34" t="s">
        <v>3</v>
      </c>
      <c r="Q12" s="34" t="s">
        <v>3</v>
      </c>
      <c r="R12" s="34" t="s">
        <v>3</v>
      </c>
      <c r="S12" s="34" t="s">
        <v>3</v>
      </c>
      <c r="T12" s="34" t="s">
        <v>3</v>
      </c>
      <c r="U12" s="34" t="s">
        <v>3</v>
      </c>
    </row>
    <row r="13" spans="1:21" ht="46.5" customHeight="1">
      <c r="A13" s="17" t="s">
        <v>48</v>
      </c>
      <c r="B13" s="24">
        <f>SUM(C13:F13)</f>
        <v>2000</v>
      </c>
      <c r="C13" s="24">
        <v>1800</v>
      </c>
      <c r="D13" s="24">
        <v>200</v>
      </c>
      <c r="E13" s="34" t="s">
        <v>3</v>
      </c>
      <c r="F13" s="34" t="s">
        <v>3</v>
      </c>
      <c r="G13" s="24" t="s">
        <v>3</v>
      </c>
      <c r="H13" s="24" t="s">
        <v>3</v>
      </c>
      <c r="I13" s="24" t="s">
        <v>3</v>
      </c>
      <c r="J13" s="34" t="s">
        <v>3</v>
      </c>
      <c r="K13" s="34" t="s">
        <v>3</v>
      </c>
      <c r="L13" s="72">
        <f>SUM(M13:O13)</f>
        <v>2000</v>
      </c>
      <c r="M13" s="72">
        <v>1800</v>
      </c>
      <c r="N13" s="72">
        <v>200</v>
      </c>
      <c r="O13" s="34" t="s">
        <v>3</v>
      </c>
      <c r="P13" s="34" t="s">
        <v>3</v>
      </c>
      <c r="Q13" s="34" t="s">
        <v>3</v>
      </c>
      <c r="R13" s="34" t="s">
        <v>3</v>
      </c>
      <c r="S13" s="34" t="s">
        <v>3</v>
      </c>
      <c r="T13" s="34" t="s">
        <v>3</v>
      </c>
      <c r="U13" s="34" t="s">
        <v>3</v>
      </c>
    </row>
    <row r="14" spans="1:21" ht="46.5" customHeight="1">
      <c r="A14" s="17" t="s">
        <v>49</v>
      </c>
      <c r="B14" s="24">
        <f>SUM(C14:F14)</f>
        <v>2280</v>
      </c>
      <c r="C14" s="24">
        <v>2080</v>
      </c>
      <c r="D14" s="72">
        <v>200</v>
      </c>
      <c r="E14" s="34" t="s">
        <v>3</v>
      </c>
      <c r="F14" s="34" t="s">
        <v>3</v>
      </c>
      <c r="G14" s="24">
        <f>SUM(H14:K14)</f>
        <v>2280</v>
      </c>
      <c r="H14" s="24">
        <v>2080</v>
      </c>
      <c r="I14" s="72">
        <v>200</v>
      </c>
      <c r="J14" s="34" t="s">
        <v>3</v>
      </c>
      <c r="K14" s="34" t="s">
        <v>3</v>
      </c>
      <c r="L14" s="72" t="s">
        <v>3</v>
      </c>
      <c r="M14" s="72" t="s">
        <v>3</v>
      </c>
      <c r="N14" s="72" t="s">
        <v>3</v>
      </c>
      <c r="O14" s="72" t="s">
        <v>3</v>
      </c>
      <c r="P14" s="34" t="s">
        <v>3</v>
      </c>
      <c r="Q14" s="34" t="s">
        <v>3</v>
      </c>
      <c r="R14" s="34" t="s">
        <v>3</v>
      </c>
      <c r="S14" s="34" t="s">
        <v>3</v>
      </c>
      <c r="T14" s="34" t="s">
        <v>3</v>
      </c>
      <c r="U14" s="34" t="s">
        <v>3</v>
      </c>
    </row>
    <row r="15" spans="1:21" ht="46.5" customHeight="1">
      <c r="A15" s="17" t="s">
        <v>50</v>
      </c>
      <c r="B15" s="34" t="s">
        <v>3</v>
      </c>
      <c r="C15" s="34" t="s">
        <v>3</v>
      </c>
      <c r="D15" s="34" t="s">
        <v>3</v>
      </c>
      <c r="E15" s="34" t="s">
        <v>3</v>
      </c>
      <c r="F15" s="34" t="s">
        <v>3</v>
      </c>
      <c r="G15" s="34" t="s">
        <v>3</v>
      </c>
      <c r="H15" s="34" t="s">
        <v>3</v>
      </c>
      <c r="I15" s="34" t="s">
        <v>3</v>
      </c>
      <c r="J15" s="34" t="s">
        <v>3</v>
      </c>
      <c r="K15" s="34" t="s">
        <v>3</v>
      </c>
      <c r="L15" s="34" t="s">
        <v>3</v>
      </c>
      <c r="M15" s="34" t="s">
        <v>3</v>
      </c>
      <c r="N15" s="34" t="s">
        <v>3</v>
      </c>
      <c r="O15" s="34" t="s">
        <v>3</v>
      </c>
      <c r="P15" s="34" t="s">
        <v>3</v>
      </c>
      <c r="Q15" s="34" t="s">
        <v>3</v>
      </c>
      <c r="R15" s="34" t="s">
        <v>3</v>
      </c>
      <c r="S15" s="34" t="s">
        <v>3</v>
      </c>
      <c r="T15" s="34" t="s">
        <v>3</v>
      </c>
      <c r="U15" s="34" t="s">
        <v>3</v>
      </c>
    </row>
    <row r="16" spans="1:21" ht="46.5" customHeight="1">
      <c r="A16" s="17" t="s">
        <v>51</v>
      </c>
      <c r="B16" s="34" t="s">
        <v>3</v>
      </c>
      <c r="C16" s="34" t="s">
        <v>3</v>
      </c>
      <c r="D16" s="34" t="s">
        <v>3</v>
      </c>
      <c r="E16" s="34" t="s">
        <v>3</v>
      </c>
      <c r="F16" s="34" t="s">
        <v>3</v>
      </c>
      <c r="G16" s="34" t="s">
        <v>3</v>
      </c>
      <c r="H16" s="34" t="s">
        <v>3</v>
      </c>
      <c r="I16" s="34" t="s">
        <v>3</v>
      </c>
      <c r="J16" s="34" t="s">
        <v>3</v>
      </c>
      <c r="K16" s="34" t="s">
        <v>3</v>
      </c>
      <c r="L16" s="34" t="s">
        <v>3</v>
      </c>
      <c r="M16" s="34" t="s">
        <v>3</v>
      </c>
      <c r="N16" s="34" t="s">
        <v>3</v>
      </c>
      <c r="O16" s="34" t="s">
        <v>3</v>
      </c>
      <c r="P16" s="34" t="s">
        <v>3</v>
      </c>
      <c r="Q16" s="34" t="s">
        <v>3</v>
      </c>
      <c r="R16" s="34" t="s">
        <v>3</v>
      </c>
      <c r="S16" s="34" t="s">
        <v>3</v>
      </c>
      <c r="T16" s="34" t="s">
        <v>3</v>
      </c>
      <c r="U16" s="34" t="s">
        <v>3</v>
      </c>
    </row>
    <row r="17" spans="1:21" ht="46.5" customHeight="1" thickBot="1">
      <c r="A17" s="46" t="s">
        <v>52</v>
      </c>
      <c r="B17" s="73" t="s">
        <v>3</v>
      </c>
      <c r="C17" s="73" t="s">
        <v>3</v>
      </c>
      <c r="D17" s="73" t="s">
        <v>3</v>
      </c>
      <c r="E17" s="73" t="s">
        <v>3</v>
      </c>
      <c r="F17" s="73" t="s">
        <v>3</v>
      </c>
      <c r="G17" s="73" t="s">
        <v>3</v>
      </c>
      <c r="H17" s="73" t="s">
        <v>3</v>
      </c>
      <c r="I17" s="73" t="s">
        <v>3</v>
      </c>
      <c r="J17" s="73" t="s">
        <v>3</v>
      </c>
      <c r="K17" s="73" t="s">
        <v>3</v>
      </c>
      <c r="L17" s="73" t="s">
        <v>3</v>
      </c>
      <c r="M17" s="73" t="s">
        <v>3</v>
      </c>
      <c r="N17" s="73" t="s">
        <v>3</v>
      </c>
      <c r="O17" s="73" t="s">
        <v>3</v>
      </c>
      <c r="P17" s="73" t="s">
        <v>3</v>
      </c>
      <c r="Q17" s="73" t="s">
        <v>3</v>
      </c>
      <c r="R17" s="73" t="s">
        <v>3</v>
      </c>
      <c r="S17" s="73" t="s">
        <v>3</v>
      </c>
      <c r="T17" s="73" t="s">
        <v>3</v>
      </c>
      <c r="U17" s="73" t="s">
        <v>3</v>
      </c>
    </row>
    <row r="18" spans="1:21" ht="21" customHeight="1">
      <c r="A18" s="38"/>
      <c r="B18" s="38"/>
      <c r="C18" s="38"/>
      <c r="T18" s="38" t="s">
        <v>98</v>
      </c>
      <c r="U18" s="38"/>
    </row>
  </sheetData>
  <mergeCells count="9">
    <mergeCell ref="A2:K2"/>
    <mergeCell ref="L2:U2"/>
    <mergeCell ref="T18:U18"/>
    <mergeCell ref="A18:C18"/>
    <mergeCell ref="A3:B3"/>
    <mergeCell ref="Q4:U4"/>
    <mergeCell ref="B4:F4"/>
    <mergeCell ref="G4:K4"/>
    <mergeCell ref="L4:P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K6" sqref="K6"/>
    </sheetView>
  </sheetViews>
  <sheetFormatPr defaultColWidth="8.88671875" defaultRowHeight="13.5"/>
  <cols>
    <col min="1" max="1" width="6.77734375" style="1" customWidth="1"/>
    <col min="2" max="2" width="8.3359375" style="1" customWidth="1"/>
    <col min="3" max="3" width="6.77734375" style="1" customWidth="1"/>
    <col min="4" max="4" width="7.88671875" style="1" customWidth="1"/>
    <col min="5" max="8" width="6.77734375" style="1" customWidth="1"/>
    <col min="9" max="9" width="7.99609375" style="1" customWidth="1"/>
    <col min="10" max="10" width="6.77734375" style="1" customWidth="1"/>
    <col min="11" max="11" width="7.77734375" style="1" customWidth="1"/>
    <col min="12" max="16384" width="8.88671875" style="1" customWidth="1"/>
  </cols>
  <sheetData>
    <row r="1" ht="21" customHeight="1"/>
    <row r="2" spans="1:11" s="79" customFormat="1" ht="30" customHeight="1">
      <c r="A2" s="82" t="s">
        <v>165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 customHeight="1" thickBot="1">
      <c r="A3" s="81" t="s">
        <v>73</v>
      </c>
      <c r="B3" s="81"/>
      <c r="C3" s="3"/>
      <c r="D3" s="3"/>
      <c r="E3" s="3"/>
      <c r="F3" s="3"/>
      <c r="G3" s="3"/>
      <c r="H3" s="3"/>
      <c r="I3" s="3"/>
      <c r="J3" s="3"/>
      <c r="K3" s="3"/>
    </row>
    <row r="4" spans="1:11" ht="21" customHeight="1">
      <c r="A4" s="2" t="s">
        <v>74</v>
      </c>
      <c r="B4" s="7" t="s">
        <v>75</v>
      </c>
      <c r="C4" s="100" t="s">
        <v>76</v>
      </c>
      <c r="D4" s="38"/>
      <c r="E4" s="38"/>
      <c r="F4" s="38"/>
      <c r="G4" s="38"/>
      <c r="H4" s="101"/>
      <c r="I4" s="86" t="s">
        <v>77</v>
      </c>
      <c r="J4" s="87"/>
      <c r="K4" s="87"/>
    </row>
    <row r="5" spans="1:11" ht="21" customHeight="1">
      <c r="A5" s="6" t="s">
        <v>78</v>
      </c>
      <c r="B5" s="92"/>
      <c r="C5" s="10" t="s">
        <v>79</v>
      </c>
      <c r="D5" s="13" t="s">
        <v>80</v>
      </c>
      <c r="E5" s="10" t="s">
        <v>81</v>
      </c>
      <c r="F5" s="10" t="s">
        <v>82</v>
      </c>
      <c r="G5" s="10" t="s">
        <v>83</v>
      </c>
      <c r="H5" s="10" t="s">
        <v>84</v>
      </c>
      <c r="I5" s="10" t="s">
        <v>85</v>
      </c>
      <c r="J5" s="10" t="s">
        <v>86</v>
      </c>
      <c r="K5" s="11" t="s">
        <v>87</v>
      </c>
    </row>
    <row r="6" spans="1:11" ht="46.5" customHeight="1">
      <c r="A6" s="17">
        <v>1988</v>
      </c>
      <c r="B6" s="64">
        <f>SUM(D6:H6)</f>
        <v>6255120</v>
      </c>
      <c r="C6" s="64" t="s">
        <v>64</v>
      </c>
      <c r="D6" s="64">
        <v>5341960</v>
      </c>
      <c r="E6" s="64">
        <v>880600</v>
      </c>
      <c r="F6" s="64" t="s">
        <v>64</v>
      </c>
      <c r="G6" s="64">
        <v>32560</v>
      </c>
      <c r="H6" s="64" t="s">
        <v>64</v>
      </c>
      <c r="I6" s="64">
        <v>6255120</v>
      </c>
      <c r="J6" s="16" t="s">
        <v>64</v>
      </c>
      <c r="K6" s="16" t="s">
        <v>64</v>
      </c>
    </row>
    <row r="7" spans="1:11" ht="46.5" customHeight="1">
      <c r="A7" s="17">
        <v>1999</v>
      </c>
      <c r="B7" s="64">
        <f>SUM(D7:H7)</f>
        <v>5854680</v>
      </c>
      <c r="C7" s="64" t="s">
        <v>64</v>
      </c>
      <c r="D7" s="64">
        <v>5142240</v>
      </c>
      <c r="E7" s="64">
        <v>701920</v>
      </c>
      <c r="F7" s="64" t="s">
        <v>64</v>
      </c>
      <c r="G7" s="64">
        <v>10520</v>
      </c>
      <c r="H7" s="64" t="s">
        <v>64</v>
      </c>
      <c r="I7" s="64">
        <v>5854680</v>
      </c>
      <c r="J7" s="16" t="s">
        <v>64</v>
      </c>
      <c r="K7" s="16" t="s">
        <v>64</v>
      </c>
    </row>
    <row r="8" spans="1:11" ht="46.5" customHeight="1">
      <c r="A8" s="17">
        <v>2000</v>
      </c>
      <c r="B8" s="64">
        <f>SUM(D8:H8)</f>
        <v>5681000</v>
      </c>
      <c r="C8" s="64" t="s">
        <v>64</v>
      </c>
      <c r="D8" s="64">
        <v>4902200</v>
      </c>
      <c r="E8" s="64">
        <v>753480</v>
      </c>
      <c r="F8" s="64" t="s">
        <v>64</v>
      </c>
      <c r="G8" s="64">
        <v>25320</v>
      </c>
      <c r="H8" s="64" t="s">
        <v>64</v>
      </c>
      <c r="I8" s="64">
        <v>5681000</v>
      </c>
      <c r="J8" s="16" t="s">
        <v>64</v>
      </c>
      <c r="K8" s="16" t="s">
        <v>64</v>
      </c>
    </row>
    <row r="9" spans="1:11" ht="46.5" customHeight="1">
      <c r="A9" s="17">
        <v>2001</v>
      </c>
      <c r="B9" s="64">
        <v>5050000</v>
      </c>
      <c r="C9" s="64" t="s">
        <v>64</v>
      </c>
      <c r="D9" s="64">
        <v>4872240</v>
      </c>
      <c r="E9" s="64">
        <v>177760</v>
      </c>
      <c r="F9" s="64" t="s">
        <v>64</v>
      </c>
      <c r="G9" s="64" t="s">
        <v>64</v>
      </c>
      <c r="H9" s="64" t="s">
        <v>64</v>
      </c>
      <c r="I9" s="64">
        <v>5050000</v>
      </c>
      <c r="J9" s="64" t="s">
        <v>64</v>
      </c>
      <c r="K9" s="64" t="s">
        <v>64</v>
      </c>
    </row>
    <row r="10" spans="1:11" ht="46.5" customHeight="1">
      <c r="A10" s="25">
        <v>2002</v>
      </c>
      <c r="B10" s="65">
        <f>SUM(B11:B17)</f>
        <v>4778800</v>
      </c>
      <c r="C10" s="65">
        <f>SUM(C11:C17)</f>
        <v>246600</v>
      </c>
      <c r="D10" s="65">
        <f>SUM(D11:D17)</f>
        <v>3681480</v>
      </c>
      <c r="E10" s="65">
        <f>SUM(E11:E17)</f>
        <v>811840</v>
      </c>
      <c r="F10" s="65" t="s">
        <v>64</v>
      </c>
      <c r="G10" s="65">
        <f>SUM(G11:G17)</f>
        <v>37760</v>
      </c>
      <c r="H10" s="65">
        <f>SUM(H11:H17)</f>
        <v>1120</v>
      </c>
      <c r="I10" s="65">
        <f>SUM(I11:I17)</f>
        <v>4778800</v>
      </c>
      <c r="J10" s="66">
        <v>0</v>
      </c>
      <c r="K10" s="66">
        <v>0</v>
      </c>
    </row>
    <row r="11" spans="1:11" ht="46.5" customHeight="1">
      <c r="A11" s="17" t="s">
        <v>65</v>
      </c>
      <c r="B11" s="67">
        <f>SUM(C11:H11)</f>
        <v>987240</v>
      </c>
      <c r="C11" s="67">
        <v>44440</v>
      </c>
      <c r="D11" s="67">
        <v>728160</v>
      </c>
      <c r="E11" s="67">
        <v>205680</v>
      </c>
      <c r="F11" s="67" t="s">
        <v>64</v>
      </c>
      <c r="G11" s="69">
        <v>7840</v>
      </c>
      <c r="H11" s="69">
        <v>1120</v>
      </c>
      <c r="I11" s="67">
        <v>987240</v>
      </c>
      <c r="J11" s="69" t="s">
        <v>64</v>
      </c>
      <c r="K11" s="69" t="s">
        <v>64</v>
      </c>
    </row>
    <row r="12" spans="1:11" ht="46.5" customHeight="1">
      <c r="A12" s="17" t="s">
        <v>66</v>
      </c>
      <c r="B12" s="67">
        <f aca="true" t="shared" si="0" ref="B12:B17">SUM(C12:H12)</f>
        <v>1255400</v>
      </c>
      <c r="C12" s="67">
        <v>136440</v>
      </c>
      <c r="D12" s="67">
        <v>958520</v>
      </c>
      <c r="E12" s="67">
        <v>159520</v>
      </c>
      <c r="F12" s="67" t="s">
        <v>64</v>
      </c>
      <c r="G12" s="69">
        <v>920</v>
      </c>
      <c r="H12" s="69" t="s">
        <v>64</v>
      </c>
      <c r="I12" s="67">
        <v>1255400</v>
      </c>
      <c r="J12" s="69" t="s">
        <v>64</v>
      </c>
      <c r="K12" s="69" t="s">
        <v>64</v>
      </c>
    </row>
    <row r="13" spans="1:11" ht="46.5" customHeight="1">
      <c r="A13" s="17" t="s">
        <v>67</v>
      </c>
      <c r="B13" s="67">
        <f t="shared" si="0"/>
        <v>393480</v>
      </c>
      <c r="C13" s="67">
        <v>50560</v>
      </c>
      <c r="D13" s="67">
        <v>270320</v>
      </c>
      <c r="E13" s="67">
        <v>69440</v>
      </c>
      <c r="F13" s="67" t="s">
        <v>64</v>
      </c>
      <c r="G13" s="69">
        <v>3160</v>
      </c>
      <c r="H13" s="69" t="s">
        <v>64</v>
      </c>
      <c r="I13" s="67">
        <v>393480</v>
      </c>
      <c r="J13" s="69" t="s">
        <v>64</v>
      </c>
      <c r="K13" s="69" t="s">
        <v>64</v>
      </c>
    </row>
    <row r="14" spans="1:11" ht="46.5" customHeight="1">
      <c r="A14" s="17" t="s">
        <v>68</v>
      </c>
      <c r="B14" s="67">
        <f t="shared" si="0"/>
        <v>537560</v>
      </c>
      <c r="C14" s="67">
        <v>4560</v>
      </c>
      <c r="D14" s="67">
        <v>422400</v>
      </c>
      <c r="E14" s="67">
        <v>104520</v>
      </c>
      <c r="F14" s="67" t="s">
        <v>64</v>
      </c>
      <c r="G14" s="69">
        <v>6080</v>
      </c>
      <c r="H14" s="69" t="s">
        <v>64</v>
      </c>
      <c r="I14" s="67">
        <v>537560</v>
      </c>
      <c r="J14" s="69" t="s">
        <v>64</v>
      </c>
      <c r="K14" s="69" t="s">
        <v>64</v>
      </c>
    </row>
    <row r="15" spans="1:11" ht="46.5" customHeight="1">
      <c r="A15" s="17" t="s">
        <v>69</v>
      </c>
      <c r="B15" s="67">
        <f t="shared" si="0"/>
        <v>621400</v>
      </c>
      <c r="C15" s="67">
        <v>6200</v>
      </c>
      <c r="D15" s="67">
        <v>492640</v>
      </c>
      <c r="E15" s="67">
        <v>112800</v>
      </c>
      <c r="F15" s="67" t="s">
        <v>64</v>
      </c>
      <c r="G15" s="69">
        <v>9760</v>
      </c>
      <c r="H15" s="69" t="s">
        <v>64</v>
      </c>
      <c r="I15" s="67">
        <v>621400</v>
      </c>
      <c r="J15" s="69" t="s">
        <v>64</v>
      </c>
      <c r="K15" s="69" t="s">
        <v>64</v>
      </c>
    </row>
    <row r="16" spans="1:11" ht="46.5" customHeight="1">
      <c r="A16" s="17" t="s">
        <v>70</v>
      </c>
      <c r="B16" s="67">
        <f t="shared" si="0"/>
        <v>570000</v>
      </c>
      <c r="C16" s="67">
        <v>1280</v>
      </c>
      <c r="D16" s="67">
        <v>462480</v>
      </c>
      <c r="E16" s="67">
        <v>101640</v>
      </c>
      <c r="F16" s="67" t="s">
        <v>64</v>
      </c>
      <c r="G16" s="69">
        <v>4600</v>
      </c>
      <c r="H16" s="69" t="s">
        <v>64</v>
      </c>
      <c r="I16" s="67">
        <v>570000</v>
      </c>
      <c r="J16" s="69" t="s">
        <v>64</v>
      </c>
      <c r="K16" s="69" t="s">
        <v>64</v>
      </c>
    </row>
    <row r="17" spans="1:11" ht="46.5" customHeight="1" thickBot="1">
      <c r="A17" s="46" t="s">
        <v>71</v>
      </c>
      <c r="B17" s="67">
        <f t="shared" si="0"/>
        <v>413720</v>
      </c>
      <c r="C17" s="70">
        <v>3120</v>
      </c>
      <c r="D17" s="70">
        <v>346960</v>
      </c>
      <c r="E17" s="70">
        <v>58240</v>
      </c>
      <c r="F17" s="70" t="s">
        <v>64</v>
      </c>
      <c r="G17" s="71">
        <v>5400</v>
      </c>
      <c r="H17" s="71" t="s">
        <v>64</v>
      </c>
      <c r="I17" s="70">
        <v>413720</v>
      </c>
      <c r="J17" s="71" t="s">
        <v>64</v>
      </c>
      <c r="K17" s="71" t="s">
        <v>64</v>
      </c>
    </row>
    <row r="18" spans="1:3" ht="21" customHeight="1">
      <c r="A18" s="99" t="s">
        <v>88</v>
      </c>
      <c r="B18" s="99"/>
      <c r="C18" s="2"/>
    </row>
  </sheetData>
  <mergeCells count="5">
    <mergeCell ref="A2:K2"/>
    <mergeCell ref="A18:B18"/>
    <mergeCell ref="B4:B5"/>
    <mergeCell ref="I4:K4"/>
    <mergeCell ref="C4:H4"/>
  </mergeCells>
  <printOptions horizontalCentered="1"/>
  <pageMargins left="0.3937007874015748" right="0.3937007874015748" top="0.984251968503937" bottom="0.984251968503937" header="0.984251968503937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 topLeftCell="A1">
      <selection activeCell="E6" sqref="E6"/>
    </sheetView>
  </sheetViews>
  <sheetFormatPr defaultColWidth="8.88671875" defaultRowHeight="13.5"/>
  <cols>
    <col min="1" max="1" width="7.21484375" style="1" customWidth="1"/>
    <col min="2" max="6" width="11.88671875" style="1" customWidth="1"/>
    <col min="7" max="7" width="10.77734375" style="1" customWidth="1"/>
    <col min="8" max="16384" width="8.88671875" style="1" customWidth="1"/>
  </cols>
  <sheetData>
    <row r="1" ht="21" customHeight="1"/>
    <row r="2" spans="1:7" s="79" customFormat="1" ht="30" customHeight="1">
      <c r="A2" s="82" t="s">
        <v>167</v>
      </c>
      <c r="B2" s="82"/>
      <c r="C2" s="82"/>
      <c r="D2" s="82"/>
      <c r="E2" s="82"/>
      <c r="F2" s="82"/>
      <c r="G2" s="82"/>
    </row>
    <row r="3" spans="1:7" ht="21" customHeight="1" thickBot="1">
      <c r="A3" s="3"/>
      <c r="B3" s="3"/>
      <c r="C3" s="3"/>
      <c r="D3" s="3"/>
      <c r="E3" s="3"/>
      <c r="F3" s="37" t="s">
        <v>53</v>
      </c>
      <c r="G3" s="37"/>
    </row>
    <row r="4" spans="1:7" ht="21" customHeight="1">
      <c r="A4" s="2" t="s">
        <v>54</v>
      </c>
      <c r="B4" s="7" t="s">
        <v>55</v>
      </c>
      <c r="C4" s="7" t="s">
        <v>56</v>
      </c>
      <c r="D4" s="7" t="s">
        <v>57</v>
      </c>
      <c r="E4" s="87" t="s">
        <v>58</v>
      </c>
      <c r="F4" s="87"/>
      <c r="G4" s="87"/>
    </row>
    <row r="5" spans="1:7" ht="21" customHeight="1">
      <c r="A5" s="6" t="s">
        <v>59</v>
      </c>
      <c r="B5" s="92"/>
      <c r="C5" s="92"/>
      <c r="D5" s="92"/>
      <c r="E5" s="58" t="s">
        <v>60</v>
      </c>
      <c r="F5" s="59" t="s">
        <v>61</v>
      </c>
      <c r="G5" s="60" t="s">
        <v>62</v>
      </c>
    </row>
    <row r="6" spans="1:7" ht="46.5" customHeight="1">
      <c r="A6" s="17">
        <v>1988</v>
      </c>
      <c r="B6" s="61">
        <v>2385.9</v>
      </c>
      <c r="C6" s="44">
        <v>6888</v>
      </c>
      <c r="D6" s="44">
        <v>738613</v>
      </c>
      <c r="E6" s="61">
        <v>1732.9</v>
      </c>
      <c r="F6" s="44">
        <v>6000</v>
      </c>
      <c r="G6" s="44">
        <v>103974</v>
      </c>
    </row>
    <row r="7" spans="1:7" ht="46.5" customHeight="1">
      <c r="A7" s="17">
        <v>1999</v>
      </c>
      <c r="B7" s="61">
        <v>2415.2</v>
      </c>
      <c r="C7" s="44">
        <v>6908</v>
      </c>
      <c r="D7" s="44">
        <v>1565050</v>
      </c>
      <c r="E7" s="61">
        <v>1797.8</v>
      </c>
      <c r="F7" s="44">
        <v>6000</v>
      </c>
      <c r="G7" s="44">
        <v>107868</v>
      </c>
    </row>
    <row r="8" spans="1:7" ht="46.5" customHeight="1">
      <c r="A8" s="17">
        <v>2000</v>
      </c>
      <c r="B8" s="61">
        <v>2453.7</v>
      </c>
      <c r="C8" s="44">
        <v>8065</v>
      </c>
      <c r="D8" s="44">
        <v>1862340</v>
      </c>
      <c r="E8" s="61">
        <v>2453.7</v>
      </c>
      <c r="F8" s="1" t="s">
        <v>63</v>
      </c>
      <c r="G8" s="1" t="s">
        <v>63</v>
      </c>
    </row>
    <row r="9" spans="1:7" ht="46.5" customHeight="1">
      <c r="A9" s="17">
        <v>2001</v>
      </c>
      <c r="B9" s="61">
        <v>2435.9</v>
      </c>
      <c r="C9" s="44">
        <v>6476</v>
      </c>
      <c r="D9" s="44">
        <v>20776370</v>
      </c>
      <c r="E9" s="61">
        <v>2435.9</v>
      </c>
      <c r="F9" s="1" t="s">
        <v>5</v>
      </c>
      <c r="G9" s="1" t="s">
        <v>5</v>
      </c>
    </row>
    <row r="10" spans="1:7" ht="46.5" customHeight="1">
      <c r="A10" s="25">
        <v>2002</v>
      </c>
      <c r="B10" s="62">
        <f>SUM(B11:B17)</f>
        <v>2435.9</v>
      </c>
      <c r="C10" s="28">
        <f>SUM(C11:C17)</f>
        <v>6476</v>
      </c>
      <c r="D10" s="63">
        <f>SUM(D11:D17)</f>
        <v>840318</v>
      </c>
      <c r="E10" s="62">
        <f>SUM(E11:E17)</f>
        <v>2435.9</v>
      </c>
      <c r="F10" s="28" t="s">
        <v>64</v>
      </c>
      <c r="G10" s="28" t="s">
        <v>64</v>
      </c>
    </row>
    <row r="11" spans="1:7" ht="46.5" customHeight="1">
      <c r="A11" s="17" t="s">
        <v>65</v>
      </c>
      <c r="B11" s="41">
        <v>170.7</v>
      </c>
      <c r="C11" s="24">
        <v>527</v>
      </c>
      <c r="D11" s="24">
        <v>58886</v>
      </c>
      <c r="E11" s="41">
        <v>170.7</v>
      </c>
      <c r="F11" s="24" t="s">
        <v>64</v>
      </c>
      <c r="G11" s="24" t="s">
        <v>64</v>
      </c>
    </row>
    <row r="12" spans="1:7" ht="46.5" customHeight="1">
      <c r="A12" s="17" t="s">
        <v>66</v>
      </c>
      <c r="B12" s="41">
        <v>786.3</v>
      </c>
      <c r="C12" s="24">
        <v>1295</v>
      </c>
      <c r="D12" s="24">
        <v>271252</v>
      </c>
      <c r="E12" s="41">
        <v>786.3</v>
      </c>
      <c r="F12" s="24" t="s">
        <v>64</v>
      </c>
      <c r="G12" s="24" t="s">
        <v>64</v>
      </c>
    </row>
    <row r="13" spans="1:7" ht="46.5" customHeight="1">
      <c r="A13" s="17" t="s">
        <v>67</v>
      </c>
      <c r="B13" s="41">
        <v>118.9</v>
      </c>
      <c r="C13" s="24">
        <v>624</v>
      </c>
      <c r="D13" s="24">
        <v>41017</v>
      </c>
      <c r="E13" s="41">
        <v>118.9</v>
      </c>
      <c r="F13" s="24" t="s">
        <v>64</v>
      </c>
      <c r="G13" s="24" t="s">
        <v>64</v>
      </c>
    </row>
    <row r="14" spans="1:7" ht="46.5" customHeight="1">
      <c r="A14" s="17" t="s">
        <v>68</v>
      </c>
      <c r="B14" s="41">
        <v>411.8</v>
      </c>
      <c r="C14" s="24">
        <v>1117</v>
      </c>
      <c r="D14" s="24">
        <v>142060</v>
      </c>
      <c r="E14" s="41">
        <v>411.8</v>
      </c>
      <c r="F14" s="24" t="s">
        <v>64</v>
      </c>
      <c r="G14" s="24" t="s">
        <v>64</v>
      </c>
    </row>
    <row r="15" spans="1:7" ht="46.5" customHeight="1">
      <c r="A15" s="17" t="s">
        <v>69</v>
      </c>
      <c r="B15" s="41">
        <v>180.1</v>
      </c>
      <c r="C15" s="24">
        <v>696</v>
      </c>
      <c r="D15" s="24">
        <v>62129</v>
      </c>
      <c r="E15" s="41">
        <v>180.1</v>
      </c>
      <c r="F15" s="24" t="s">
        <v>64</v>
      </c>
      <c r="G15" s="24" t="s">
        <v>64</v>
      </c>
    </row>
    <row r="16" spans="1:7" ht="46.5" customHeight="1">
      <c r="A16" s="17" t="s">
        <v>70</v>
      </c>
      <c r="B16" s="41">
        <v>529.2</v>
      </c>
      <c r="C16" s="24">
        <v>1306</v>
      </c>
      <c r="D16" s="24">
        <v>182560</v>
      </c>
      <c r="E16" s="41">
        <v>529.2</v>
      </c>
      <c r="F16" s="24" t="s">
        <v>64</v>
      </c>
      <c r="G16" s="24" t="s">
        <v>64</v>
      </c>
    </row>
    <row r="17" spans="1:7" ht="46.5" customHeight="1" thickBot="1">
      <c r="A17" s="46" t="s">
        <v>71</v>
      </c>
      <c r="B17" s="51">
        <v>238.9</v>
      </c>
      <c r="C17" s="49">
        <v>911</v>
      </c>
      <c r="D17" s="49">
        <v>82414</v>
      </c>
      <c r="E17" s="51">
        <v>238.9</v>
      </c>
      <c r="F17" s="49" t="s">
        <v>64</v>
      </c>
      <c r="G17" s="49" t="s">
        <v>64</v>
      </c>
    </row>
    <row r="18" spans="5:7" ht="21" customHeight="1">
      <c r="E18" s="85" t="s">
        <v>72</v>
      </c>
      <c r="F18" s="85"/>
      <c r="G18" s="85"/>
    </row>
  </sheetData>
  <mergeCells count="7">
    <mergeCell ref="A2:G2"/>
    <mergeCell ref="E18:G18"/>
    <mergeCell ref="F3:G3"/>
    <mergeCell ref="B4:B5"/>
    <mergeCell ref="C4:C5"/>
    <mergeCell ref="D4:D5"/>
    <mergeCell ref="E4:G4"/>
  </mergeCells>
  <printOptions horizontalCentered="1"/>
  <pageMargins left="0.5905511811023623" right="0.5905511811023623" top="0.984251968503937" bottom="0.984251968503937" header="0.984251968503937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실업대책</cp:lastModifiedBy>
  <cp:lastPrinted>2003-12-12T05:44:48Z</cp:lastPrinted>
  <dcterms:created xsi:type="dcterms:W3CDTF">2002-02-27T05:56:32Z</dcterms:created>
  <dcterms:modified xsi:type="dcterms:W3CDTF">2003-12-12T05:46:05Z</dcterms:modified>
  <cp:category/>
  <cp:version/>
  <cp:contentType/>
  <cp:contentStatus/>
</cp:coreProperties>
</file>