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firstSheet="4" activeTab="6"/>
  </bookViews>
  <sheets>
    <sheet name="25.가축사육현황" sheetId="1" r:id="rId1"/>
    <sheet name="26.가축전염병예방주사실시현황" sheetId="2" r:id="rId2"/>
    <sheet name="27.수의사분포현황" sheetId="3" r:id="rId3"/>
    <sheet name="28.도축현황" sheetId="4" r:id="rId4"/>
    <sheet name="29.소유별임야면적" sheetId="5" r:id="rId5"/>
    <sheet name="30.임상별산림면적, 31.임상별임목축적" sheetId="6" r:id="rId6"/>
    <sheet name="32.묘목생산실적" sheetId="7" r:id="rId7"/>
  </sheets>
  <definedNames/>
  <calcPr fullCalcOnLoad="1"/>
</workbook>
</file>

<file path=xl/sharedStrings.xml><?xml version="1.0" encoding="utf-8"?>
<sst xmlns="http://schemas.openxmlformats.org/spreadsheetml/2006/main" count="504" uniqueCount="110">
  <si>
    <t>(단위 : 가구, 마리)</t>
  </si>
  <si>
    <t>연별및</t>
  </si>
  <si>
    <t>한     우</t>
  </si>
  <si>
    <t>젖     소</t>
  </si>
  <si>
    <t>말</t>
  </si>
  <si>
    <t>돼     지</t>
  </si>
  <si>
    <t>면     양</t>
  </si>
  <si>
    <t>사     슴</t>
  </si>
  <si>
    <t>개</t>
  </si>
  <si>
    <t>산     양</t>
  </si>
  <si>
    <t>읍면별</t>
  </si>
  <si>
    <t>사육호수</t>
  </si>
  <si>
    <t>마 리 수</t>
  </si>
  <si>
    <t>-</t>
  </si>
  <si>
    <t>장  수</t>
  </si>
  <si>
    <t>산  서</t>
  </si>
  <si>
    <t>번  암</t>
  </si>
  <si>
    <t>장  계</t>
  </si>
  <si>
    <t>천  천</t>
  </si>
  <si>
    <t>계  남</t>
  </si>
  <si>
    <t>계  북</t>
  </si>
  <si>
    <t>토     끼</t>
  </si>
  <si>
    <t>닭</t>
  </si>
  <si>
    <t>오     리</t>
  </si>
  <si>
    <t>칠  면  조</t>
  </si>
  <si>
    <t>거     위</t>
  </si>
  <si>
    <t>꿀     벌</t>
  </si>
  <si>
    <t>꿩</t>
  </si>
  <si>
    <t>기     타</t>
  </si>
  <si>
    <t>(단위 : 마리)</t>
  </si>
  <si>
    <t>우   역</t>
  </si>
  <si>
    <t>소탄저</t>
  </si>
  <si>
    <t>돈콜레라</t>
  </si>
  <si>
    <t>광 견 병</t>
  </si>
  <si>
    <t>기   타</t>
  </si>
  <si>
    <t>기종저</t>
  </si>
  <si>
    <t>(단위 : 명)</t>
  </si>
  <si>
    <t>직   업   별</t>
  </si>
  <si>
    <t>학 교 출 신 별</t>
  </si>
  <si>
    <t xml:space="preserve">계 </t>
  </si>
  <si>
    <t>행  정</t>
  </si>
  <si>
    <t>연  구</t>
  </si>
  <si>
    <t>공수의</t>
  </si>
  <si>
    <t>개업수의</t>
  </si>
  <si>
    <t>학  교</t>
  </si>
  <si>
    <t>단  체</t>
  </si>
  <si>
    <t>기  타</t>
  </si>
  <si>
    <t>고등학교</t>
  </si>
  <si>
    <t>대  학</t>
  </si>
  <si>
    <t>(단위 : 마리, kg)</t>
  </si>
  <si>
    <t>소</t>
  </si>
  <si>
    <t>두  수</t>
  </si>
  <si>
    <t>생체량</t>
  </si>
  <si>
    <t>지육량</t>
  </si>
  <si>
    <t>폐기량</t>
  </si>
  <si>
    <t>자료 : 농업소득과</t>
  </si>
  <si>
    <t>-</t>
  </si>
  <si>
    <t>자료 : 산림축산과</t>
  </si>
  <si>
    <t>연도별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</si>
  <si>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</si>
  <si>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</si>
  <si>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</si>
  <si>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</si>
  <si>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</si>
  <si>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</si>
  <si>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</si>
  <si>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</si>
  <si>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ha, 천본)</t>
  </si>
  <si>
    <t>업 자 수</t>
  </si>
  <si>
    <t>사 업 면 적</t>
  </si>
  <si>
    <t>상 면 적</t>
  </si>
  <si>
    <t>양     묘</t>
  </si>
  <si>
    <t>성  묘</t>
  </si>
  <si>
    <t>유  묘</t>
  </si>
  <si>
    <t>(단위 : ha)</t>
  </si>
  <si>
    <t>총   계</t>
  </si>
  <si>
    <t>입  목  직</t>
  </si>
  <si>
    <t>무  입  목  지</t>
  </si>
  <si>
    <t>계</t>
  </si>
  <si>
    <t>침엽수</t>
  </si>
  <si>
    <t>활엽수</t>
  </si>
  <si>
    <t>혼효림</t>
  </si>
  <si>
    <t>죽  림</t>
  </si>
  <si>
    <t>무입목지</t>
  </si>
  <si>
    <t>황폐지</t>
  </si>
  <si>
    <t>개간지</t>
  </si>
  <si>
    <r>
      <t>(단위 :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</si>
  <si>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t>침 엽 수</t>
  </si>
  <si>
    <t>활 엽 수</t>
  </si>
  <si>
    <t>혼 효 림</t>
  </si>
  <si>
    <t>총  계</t>
  </si>
  <si>
    <t>국  유  림</t>
  </si>
  <si>
    <t>공  유  림</t>
  </si>
  <si>
    <t>사 유 림</t>
  </si>
  <si>
    <t>산 림 청</t>
  </si>
  <si>
    <t>타부처</t>
  </si>
  <si>
    <t>도 유 림</t>
  </si>
  <si>
    <t>군 유 림</t>
  </si>
  <si>
    <t>요  존</t>
  </si>
  <si>
    <t>불요존</t>
  </si>
  <si>
    <t>소   관</t>
  </si>
  <si>
    <t>26. 가축전염병 예방주사 실시현황</t>
  </si>
  <si>
    <t>25. 가 축 사 육 현 황</t>
  </si>
  <si>
    <t>가 축 사 육 현 황 (계속)</t>
  </si>
  <si>
    <t>27. 수 의 사 분 포 현 황</t>
  </si>
  <si>
    <t>29. 소 유 별 임 야 면 적</t>
  </si>
  <si>
    <t>31. 임 상 별 임 목 축 적</t>
  </si>
  <si>
    <t>30. 임 상 별 산 림 면 적</t>
  </si>
  <si>
    <t>32. 묘 목 생 산 실 적</t>
  </si>
  <si>
    <t>28. 도  축  현  황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</si>
</sst>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\-"/>
    <numFmt numFmtId="179" formatCode="#,##0_);[Red]\(#,##0\)"/>
    <numFmt numFmtId="180" formatCode="0_);[Red]\(0\)"/>
  </numFmts>
  <fonts count="7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vertAlign val="superscript"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6" fontId="3" fillId="0" borderId="0" xfId="17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8"/>
  <sheetViews>
    <sheetView workbookViewId="0" topLeftCell="A1">
      <selection activeCell="AG3" sqref="AG3:AH3"/>
    </sheetView>
  </sheetViews>
  <sheetFormatPr defaultColWidth="8.88671875" defaultRowHeight="13.5"/>
  <cols>
    <col min="1" max="9" width="8.3359375" style="1" customWidth="1"/>
    <col min="10" max="17" width="9.77734375" style="1" customWidth="1"/>
    <col min="18" max="26" width="8.3359375" style="1" customWidth="1"/>
    <col min="27" max="34" width="9.77734375" style="1" customWidth="1"/>
    <col min="35" max="46" width="8.3359375" style="1" customWidth="1"/>
    <col min="47" max="16384" width="8.88671875" style="1" customWidth="1"/>
  </cols>
  <sheetData>
    <row r="1" ht="21" customHeight="1"/>
    <row r="2" spans="1:26" s="47" customFormat="1" ht="30" customHeight="1">
      <c r="A2" s="65" t="s">
        <v>102</v>
      </c>
      <c r="B2" s="65"/>
      <c r="C2" s="65"/>
      <c r="D2" s="65"/>
      <c r="E2" s="65"/>
      <c r="F2" s="65"/>
      <c r="G2" s="65"/>
      <c r="H2" s="65"/>
      <c r="I2" s="65"/>
      <c r="R2" s="65" t="s">
        <v>103</v>
      </c>
      <c r="S2" s="65"/>
      <c r="T2" s="65"/>
      <c r="U2" s="65"/>
      <c r="V2" s="65"/>
      <c r="W2" s="65"/>
      <c r="X2" s="65"/>
      <c r="Y2" s="65"/>
      <c r="Z2" s="65"/>
    </row>
    <row r="3" spans="1:34" ht="21" customHeight="1" thickBot="1">
      <c r="A3" s="54"/>
      <c r="B3" s="54"/>
      <c r="C3" s="5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1" t="s">
        <v>0</v>
      </c>
      <c r="Q3" s="61"/>
      <c r="R3" s="54"/>
      <c r="S3" s="54"/>
      <c r="T3" s="5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1" t="s">
        <v>0</v>
      </c>
      <c r="AH3" s="61"/>
    </row>
    <row r="4" spans="1:34" ht="21" customHeight="1">
      <c r="A4" s="3" t="s">
        <v>59</v>
      </c>
      <c r="B4" s="56" t="s">
        <v>2</v>
      </c>
      <c r="C4" s="58"/>
      <c r="D4" s="56" t="s">
        <v>3</v>
      </c>
      <c r="E4" s="58"/>
      <c r="F4" s="56" t="s">
        <v>4</v>
      </c>
      <c r="G4" s="58"/>
      <c r="H4" s="59" t="s">
        <v>5</v>
      </c>
      <c r="I4" s="60"/>
      <c r="J4" s="63" t="s">
        <v>6</v>
      </c>
      <c r="K4" s="64"/>
      <c r="L4" s="57" t="s">
        <v>7</v>
      </c>
      <c r="M4" s="58"/>
      <c r="N4" s="56" t="s">
        <v>8</v>
      </c>
      <c r="O4" s="58"/>
      <c r="P4" s="56" t="s">
        <v>9</v>
      </c>
      <c r="Q4" s="57"/>
      <c r="R4" s="3" t="s">
        <v>59</v>
      </c>
      <c r="S4" s="56" t="s">
        <v>21</v>
      </c>
      <c r="T4" s="58"/>
      <c r="U4" s="56" t="s">
        <v>22</v>
      </c>
      <c r="V4" s="58"/>
      <c r="W4" s="56" t="s">
        <v>23</v>
      </c>
      <c r="X4" s="58"/>
      <c r="Y4" s="56" t="s">
        <v>24</v>
      </c>
      <c r="Z4" s="57"/>
      <c r="AA4" s="60" t="s">
        <v>25</v>
      </c>
      <c r="AB4" s="62"/>
      <c r="AC4" s="57" t="s">
        <v>26</v>
      </c>
      <c r="AD4" s="58"/>
      <c r="AE4" s="56" t="s">
        <v>27</v>
      </c>
      <c r="AF4" s="58"/>
      <c r="AG4" s="56" t="s">
        <v>28</v>
      </c>
      <c r="AH4" s="57"/>
    </row>
    <row r="5" spans="1:34" ht="21" customHeight="1">
      <c r="A5" s="4" t="s">
        <v>10</v>
      </c>
      <c r="B5" s="7" t="s">
        <v>11</v>
      </c>
      <c r="C5" s="7" t="s">
        <v>12</v>
      </c>
      <c r="D5" s="7" t="s">
        <v>11</v>
      </c>
      <c r="E5" s="7" t="s">
        <v>12</v>
      </c>
      <c r="F5" s="7" t="s">
        <v>11</v>
      </c>
      <c r="G5" s="8" t="s">
        <v>12</v>
      </c>
      <c r="H5" s="7" t="s">
        <v>11</v>
      </c>
      <c r="I5" s="8" t="s">
        <v>12</v>
      </c>
      <c r="J5" s="9" t="s">
        <v>11</v>
      </c>
      <c r="K5" s="7" t="s">
        <v>12</v>
      </c>
      <c r="L5" s="10" t="s">
        <v>11</v>
      </c>
      <c r="M5" s="7" t="s">
        <v>12</v>
      </c>
      <c r="N5" s="7" t="s">
        <v>11</v>
      </c>
      <c r="O5" s="7" t="s">
        <v>12</v>
      </c>
      <c r="P5" s="7" t="s">
        <v>11</v>
      </c>
      <c r="Q5" s="8" t="s">
        <v>12</v>
      </c>
      <c r="R5" s="4" t="s">
        <v>10</v>
      </c>
      <c r="S5" s="7" t="s">
        <v>11</v>
      </c>
      <c r="T5" s="7" t="s">
        <v>12</v>
      </c>
      <c r="U5" s="7" t="s">
        <v>11</v>
      </c>
      <c r="V5" s="7" t="s">
        <v>12</v>
      </c>
      <c r="W5" s="7" t="s">
        <v>11</v>
      </c>
      <c r="X5" s="7" t="s">
        <v>12</v>
      </c>
      <c r="Y5" s="7" t="s">
        <v>11</v>
      </c>
      <c r="Z5" s="8" t="s">
        <v>12</v>
      </c>
      <c r="AA5" s="9" t="s">
        <v>11</v>
      </c>
      <c r="AB5" s="7" t="s">
        <v>12</v>
      </c>
      <c r="AC5" s="10" t="s">
        <v>11</v>
      </c>
      <c r="AD5" s="7" t="s">
        <v>12</v>
      </c>
      <c r="AE5" s="7" t="s">
        <v>11</v>
      </c>
      <c r="AF5" s="7" t="s">
        <v>12</v>
      </c>
      <c r="AG5" s="7" t="s">
        <v>11</v>
      </c>
      <c r="AH5" s="8" t="s">
        <v>12</v>
      </c>
    </row>
    <row r="6" spans="1:34" ht="46.5" customHeight="1">
      <c r="A6" s="3">
        <v>1998</v>
      </c>
      <c r="B6" s="11">
        <v>2503</v>
      </c>
      <c r="C6" s="11">
        <v>12014</v>
      </c>
      <c r="D6" s="11">
        <v>19</v>
      </c>
      <c r="E6" s="11">
        <v>453</v>
      </c>
      <c r="F6" s="11">
        <v>1</v>
      </c>
      <c r="G6" s="11">
        <v>21</v>
      </c>
      <c r="H6" s="11">
        <v>215</v>
      </c>
      <c r="I6" s="11">
        <v>33841</v>
      </c>
      <c r="J6" s="11" t="s">
        <v>13</v>
      </c>
      <c r="K6" s="11" t="s">
        <v>13</v>
      </c>
      <c r="L6" s="11">
        <v>29</v>
      </c>
      <c r="M6" s="11">
        <v>439</v>
      </c>
      <c r="N6" s="11">
        <v>3017</v>
      </c>
      <c r="O6" s="11">
        <v>8460</v>
      </c>
      <c r="P6" s="11">
        <v>1231</v>
      </c>
      <c r="Q6" s="11">
        <v>8894</v>
      </c>
      <c r="R6" s="12">
        <v>1998</v>
      </c>
      <c r="S6" s="11">
        <v>113</v>
      </c>
      <c r="T6" s="11">
        <v>859</v>
      </c>
      <c r="U6" s="11">
        <v>697</v>
      </c>
      <c r="V6" s="11">
        <v>69917</v>
      </c>
      <c r="W6" s="11">
        <v>96</v>
      </c>
      <c r="X6" s="11">
        <v>1143</v>
      </c>
      <c r="Y6" s="11">
        <v>19</v>
      </c>
      <c r="Z6" s="11">
        <v>62</v>
      </c>
      <c r="AA6" s="11">
        <v>21</v>
      </c>
      <c r="AB6" s="11">
        <v>74</v>
      </c>
      <c r="AC6" s="11">
        <v>435</v>
      </c>
      <c r="AD6" s="11">
        <v>7587</v>
      </c>
      <c r="AE6" s="11" t="s">
        <v>13</v>
      </c>
      <c r="AF6" s="11" t="s">
        <v>13</v>
      </c>
      <c r="AG6" s="11">
        <v>6</v>
      </c>
      <c r="AH6" s="11">
        <v>67</v>
      </c>
    </row>
    <row r="7" spans="1:34" ht="46.5" customHeight="1">
      <c r="A7" s="3">
        <v>1999</v>
      </c>
      <c r="B7" s="11">
        <v>2263</v>
      </c>
      <c r="C7" s="11">
        <v>11916</v>
      </c>
      <c r="D7" s="11">
        <v>14</v>
      </c>
      <c r="E7" s="11">
        <v>360</v>
      </c>
      <c r="F7" s="11">
        <v>1</v>
      </c>
      <c r="G7" s="11">
        <v>47</v>
      </c>
      <c r="H7" s="11">
        <v>174</v>
      </c>
      <c r="I7" s="11">
        <v>38197</v>
      </c>
      <c r="J7" s="11" t="s">
        <v>13</v>
      </c>
      <c r="K7" s="11" t="s">
        <v>13</v>
      </c>
      <c r="L7" s="11">
        <v>37</v>
      </c>
      <c r="M7" s="11">
        <v>446</v>
      </c>
      <c r="N7" s="11">
        <v>2361</v>
      </c>
      <c r="O7" s="11">
        <v>7408</v>
      </c>
      <c r="P7" s="11">
        <v>896</v>
      </c>
      <c r="Q7" s="11">
        <v>6184</v>
      </c>
      <c r="R7" s="5">
        <v>1999</v>
      </c>
      <c r="S7" s="11">
        <v>372</v>
      </c>
      <c r="T7" s="11">
        <v>1009</v>
      </c>
      <c r="U7" s="11">
        <v>547</v>
      </c>
      <c r="V7" s="11">
        <v>104929</v>
      </c>
      <c r="W7" s="11">
        <v>100</v>
      </c>
      <c r="X7" s="11">
        <v>790</v>
      </c>
      <c r="Y7" s="11">
        <v>7</v>
      </c>
      <c r="Z7" s="11">
        <v>23</v>
      </c>
      <c r="AA7" s="11">
        <v>12</v>
      </c>
      <c r="AB7" s="11">
        <v>33</v>
      </c>
      <c r="AC7" s="11">
        <v>500</v>
      </c>
      <c r="AD7" s="11">
        <v>6421</v>
      </c>
      <c r="AE7" s="11" t="s">
        <v>13</v>
      </c>
      <c r="AF7" s="11" t="s">
        <v>13</v>
      </c>
      <c r="AG7" s="11" t="s">
        <v>13</v>
      </c>
      <c r="AH7" s="11" t="s">
        <v>13</v>
      </c>
    </row>
    <row r="8" spans="1:34" ht="46.5" customHeight="1">
      <c r="A8" s="3">
        <v>2000</v>
      </c>
      <c r="B8" s="11">
        <v>1970</v>
      </c>
      <c r="C8" s="11">
        <v>11225</v>
      </c>
      <c r="D8" s="11">
        <v>15</v>
      </c>
      <c r="E8" s="11">
        <v>418</v>
      </c>
      <c r="F8" s="11">
        <v>1</v>
      </c>
      <c r="G8" s="11">
        <v>45</v>
      </c>
      <c r="H8" s="11">
        <v>196</v>
      </c>
      <c r="I8" s="11">
        <v>43708</v>
      </c>
      <c r="J8" s="11" t="s">
        <v>13</v>
      </c>
      <c r="K8" s="11" t="s">
        <v>13</v>
      </c>
      <c r="L8" s="11">
        <v>29</v>
      </c>
      <c r="M8" s="11">
        <v>334</v>
      </c>
      <c r="N8" s="11">
        <v>2583</v>
      </c>
      <c r="O8" s="11">
        <v>9759</v>
      </c>
      <c r="P8" s="11">
        <v>862</v>
      </c>
      <c r="Q8" s="11">
        <v>6293</v>
      </c>
      <c r="R8" s="5">
        <v>2000</v>
      </c>
      <c r="S8" s="11">
        <v>158</v>
      </c>
      <c r="T8" s="11">
        <v>1464</v>
      </c>
      <c r="U8" s="11">
        <v>519</v>
      </c>
      <c r="V8" s="11">
        <v>98789</v>
      </c>
      <c r="W8" s="11">
        <v>91</v>
      </c>
      <c r="X8" s="11">
        <v>57288</v>
      </c>
      <c r="Y8" s="11">
        <v>9</v>
      </c>
      <c r="Z8" s="11">
        <v>36</v>
      </c>
      <c r="AA8" s="11">
        <v>7</v>
      </c>
      <c r="AB8" s="11">
        <v>14</v>
      </c>
      <c r="AC8" s="11">
        <v>503</v>
      </c>
      <c r="AD8" s="11">
        <v>9506</v>
      </c>
      <c r="AE8" s="11" t="s">
        <v>13</v>
      </c>
      <c r="AF8" s="11" t="s">
        <v>13</v>
      </c>
      <c r="AG8" s="11" t="s">
        <v>13</v>
      </c>
      <c r="AH8" s="11" t="s">
        <v>13</v>
      </c>
    </row>
    <row r="9" spans="1:34" ht="46.5" customHeight="1">
      <c r="A9" s="3">
        <v>2001</v>
      </c>
      <c r="B9" s="11">
        <v>1814</v>
      </c>
      <c r="C9" s="11">
        <v>11071</v>
      </c>
      <c r="D9" s="11">
        <v>10</v>
      </c>
      <c r="E9" s="11">
        <v>177</v>
      </c>
      <c r="F9" s="11">
        <v>1</v>
      </c>
      <c r="G9" s="11">
        <v>75</v>
      </c>
      <c r="H9" s="11">
        <v>173</v>
      </c>
      <c r="I9" s="11">
        <v>49788</v>
      </c>
      <c r="J9" s="11" t="s">
        <v>13</v>
      </c>
      <c r="K9" s="11" t="s">
        <v>13</v>
      </c>
      <c r="L9" s="11">
        <v>34</v>
      </c>
      <c r="M9" s="11">
        <v>477</v>
      </c>
      <c r="N9" s="11">
        <v>2478</v>
      </c>
      <c r="O9" s="11">
        <v>13449</v>
      </c>
      <c r="P9" s="11">
        <v>719</v>
      </c>
      <c r="Q9" s="11">
        <v>6283</v>
      </c>
      <c r="R9" s="5">
        <v>2001</v>
      </c>
      <c r="S9" s="11">
        <v>203</v>
      </c>
      <c r="T9" s="11">
        <v>1917</v>
      </c>
      <c r="U9" s="11">
        <v>409</v>
      </c>
      <c r="V9" s="11">
        <v>119998</v>
      </c>
      <c r="W9" s="11">
        <v>100</v>
      </c>
      <c r="X9" s="11">
        <v>71794</v>
      </c>
      <c r="Y9" s="11">
        <v>1</v>
      </c>
      <c r="Z9" s="11">
        <v>2</v>
      </c>
      <c r="AA9" s="11">
        <v>5</v>
      </c>
      <c r="AB9" s="11">
        <v>11</v>
      </c>
      <c r="AC9" s="11">
        <v>530</v>
      </c>
      <c r="AD9" s="11">
        <v>11222</v>
      </c>
      <c r="AE9" s="11" t="s">
        <v>13</v>
      </c>
      <c r="AF9" s="11" t="s">
        <v>13</v>
      </c>
      <c r="AG9" s="11" t="s">
        <v>13</v>
      </c>
      <c r="AH9" s="11" t="s">
        <v>13</v>
      </c>
    </row>
    <row r="10" spans="1:34" s="19" customFormat="1" ht="46.5" customHeight="1">
      <c r="A10" s="13">
        <v>2002</v>
      </c>
      <c r="B10" s="14">
        <f aca="true" t="shared" si="0" ref="B10:Q10">SUM(B11:B17)</f>
        <v>1566</v>
      </c>
      <c r="C10" s="14">
        <f t="shared" si="0"/>
        <v>11259</v>
      </c>
      <c r="D10" s="14">
        <f t="shared" si="0"/>
        <v>6</v>
      </c>
      <c r="E10" s="14">
        <f t="shared" si="0"/>
        <v>291</v>
      </c>
      <c r="F10" s="14">
        <f t="shared" si="0"/>
        <v>1</v>
      </c>
      <c r="G10" s="14">
        <f t="shared" si="0"/>
        <v>62</v>
      </c>
      <c r="H10" s="14">
        <f t="shared" si="0"/>
        <v>123</v>
      </c>
      <c r="I10" s="14">
        <f t="shared" si="0"/>
        <v>49890</v>
      </c>
      <c r="J10" s="15">
        <f t="shared" si="0"/>
        <v>0</v>
      </c>
      <c r="K10" s="15">
        <f t="shared" si="0"/>
        <v>0</v>
      </c>
      <c r="L10" s="14">
        <f t="shared" si="0"/>
        <v>33</v>
      </c>
      <c r="M10" s="14">
        <f t="shared" si="0"/>
        <v>313</v>
      </c>
      <c r="N10" s="14">
        <f t="shared" si="0"/>
        <v>2480</v>
      </c>
      <c r="O10" s="14">
        <f t="shared" si="0"/>
        <v>14474</v>
      </c>
      <c r="P10" s="14">
        <f t="shared" si="0"/>
        <v>568</v>
      </c>
      <c r="Q10" s="14">
        <f t="shared" si="0"/>
        <v>6227</v>
      </c>
      <c r="R10" s="16">
        <v>2002</v>
      </c>
      <c r="S10" s="17">
        <f>SUM(S11:S17)</f>
        <v>104</v>
      </c>
      <c r="T10" s="17">
        <f aca="true" t="shared" si="1" ref="T10:AH10">SUM(T11:T17)</f>
        <v>900</v>
      </c>
      <c r="U10" s="17">
        <f t="shared" si="1"/>
        <v>465</v>
      </c>
      <c r="V10" s="17">
        <f t="shared" si="1"/>
        <v>714569</v>
      </c>
      <c r="W10" s="17">
        <f t="shared" si="1"/>
        <v>87</v>
      </c>
      <c r="X10" s="17">
        <f t="shared" si="1"/>
        <v>84537</v>
      </c>
      <c r="Y10" s="17">
        <f t="shared" si="1"/>
        <v>6</v>
      </c>
      <c r="Z10" s="17">
        <f t="shared" si="1"/>
        <v>48</v>
      </c>
      <c r="AA10" s="17">
        <f t="shared" si="1"/>
        <v>3</v>
      </c>
      <c r="AB10" s="17">
        <f t="shared" si="1"/>
        <v>5</v>
      </c>
      <c r="AC10" s="17">
        <f t="shared" si="1"/>
        <v>549</v>
      </c>
      <c r="AD10" s="17">
        <f t="shared" si="1"/>
        <v>13256</v>
      </c>
      <c r="AE10" s="15">
        <f t="shared" si="1"/>
        <v>0</v>
      </c>
      <c r="AF10" s="15">
        <f t="shared" si="1"/>
        <v>0</v>
      </c>
      <c r="AG10" s="18">
        <f t="shared" si="1"/>
        <v>2</v>
      </c>
      <c r="AH10" s="18">
        <f t="shared" si="1"/>
        <v>56</v>
      </c>
    </row>
    <row r="11" spans="1:34" ht="46.5" customHeight="1">
      <c r="A11" s="3" t="s">
        <v>60</v>
      </c>
      <c r="B11" s="11">
        <v>268</v>
      </c>
      <c r="C11" s="11">
        <v>3348</v>
      </c>
      <c r="D11" s="11">
        <v>2</v>
      </c>
      <c r="E11" s="20">
        <v>123</v>
      </c>
      <c r="F11" s="21" t="s">
        <v>13</v>
      </c>
      <c r="G11" s="21" t="s">
        <v>13</v>
      </c>
      <c r="H11" s="11">
        <v>23</v>
      </c>
      <c r="I11" s="11">
        <v>14115</v>
      </c>
      <c r="J11" s="11" t="s">
        <v>13</v>
      </c>
      <c r="K11" s="11" t="s">
        <v>13</v>
      </c>
      <c r="L11" s="11">
        <v>12</v>
      </c>
      <c r="M11" s="11">
        <v>90</v>
      </c>
      <c r="N11" s="11">
        <v>477</v>
      </c>
      <c r="O11" s="11">
        <v>3698</v>
      </c>
      <c r="P11" s="11">
        <v>97</v>
      </c>
      <c r="Q11" s="11">
        <v>925</v>
      </c>
      <c r="R11" s="5" t="s">
        <v>60</v>
      </c>
      <c r="S11" s="11">
        <v>27</v>
      </c>
      <c r="T11" s="11">
        <v>143</v>
      </c>
      <c r="U11" s="11">
        <v>98</v>
      </c>
      <c r="V11" s="11">
        <v>470948</v>
      </c>
      <c r="W11" s="11">
        <v>10</v>
      </c>
      <c r="X11" s="11">
        <v>38566</v>
      </c>
      <c r="Y11" s="21" t="s">
        <v>13</v>
      </c>
      <c r="Z11" s="21" t="s">
        <v>13</v>
      </c>
      <c r="AA11" s="21" t="s">
        <v>13</v>
      </c>
      <c r="AB11" s="21" t="s">
        <v>13</v>
      </c>
      <c r="AC11" s="11">
        <v>61</v>
      </c>
      <c r="AD11" s="11">
        <v>876</v>
      </c>
      <c r="AE11" s="11" t="s">
        <v>13</v>
      </c>
      <c r="AF11" s="11" t="s">
        <v>13</v>
      </c>
      <c r="AG11" s="22" t="s">
        <v>13</v>
      </c>
      <c r="AH11" s="22" t="s">
        <v>13</v>
      </c>
    </row>
    <row r="12" spans="1:34" ht="46.5" customHeight="1">
      <c r="A12" s="3" t="s">
        <v>61</v>
      </c>
      <c r="B12" s="11">
        <v>253</v>
      </c>
      <c r="C12" s="11">
        <v>1640</v>
      </c>
      <c r="D12" s="21" t="s">
        <v>13</v>
      </c>
      <c r="E12" s="21" t="s">
        <v>13</v>
      </c>
      <c r="F12" s="21" t="s">
        <v>13</v>
      </c>
      <c r="G12" s="21" t="s">
        <v>13</v>
      </c>
      <c r="H12" s="11">
        <v>5</v>
      </c>
      <c r="I12" s="11">
        <v>2364</v>
      </c>
      <c r="J12" s="11" t="s">
        <v>13</v>
      </c>
      <c r="K12" s="11" t="s">
        <v>13</v>
      </c>
      <c r="L12" s="21">
        <v>2</v>
      </c>
      <c r="M12" s="21">
        <v>14</v>
      </c>
      <c r="N12" s="11">
        <v>380</v>
      </c>
      <c r="O12" s="11">
        <v>2090</v>
      </c>
      <c r="P12" s="11">
        <v>123</v>
      </c>
      <c r="Q12" s="11">
        <v>979</v>
      </c>
      <c r="R12" s="5" t="s">
        <v>61</v>
      </c>
      <c r="S12" s="11">
        <v>13</v>
      </c>
      <c r="T12" s="11">
        <v>156</v>
      </c>
      <c r="U12" s="11">
        <v>69</v>
      </c>
      <c r="V12" s="11">
        <v>72510</v>
      </c>
      <c r="W12" s="11">
        <v>19</v>
      </c>
      <c r="X12" s="11">
        <v>35127</v>
      </c>
      <c r="Y12" s="22">
        <v>3</v>
      </c>
      <c r="Z12" s="22">
        <v>6</v>
      </c>
      <c r="AA12" s="11" t="s">
        <v>13</v>
      </c>
      <c r="AB12" s="11" t="s">
        <v>13</v>
      </c>
      <c r="AC12" s="11">
        <v>42</v>
      </c>
      <c r="AD12" s="11">
        <v>588</v>
      </c>
      <c r="AE12" s="11" t="s">
        <v>13</v>
      </c>
      <c r="AF12" s="11" t="s">
        <v>13</v>
      </c>
      <c r="AG12" s="22" t="s">
        <v>13</v>
      </c>
      <c r="AH12" s="22" t="s">
        <v>13</v>
      </c>
    </row>
    <row r="13" spans="1:34" ht="46.5" customHeight="1">
      <c r="A13" s="3" t="s">
        <v>62</v>
      </c>
      <c r="B13" s="11">
        <v>173</v>
      </c>
      <c r="C13" s="11">
        <v>1320</v>
      </c>
      <c r="D13" s="21" t="s">
        <v>13</v>
      </c>
      <c r="E13" s="21" t="s">
        <v>13</v>
      </c>
      <c r="F13" s="21" t="s">
        <v>13</v>
      </c>
      <c r="G13" s="21" t="s">
        <v>13</v>
      </c>
      <c r="H13" s="11">
        <v>38</v>
      </c>
      <c r="I13" s="11">
        <v>2162</v>
      </c>
      <c r="J13" s="15">
        <f>SUM(J14:J20)</f>
        <v>0</v>
      </c>
      <c r="K13" s="15">
        <f>SUM(K14:K20)</f>
        <v>0</v>
      </c>
      <c r="L13" s="11">
        <v>1</v>
      </c>
      <c r="M13" s="11">
        <v>12</v>
      </c>
      <c r="N13" s="11">
        <v>441</v>
      </c>
      <c r="O13" s="11">
        <v>2829</v>
      </c>
      <c r="P13" s="11">
        <v>144</v>
      </c>
      <c r="Q13" s="11">
        <v>2465</v>
      </c>
      <c r="R13" s="5" t="s">
        <v>62</v>
      </c>
      <c r="S13" s="11">
        <v>19</v>
      </c>
      <c r="T13" s="11">
        <v>119</v>
      </c>
      <c r="U13" s="11">
        <v>147</v>
      </c>
      <c r="V13" s="11">
        <v>19041</v>
      </c>
      <c r="W13" s="11">
        <v>29</v>
      </c>
      <c r="X13" s="11">
        <v>10135</v>
      </c>
      <c r="Y13" s="11">
        <v>2</v>
      </c>
      <c r="Z13" s="22">
        <v>2</v>
      </c>
      <c r="AA13" s="11">
        <v>2</v>
      </c>
      <c r="AB13" s="11">
        <v>3</v>
      </c>
      <c r="AC13" s="11">
        <v>320</v>
      </c>
      <c r="AD13" s="11">
        <v>9192</v>
      </c>
      <c r="AE13" s="11" t="s">
        <v>13</v>
      </c>
      <c r="AF13" s="11" t="s">
        <v>13</v>
      </c>
      <c r="AG13" s="22">
        <v>2</v>
      </c>
      <c r="AH13" s="22">
        <v>56</v>
      </c>
    </row>
    <row r="14" spans="1:34" ht="46.5" customHeight="1">
      <c r="A14" s="3" t="s">
        <v>63</v>
      </c>
      <c r="B14" s="11">
        <v>213</v>
      </c>
      <c r="C14" s="11">
        <v>1192</v>
      </c>
      <c r="D14" s="11" t="s">
        <v>13</v>
      </c>
      <c r="E14" s="11" t="s">
        <v>13</v>
      </c>
      <c r="F14" s="21" t="s">
        <v>13</v>
      </c>
      <c r="G14" s="21" t="s">
        <v>13</v>
      </c>
      <c r="H14" s="11">
        <v>10</v>
      </c>
      <c r="I14" s="11">
        <v>3163</v>
      </c>
      <c r="J14" s="15">
        <f>SUM(J15:J21)</f>
        <v>0</v>
      </c>
      <c r="K14" s="15">
        <f>SUM(K15:K21)</f>
        <v>0</v>
      </c>
      <c r="L14" s="11">
        <v>3</v>
      </c>
      <c r="M14" s="11">
        <v>19</v>
      </c>
      <c r="N14" s="11">
        <v>416</v>
      </c>
      <c r="O14" s="11">
        <v>1870</v>
      </c>
      <c r="P14" s="11">
        <v>44</v>
      </c>
      <c r="Q14" s="11">
        <v>449</v>
      </c>
      <c r="R14" s="5" t="s">
        <v>63</v>
      </c>
      <c r="S14" s="11">
        <v>14</v>
      </c>
      <c r="T14" s="11">
        <v>123</v>
      </c>
      <c r="U14" s="11">
        <v>42</v>
      </c>
      <c r="V14" s="11">
        <v>1113</v>
      </c>
      <c r="W14" s="11">
        <v>7</v>
      </c>
      <c r="X14" s="11">
        <v>52</v>
      </c>
      <c r="Y14" s="22">
        <v>1</v>
      </c>
      <c r="Z14" s="22">
        <v>40</v>
      </c>
      <c r="AA14" s="21" t="s">
        <v>13</v>
      </c>
      <c r="AB14" s="21" t="s">
        <v>13</v>
      </c>
      <c r="AC14" s="11">
        <v>29</v>
      </c>
      <c r="AD14" s="11">
        <v>833</v>
      </c>
      <c r="AE14" s="11" t="s">
        <v>13</v>
      </c>
      <c r="AF14" s="11" t="s">
        <v>13</v>
      </c>
      <c r="AG14" s="22" t="s">
        <v>13</v>
      </c>
      <c r="AH14" s="22" t="s">
        <v>13</v>
      </c>
    </row>
    <row r="15" spans="1:34" ht="46.5" customHeight="1">
      <c r="A15" s="3" t="s">
        <v>64</v>
      </c>
      <c r="B15" s="23">
        <v>222</v>
      </c>
      <c r="C15" s="23">
        <v>750</v>
      </c>
      <c r="D15" s="23">
        <v>3</v>
      </c>
      <c r="E15" s="23">
        <v>70</v>
      </c>
      <c r="F15" s="23">
        <v>1</v>
      </c>
      <c r="G15" s="23">
        <v>62</v>
      </c>
      <c r="H15" s="23">
        <v>5</v>
      </c>
      <c r="I15" s="23">
        <v>1425</v>
      </c>
      <c r="J15" s="11" t="s">
        <v>13</v>
      </c>
      <c r="K15" s="11" t="s">
        <v>13</v>
      </c>
      <c r="L15" s="23">
        <v>5</v>
      </c>
      <c r="M15" s="23">
        <v>58</v>
      </c>
      <c r="N15" s="23">
        <v>292</v>
      </c>
      <c r="O15" s="23">
        <v>1317</v>
      </c>
      <c r="P15" s="23">
        <v>47</v>
      </c>
      <c r="Q15" s="23">
        <v>171</v>
      </c>
      <c r="R15" s="5" t="s">
        <v>64</v>
      </c>
      <c r="S15" s="23">
        <v>13</v>
      </c>
      <c r="T15" s="23">
        <v>49</v>
      </c>
      <c r="U15" s="23">
        <v>38</v>
      </c>
      <c r="V15" s="23">
        <v>30452</v>
      </c>
      <c r="W15" s="23">
        <v>7</v>
      </c>
      <c r="X15" s="23">
        <v>544</v>
      </c>
      <c r="Y15" s="21" t="s">
        <v>13</v>
      </c>
      <c r="Z15" s="21" t="s">
        <v>13</v>
      </c>
      <c r="AA15" s="21" t="s">
        <v>13</v>
      </c>
      <c r="AB15" s="21" t="s">
        <v>13</v>
      </c>
      <c r="AC15" s="23">
        <v>42</v>
      </c>
      <c r="AD15" s="23">
        <v>858</v>
      </c>
      <c r="AE15" s="11" t="s">
        <v>13</v>
      </c>
      <c r="AF15" s="11" t="s">
        <v>13</v>
      </c>
      <c r="AG15" s="22" t="s">
        <v>13</v>
      </c>
      <c r="AH15" s="22" t="s">
        <v>13</v>
      </c>
    </row>
    <row r="16" spans="1:34" ht="46.5" customHeight="1">
      <c r="A16" s="3" t="s">
        <v>65</v>
      </c>
      <c r="B16" s="23">
        <v>282</v>
      </c>
      <c r="C16" s="23">
        <v>2477</v>
      </c>
      <c r="D16" s="23">
        <v>1</v>
      </c>
      <c r="E16" s="23">
        <v>9</v>
      </c>
      <c r="F16" s="24" t="s">
        <v>13</v>
      </c>
      <c r="G16" s="24" t="s">
        <v>13</v>
      </c>
      <c r="H16" s="23">
        <v>33</v>
      </c>
      <c r="I16" s="23">
        <v>19148</v>
      </c>
      <c r="J16" s="11" t="s">
        <v>13</v>
      </c>
      <c r="K16" s="11" t="s">
        <v>13</v>
      </c>
      <c r="L16" s="23">
        <v>8</v>
      </c>
      <c r="M16" s="23">
        <v>112</v>
      </c>
      <c r="N16" s="23">
        <v>233</v>
      </c>
      <c r="O16" s="23">
        <v>1607</v>
      </c>
      <c r="P16" s="23">
        <v>84</v>
      </c>
      <c r="Q16" s="23">
        <v>514</v>
      </c>
      <c r="R16" s="5" t="s">
        <v>65</v>
      </c>
      <c r="S16" s="23">
        <v>3</v>
      </c>
      <c r="T16" s="23">
        <v>119</v>
      </c>
      <c r="U16" s="23">
        <v>45</v>
      </c>
      <c r="V16" s="23">
        <v>120301</v>
      </c>
      <c r="W16" s="23">
        <v>12</v>
      </c>
      <c r="X16" s="23">
        <v>35</v>
      </c>
      <c r="Y16" s="24" t="s">
        <v>13</v>
      </c>
      <c r="Z16" s="24" t="s">
        <v>13</v>
      </c>
      <c r="AA16" s="23" t="s">
        <v>13</v>
      </c>
      <c r="AB16" s="23" t="s">
        <v>13</v>
      </c>
      <c r="AC16" s="23">
        <v>29</v>
      </c>
      <c r="AD16" s="23">
        <v>497</v>
      </c>
      <c r="AE16" s="15">
        <f>SUM(AE17:AE23)</f>
        <v>0</v>
      </c>
      <c r="AF16" s="15">
        <f>SUM(AF17:AF23)</f>
        <v>0</v>
      </c>
      <c r="AG16" s="25" t="s">
        <v>13</v>
      </c>
      <c r="AH16" s="25" t="s">
        <v>13</v>
      </c>
    </row>
    <row r="17" spans="1:34" ht="46.5" customHeight="1" thickBot="1">
      <c r="A17" s="26" t="s">
        <v>66</v>
      </c>
      <c r="B17" s="27">
        <v>155</v>
      </c>
      <c r="C17" s="27">
        <v>532</v>
      </c>
      <c r="D17" s="27" t="s">
        <v>13</v>
      </c>
      <c r="E17" s="27">
        <v>89</v>
      </c>
      <c r="F17" s="28" t="s">
        <v>13</v>
      </c>
      <c r="G17" s="28" t="s">
        <v>13</v>
      </c>
      <c r="H17" s="27">
        <v>9</v>
      </c>
      <c r="I17" s="27">
        <v>7513</v>
      </c>
      <c r="J17" s="28" t="s">
        <v>13</v>
      </c>
      <c r="K17" s="28" t="s">
        <v>13</v>
      </c>
      <c r="L17" s="27">
        <v>2</v>
      </c>
      <c r="M17" s="27">
        <v>8</v>
      </c>
      <c r="N17" s="27">
        <v>241</v>
      </c>
      <c r="O17" s="27">
        <v>1063</v>
      </c>
      <c r="P17" s="27">
        <v>29</v>
      </c>
      <c r="Q17" s="27">
        <v>724</v>
      </c>
      <c r="R17" s="2" t="s">
        <v>66</v>
      </c>
      <c r="S17" s="27">
        <v>15</v>
      </c>
      <c r="T17" s="27">
        <v>191</v>
      </c>
      <c r="U17" s="27">
        <v>26</v>
      </c>
      <c r="V17" s="27">
        <v>204</v>
      </c>
      <c r="W17" s="27">
        <v>3</v>
      </c>
      <c r="X17" s="27">
        <v>78</v>
      </c>
      <c r="Y17" s="28" t="s">
        <v>13</v>
      </c>
      <c r="Z17" s="28" t="s">
        <v>13</v>
      </c>
      <c r="AA17" s="27">
        <v>1</v>
      </c>
      <c r="AB17" s="27">
        <v>2</v>
      </c>
      <c r="AC17" s="27">
        <v>26</v>
      </c>
      <c r="AD17" s="27">
        <v>412</v>
      </c>
      <c r="AE17" s="28" t="s">
        <v>13</v>
      </c>
      <c r="AF17" s="28" t="s">
        <v>13</v>
      </c>
      <c r="AG17" s="29" t="s">
        <v>13</v>
      </c>
      <c r="AH17" s="29" t="s">
        <v>13</v>
      </c>
    </row>
    <row r="18" spans="1:34" ht="21" customHeight="1">
      <c r="A18" s="53"/>
      <c r="B18" s="53"/>
      <c r="C18" s="53"/>
      <c r="P18" s="55" t="s">
        <v>55</v>
      </c>
      <c r="Q18" s="55"/>
      <c r="R18" s="53"/>
      <c r="S18" s="53"/>
      <c r="T18" s="53"/>
      <c r="AG18" s="55" t="s">
        <v>55</v>
      </c>
      <c r="AH18" s="55"/>
    </row>
  </sheetData>
  <mergeCells count="26">
    <mergeCell ref="R2:Z2"/>
    <mergeCell ref="P3:Q3"/>
    <mergeCell ref="W4:X4"/>
    <mergeCell ref="Y4:Z4"/>
    <mergeCell ref="U4:V4"/>
    <mergeCell ref="J4:K4"/>
    <mergeCell ref="L4:M4"/>
    <mergeCell ref="N4:O4"/>
    <mergeCell ref="A2:I2"/>
    <mergeCell ref="A3:C3"/>
    <mergeCell ref="AG4:AH4"/>
    <mergeCell ref="AG3:AH3"/>
    <mergeCell ref="AG18:AH18"/>
    <mergeCell ref="AA4:AB4"/>
    <mergeCell ref="AC4:AD4"/>
    <mergeCell ref="AE4:AF4"/>
    <mergeCell ref="A18:C18"/>
    <mergeCell ref="R18:T18"/>
    <mergeCell ref="R3:T3"/>
    <mergeCell ref="P18:Q18"/>
    <mergeCell ref="P4:Q4"/>
    <mergeCell ref="S4:T4"/>
    <mergeCell ref="B4:C4"/>
    <mergeCell ref="D4:E4"/>
    <mergeCell ref="F4:G4"/>
    <mergeCell ref="H4:I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8" sqref="A18:B18"/>
    </sheetView>
  </sheetViews>
  <sheetFormatPr defaultColWidth="8.88671875" defaultRowHeight="13.5"/>
  <cols>
    <col min="1" max="6" width="12.77734375" style="1" customWidth="1"/>
    <col min="7" max="16384" width="8.88671875" style="1" customWidth="1"/>
  </cols>
  <sheetData>
    <row r="1" ht="21" customHeight="1"/>
    <row r="2" spans="1:6" s="47" customFormat="1" ht="30" customHeight="1">
      <c r="A2" s="65" t="s">
        <v>101</v>
      </c>
      <c r="B2" s="65"/>
      <c r="C2" s="65"/>
      <c r="D2" s="65"/>
      <c r="E2" s="65"/>
      <c r="F2" s="65"/>
    </row>
    <row r="3" spans="1:6" ht="21" customHeight="1" thickBot="1">
      <c r="A3" s="49" t="s">
        <v>29</v>
      </c>
      <c r="B3" s="2"/>
      <c r="C3" s="2"/>
      <c r="D3" s="2"/>
      <c r="E3" s="2"/>
      <c r="F3" s="2"/>
    </row>
    <row r="4" spans="1:6" ht="21" customHeight="1">
      <c r="A4" s="1" t="s">
        <v>59</v>
      </c>
      <c r="B4" s="68" t="s">
        <v>30</v>
      </c>
      <c r="C4" s="33" t="s">
        <v>31</v>
      </c>
      <c r="D4" s="68" t="s">
        <v>32</v>
      </c>
      <c r="E4" s="68" t="s">
        <v>33</v>
      </c>
      <c r="F4" s="66" t="s">
        <v>34</v>
      </c>
    </row>
    <row r="5" spans="1:6" ht="21" customHeight="1">
      <c r="A5" s="4" t="s">
        <v>10</v>
      </c>
      <c r="B5" s="69"/>
      <c r="C5" s="34" t="s">
        <v>35</v>
      </c>
      <c r="D5" s="69"/>
      <c r="E5" s="69"/>
      <c r="F5" s="56"/>
    </row>
    <row r="6" spans="1:6" ht="46.5" customHeight="1">
      <c r="A6" s="3">
        <v>1998</v>
      </c>
      <c r="B6" s="1" t="s">
        <v>13</v>
      </c>
      <c r="C6" s="11">
        <v>5879</v>
      </c>
      <c r="D6" s="11">
        <v>68000</v>
      </c>
      <c r="E6" s="11">
        <v>5083</v>
      </c>
      <c r="F6" s="11">
        <v>29328</v>
      </c>
    </row>
    <row r="7" spans="1:6" ht="46.5" customHeight="1">
      <c r="A7" s="3">
        <v>1999</v>
      </c>
      <c r="B7" s="1" t="s">
        <v>13</v>
      </c>
      <c r="C7" s="11">
        <v>2363</v>
      </c>
      <c r="D7" s="11">
        <v>125352</v>
      </c>
      <c r="E7" s="11">
        <v>3715</v>
      </c>
      <c r="F7" s="11">
        <v>16866</v>
      </c>
    </row>
    <row r="8" spans="1:6" ht="46.5" customHeight="1">
      <c r="A8" s="3">
        <v>2000</v>
      </c>
      <c r="B8" s="1" t="s">
        <v>13</v>
      </c>
      <c r="C8" s="11">
        <v>2121</v>
      </c>
      <c r="D8" s="11">
        <v>138534</v>
      </c>
      <c r="E8" s="11">
        <v>1588</v>
      </c>
      <c r="F8" s="11">
        <v>12857</v>
      </c>
    </row>
    <row r="9" spans="1:6" ht="46.5" customHeight="1">
      <c r="A9" s="3">
        <v>2001</v>
      </c>
      <c r="B9" s="1" t="s">
        <v>56</v>
      </c>
      <c r="C9" s="11">
        <v>1780</v>
      </c>
      <c r="D9" s="11">
        <v>100000</v>
      </c>
      <c r="E9" s="11">
        <v>1550</v>
      </c>
      <c r="F9" s="11">
        <v>16066</v>
      </c>
    </row>
    <row r="10" spans="1:6" ht="46.5" customHeight="1">
      <c r="A10" s="13">
        <v>2002</v>
      </c>
      <c r="B10" s="19" t="s">
        <v>13</v>
      </c>
      <c r="C10" s="46">
        <f>SUM(C11:C17)</f>
        <v>1620</v>
      </c>
      <c r="D10" s="19" t="s">
        <v>13</v>
      </c>
      <c r="E10" s="46">
        <f>SUM(E11:E17)</f>
        <v>1870</v>
      </c>
      <c r="F10" s="46">
        <f>SUM(F11:F17)</f>
        <v>40562</v>
      </c>
    </row>
    <row r="11" spans="1:6" ht="46.5" customHeight="1">
      <c r="A11" s="3" t="s">
        <v>60</v>
      </c>
      <c r="B11" s="1" t="s">
        <v>13</v>
      </c>
      <c r="C11" s="11">
        <v>360</v>
      </c>
      <c r="D11" s="11" t="s">
        <v>13</v>
      </c>
      <c r="E11" s="11">
        <v>372</v>
      </c>
      <c r="F11" s="11">
        <v>6570</v>
      </c>
    </row>
    <row r="12" spans="1:6" ht="46.5" customHeight="1">
      <c r="A12" s="3" t="s">
        <v>61</v>
      </c>
      <c r="B12" s="1" t="s">
        <v>13</v>
      </c>
      <c r="C12" s="11">
        <v>240</v>
      </c>
      <c r="D12" s="11" t="s">
        <v>13</v>
      </c>
      <c r="E12" s="11">
        <v>342</v>
      </c>
      <c r="F12" s="11">
        <v>5740</v>
      </c>
    </row>
    <row r="13" spans="1:6" ht="46.5" customHeight="1">
      <c r="A13" s="3" t="s">
        <v>62</v>
      </c>
      <c r="B13" s="1" t="s">
        <v>13</v>
      </c>
      <c r="C13" s="11">
        <v>200</v>
      </c>
      <c r="D13" s="11" t="s">
        <v>13</v>
      </c>
      <c r="E13" s="11">
        <v>358</v>
      </c>
      <c r="F13" s="11">
        <v>5500</v>
      </c>
    </row>
    <row r="14" spans="1:6" ht="46.5" customHeight="1">
      <c r="A14" s="3" t="s">
        <v>63</v>
      </c>
      <c r="B14" s="1" t="s">
        <v>13</v>
      </c>
      <c r="C14" s="11">
        <v>180</v>
      </c>
      <c r="D14" s="11" t="s">
        <v>13</v>
      </c>
      <c r="E14" s="11">
        <v>222</v>
      </c>
      <c r="F14" s="11">
        <v>5440</v>
      </c>
    </row>
    <row r="15" spans="1:6" ht="46.5" customHeight="1">
      <c r="A15" s="3" t="s">
        <v>64</v>
      </c>
      <c r="B15" s="1" t="s">
        <v>13</v>
      </c>
      <c r="C15" s="11">
        <v>140</v>
      </c>
      <c r="D15" s="11" t="s">
        <v>13</v>
      </c>
      <c r="E15" s="11">
        <v>152</v>
      </c>
      <c r="F15" s="11">
        <v>5110</v>
      </c>
    </row>
    <row r="16" spans="1:6" ht="46.5" customHeight="1">
      <c r="A16" s="3" t="s">
        <v>65</v>
      </c>
      <c r="B16" s="1" t="s">
        <v>13</v>
      </c>
      <c r="C16" s="11">
        <v>360</v>
      </c>
      <c r="D16" s="11" t="s">
        <v>13</v>
      </c>
      <c r="E16" s="11">
        <v>308</v>
      </c>
      <c r="F16" s="11">
        <v>6990</v>
      </c>
    </row>
    <row r="17" spans="1:6" ht="46.5" customHeight="1" thickBot="1">
      <c r="A17" s="26" t="s">
        <v>66</v>
      </c>
      <c r="B17" s="2" t="s">
        <v>13</v>
      </c>
      <c r="C17" s="27">
        <v>140</v>
      </c>
      <c r="D17" s="27" t="s">
        <v>13</v>
      </c>
      <c r="E17" s="27">
        <v>116</v>
      </c>
      <c r="F17" s="27">
        <v>5212</v>
      </c>
    </row>
    <row r="18" spans="1:2" ht="21" customHeight="1">
      <c r="A18" s="67" t="s">
        <v>57</v>
      </c>
      <c r="B18" s="67"/>
    </row>
  </sheetData>
  <mergeCells count="6">
    <mergeCell ref="A2:F2"/>
    <mergeCell ref="F4:F5"/>
    <mergeCell ref="A18:B18"/>
    <mergeCell ref="B4:B5"/>
    <mergeCell ref="D4:D5"/>
    <mergeCell ref="E4:E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I6" sqref="I6"/>
    </sheetView>
  </sheetViews>
  <sheetFormatPr defaultColWidth="8.88671875" defaultRowHeight="13.5"/>
  <cols>
    <col min="1" max="12" width="6.3359375" style="1" customWidth="1"/>
    <col min="13" max="16384" width="8.88671875" style="1" customWidth="1"/>
  </cols>
  <sheetData>
    <row r="1" ht="21" customHeight="1"/>
    <row r="2" spans="1:12" s="47" customFormat="1" ht="30" customHeight="1">
      <c r="A2" s="65" t="s">
        <v>104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1" customHeight="1" thickBot="1">
      <c r="A3" s="2"/>
      <c r="B3" s="2"/>
      <c r="C3" s="2"/>
      <c r="D3" s="2"/>
      <c r="E3" s="2"/>
      <c r="F3" s="2"/>
      <c r="G3" s="2"/>
      <c r="H3" s="2"/>
      <c r="I3" s="2"/>
      <c r="K3" s="50"/>
      <c r="L3" s="48" t="s">
        <v>36</v>
      </c>
    </row>
    <row r="4" spans="1:12" ht="21" customHeight="1">
      <c r="A4" s="5" t="s">
        <v>59</v>
      </c>
      <c r="B4" s="56" t="s">
        <v>37</v>
      </c>
      <c r="C4" s="57"/>
      <c r="D4" s="57"/>
      <c r="E4" s="57"/>
      <c r="F4" s="57"/>
      <c r="G4" s="57"/>
      <c r="H4" s="57"/>
      <c r="I4" s="58"/>
      <c r="J4" s="53" t="s">
        <v>38</v>
      </c>
      <c r="K4" s="53"/>
      <c r="L4" s="53"/>
    </row>
    <row r="5" spans="1:12" ht="21" customHeight="1">
      <c r="A5" s="6" t="s">
        <v>10</v>
      </c>
      <c r="B5" s="7" t="s">
        <v>39</v>
      </c>
      <c r="C5" s="7" t="s">
        <v>40</v>
      </c>
      <c r="D5" s="7" t="s">
        <v>41</v>
      </c>
      <c r="E5" s="7" t="s">
        <v>42</v>
      </c>
      <c r="F5" s="35" t="s">
        <v>43</v>
      </c>
      <c r="G5" s="7" t="s">
        <v>44</v>
      </c>
      <c r="H5" s="7" t="s">
        <v>45</v>
      </c>
      <c r="I5" s="7" t="s">
        <v>46</v>
      </c>
      <c r="J5" s="35" t="s">
        <v>47</v>
      </c>
      <c r="K5" s="7" t="s">
        <v>48</v>
      </c>
      <c r="L5" s="8" t="s">
        <v>46</v>
      </c>
    </row>
    <row r="6" spans="1:12" ht="46.5" customHeight="1">
      <c r="A6" s="3">
        <v>1998</v>
      </c>
      <c r="B6" s="1">
        <f>SUM(C6:I6)</f>
        <v>15</v>
      </c>
      <c r="C6" s="1">
        <v>7</v>
      </c>
      <c r="D6" s="1">
        <v>2</v>
      </c>
      <c r="E6" s="1">
        <v>2</v>
      </c>
      <c r="F6" s="1" t="s">
        <v>13</v>
      </c>
      <c r="G6" s="1" t="s">
        <v>13</v>
      </c>
      <c r="H6" s="1">
        <v>3</v>
      </c>
      <c r="I6" s="1">
        <v>1</v>
      </c>
      <c r="J6" s="1" t="s">
        <v>13</v>
      </c>
      <c r="K6" s="1">
        <v>15</v>
      </c>
      <c r="L6" s="1" t="s">
        <v>13</v>
      </c>
    </row>
    <row r="7" spans="1:12" ht="46.5" customHeight="1">
      <c r="A7" s="3">
        <v>1999</v>
      </c>
      <c r="B7" s="1">
        <f>SUM(C7:I7)</f>
        <v>10</v>
      </c>
      <c r="C7" s="1">
        <v>7</v>
      </c>
      <c r="D7" s="1" t="s">
        <v>13</v>
      </c>
      <c r="E7" s="1">
        <v>2</v>
      </c>
      <c r="F7" s="1" t="s">
        <v>13</v>
      </c>
      <c r="G7" s="1" t="s">
        <v>13</v>
      </c>
      <c r="H7" s="1" t="s">
        <v>13</v>
      </c>
      <c r="I7" s="1">
        <v>1</v>
      </c>
      <c r="J7" s="1" t="s">
        <v>13</v>
      </c>
      <c r="K7" s="1">
        <v>10</v>
      </c>
      <c r="L7" s="1" t="s">
        <v>13</v>
      </c>
    </row>
    <row r="8" spans="1:12" ht="46.5" customHeight="1">
      <c r="A8" s="3">
        <v>2000</v>
      </c>
      <c r="B8" s="1">
        <f>SUM(C8:I8)</f>
        <v>10</v>
      </c>
      <c r="C8" s="1">
        <v>7</v>
      </c>
      <c r="D8" s="1" t="s">
        <v>13</v>
      </c>
      <c r="E8" s="1">
        <v>2</v>
      </c>
      <c r="F8" s="1" t="s">
        <v>13</v>
      </c>
      <c r="G8" s="1" t="s">
        <v>13</v>
      </c>
      <c r="H8" s="1">
        <v>1</v>
      </c>
      <c r="I8" s="1" t="s">
        <v>13</v>
      </c>
      <c r="J8" s="1" t="s">
        <v>13</v>
      </c>
      <c r="K8" s="1">
        <v>10</v>
      </c>
      <c r="L8" s="1" t="s">
        <v>13</v>
      </c>
    </row>
    <row r="9" spans="1:12" ht="46.5" customHeight="1">
      <c r="A9" s="3">
        <v>2001</v>
      </c>
      <c r="B9" s="1">
        <v>12</v>
      </c>
      <c r="C9" s="1">
        <v>5</v>
      </c>
      <c r="D9" s="1">
        <v>2</v>
      </c>
      <c r="E9" s="1">
        <v>2</v>
      </c>
      <c r="F9" s="1">
        <v>1</v>
      </c>
      <c r="G9" s="1" t="s">
        <v>13</v>
      </c>
      <c r="H9" s="1">
        <v>2</v>
      </c>
      <c r="I9" s="1" t="s">
        <v>13</v>
      </c>
      <c r="J9" s="1" t="s">
        <v>13</v>
      </c>
      <c r="K9" s="1">
        <v>12</v>
      </c>
      <c r="L9" s="1" t="s">
        <v>13</v>
      </c>
    </row>
    <row r="10" spans="1:12" ht="46.5" customHeight="1">
      <c r="A10" s="13">
        <v>2002</v>
      </c>
      <c r="B10" s="43">
        <f>SUM(B11:B17)</f>
        <v>11</v>
      </c>
      <c r="C10" s="19">
        <f>SUM(C11:C17)</f>
        <v>7</v>
      </c>
      <c r="D10" s="19" t="s">
        <v>13</v>
      </c>
      <c r="E10" s="19">
        <f>SUM(E11:E17)</f>
        <v>2</v>
      </c>
      <c r="F10" s="19" t="s">
        <v>13</v>
      </c>
      <c r="G10" s="19" t="s">
        <v>13</v>
      </c>
      <c r="H10" s="19">
        <f>SUM(H11:H17)</f>
        <v>2</v>
      </c>
      <c r="I10" s="15">
        <v>0</v>
      </c>
      <c r="J10" s="15">
        <v>0</v>
      </c>
      <c r="K10" s="19">
        <f>SUM(K11:K17)</f>
        <v>11</v>
      </c>
      <c r="L10" s="15">
        <v>0</v>
      </c>
    </row>
    <row r="11" spans="1:12" ht="46.5" customHeight="1">
      <c r="A11" s="3" t="s">
        <v>60</v>
      </c>
      <c r="B11" s="44">
        <f>SUM(C11:I11)</f>
        <v>1</v>
      </c>
      <c r="C11" s="1" t="s">
        <v>13</v>
      </c>
      <c r="D11" s="21" t="s">
        <v>13</v>
      </c>
      <c r="E11" s="1" t="s">
        <v>13</v>
      </c>
      <c r="F11" s="21" t="s">
        <v>13</v>
      </c>
      <c r="G11" s="21" t="s">
        <v>13</v>
      </c>
      <c r="H11" s="1">
        <v>1</v>
      </c>
      <c r="I11" s="21" t="s">
        <v>13</v>
      </c>
      <c r="J11" s="21" t="s">
        <v>13</v>
      </c>
      <c r="K11" s="1">
        <v>1</v>
      </c>
      <c r="L11" s="21" t="s">
        <v>13</v>
      </c>
    </row>
    <row r="12" spans="1:12" ht="46.5" customHeight="1">
      <c r="A12" s="3" t="s">
        <v>61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 t="s">
        <v>13</v>
      </c>
    </row>
    <row r="13" spans="1:12" ht="46.5" customHeight="1">
      <c r="A13" s="3" t="s">
        <v>62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 t="s">
        <v>13</v>
      </c>
    </row>
    <row r="14" spans="1:12" ht="46.5" customHeight="1">
      <c r="A14" s="3" t="s">
        <v>63</v>
      </c>
      <c r="B14" s="44">
        <f>SUM(C14:I14)</f>
        <v>10</v>
      </c>
      <c r="C14" s="1">
        <v>7</v>
      </c>
      <c r="D14" s="44" t="s">
        <v>13</v>
      </c>
      <c r="E14" s="1">
        <v>2</v>
      </c>
      <c r="F14" s="44" t="s">
        <v>13</v>
      </c>
      <c r="G14" s="21" t="s">
        <v>13</v>
      </c>
      <c r="H14" s="44">
        <v>1</v>
      </c>
      <c r="I14" s="21" t="s">
        <v>13</v>
      </c>
      <c r="J14" s="21" t="s">
        <v>13</v>
      </c>
      <c r="K14" s="1">
        <v>10</v>
      </c>
      <c r="L14" s="21" t="s">
        <v>13</v>
      </c>
    </row>
    <row r="15" spans="1:12" ht="46.5" customHeight="1">
      <c r="A15" s="3" t="s">
        <v>64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 t="s">
        <v>13</v>
      </c>
    </row>
    <row r="16" spans="1:12" ht="46.5" customHeight="1">
      <c r="A16" s="3" t="s">
        <v>65</v>
      </c>
      <c r="B16" s="44" t="s">
        <v>13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21" t="s">
        <v>13</v>
      </c>
      <c r="J16" s="1" t="s">
        <v>13</v>
      </c>
      <c r="K16" s="1" t="s">
        <v>13</v>
      </c>
      <c r="L16" s="1" t="s">
        <v>13</v>
      </c>
    </row>
    <row r="17" spans="1:12" ht="46.5" customHeight="1" thickBot="1">
      <c r="A17" s="26" t="s">
        <v>66</v>
      </c>
      <c r="B17" s="45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0:12" ht="21" customHeight="1">
      <c r="J18" s="55" t="s">
        <v>57</v>
      </c>
      <c r="K18" s="55"/>
      <c r="L18" s="55"/>
    </row>
  </sheetData>
  <mergeCells count="4">
    <mergeCell ref="J18:L18"/>
    <mergeCell ref="A2:L2"/>
    <mergeCell ref="B4:I4"/>
    <mergeCell ref="J4:L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2" sqref="A2:I2"/>
    </sheetView>
  </sheetViews>
  <sheetFormatPr defaultColWidth="8.88671875" defaultRowHeight="13.5"/>
  <cols>
    <col min="1" max="1" width="6.77734375" style="1" customWidth="1"/>
    <col min="2" max="2" width="7.77734375" style="1" customWidth="1"/>
    <col min="3" max="4" width="9.3359375" style="1" customWidth="1"/>
    <col min="5" max="6" width="7.77734375" style="1" customWidth="1"/>
    <col min="7" max="8" width="9.3359375" style="1" customWidth="1"/>
    <col min="9" max="9" width="7.77734375" style="1" customWidth="1"/>
    <col min="10" max="16384" width="8.88671875" style="1" customWidth="1"/>
  </cols>
  <sheetData>
    <row r="1" ht="21" customHeight="1"/>
    <row r="2" spans="1:9" s="47" customFormat="1" ht="30" customHeight="1">
      <c r="A2" s="65" t="s">
        <v>109</v>
      </c>
      <c r="B2" s="65"/>
      <c r="C2" s="65"/>
      <c r="D2" s="65"/>
      <c r="E2" s="65"/>
      <c r="F2" s="65"/>
      <c r="G2" s="65"/>
      <c r="H2" s="65"/>
      <c r="I2" s="65"/>
    </row>
    <row r="3" spans="1:9" ht="21" customHeight="1" thickBot="1">
      <c r="A3" s="70" t="s">
        <v>49</v>
      </c>
      <c r="B3" s="70"/>
      <c r="C3" s="2"/>
      <c r="D3" s="2"/>
      <c r="E3" s="2"/>
      <c r="F3" s="2"/>
      <c r="G3" s="2"/>
      <c r="H3" s="2"/>
      <c r="I3" s="2"/>
    </row>
    <row r="4" spans="1:9" ht="21" customHeight="1">
      <c r="A4" s="5" t="s">
        <v>1</v>
      </c>
      <c r="B4" s="56" t="s">
        <v>50</v>
      </c>
      <c r="C4" s="57"/>
      <c r="D4" s="57"/>
      <c r="E4" s="58"/>
      <c r="F4" s="57" t="s">
        <v>5</v>
      </c>
      <c r="G4" s="57"/>
      <c r="H4" s="57"/>
      <c r="I4" s="57"/>
    </row>
    <row r="5" spans="1:9" ht="21" customHeight="1">
      <c r="A5" s="6" t="s">
        <v>10</v>
      </c>
      <c r="B5" s="7" t="s">
        <v>51</v>
      </c>
      <c r="C5" s="7" t="s">
        <v>52</v>
      </c>
      <c r="D5" s="7" t="s">
        <v>53</v>
      </c>
      <c r="E5" s="7" t="s">
        <v>54</v>
      </c>
      <c r="F5" s="7" t="s">
        <v>51</v>
      </c>
      <c r="G5" s="7" t="s">
        <v>52</v>
      </c>
      <c r="H5" s="7" t="s">
        <v>53</v>
      </c>
      <c r="I5" s="8" t="s">
        <v>54</v>
      </c>
    </row>
    <row r="6" spans="1:9" ht="46.5" customHeight="1">
      <c r="A6" s="3">
        <v>1998</v>
      </c>
      <c r="B6" s="11">
        <v>18767</v>
      </c>
      <c r="C6" s="36">
        <v>9903590</v>
      </c>
      <c r="D6" s="36">
        <v>5446975</v>
      </c>
      <c r="E6" s="11">
        <v>1635</v>
      </c>
      <c r="F6" s="11">
        <v>21984</v>
      </c>
      <c r="G6" s="36">
        <v>2240510</v>
      </c>
      <c r="H6" s="36">
        <v>1590762</v>
      </c>
      <c r="I6" s="11">
        <v>466</v>
      </c>
    </row>
    <row r="7" spans="1:9" ht="46.5" customHeight="1">
      <c r="A7" s="3">
        <v>1999</v>
      </c>
      <c r="B7" s="11">
        <v>13951</v>
      </c>
      <c r="C7" s="36">
        <v>7125420</v>
      </c>
      <c r="D7" s="36">
        <v>3705218</v>
      </c>
      <c r="E7" s="11">
        <v>1424</v>
      </c>
      <c r="F7" s="11">
        <v>17437</v>
      </c>
      <c r="G7" s="36">
        <v>1812310</v>
      </c>
      <c r="H7" s="36">
        <v>1268617</v>
      </c>
      <c r="I7" s="11">
        <v>668</v>
      </c>
    </row>
    <row r="8" spans="1:9" ht="46.5" customHeight="1">
      <c r="A8" s="3">
        <v>2000</v>
      </c>
      <c r="B8" s="11">
        <v>12694</v>
      </c>
      <c r="C8" s="36">
        <v>6598920</v>
      </c>
      <c r="D8" s="36">
        <v>3629406</v>
      </c>
      <c r="E8" s="11">
        <v>973</v>
      </c>
      <c r="F8" s="11">
        <v>25549</v>
      </c>
      <c r="G8" s="36">
        <v>2666140</v>
      </c>
      <c r="H8" s="36">
        <v>1866298</v>
      </c>
      <c r="I8" s="11">
        <v>295</v>
      </c>
    </row>
    <row r="9" spans="1:9" ht="46.5" customHeight="1">
      <c r="A9" s="3">
        <v>2001</v>
      </c>
      <c r="B9" s="11">
        <v>11093</v>
      </c>
      <c r="C9" s="36">
        <v>6194280</v>
      </c>
      <c r="D9" s="36">
        <v>3406854</v>
      </c>
      <c r="E9" s="11">
        <v>1773</v>
      </c>
      <c r="F9" s="11">
        <v>33542</v>
      </c>
      <c r="G9" s="36">
        <v>3500220</v>
      </c>
      <c r="H9" s="36">
        <v>2555160</v>
      </c>
      <c r="I9" s="11">
        <v>108</v>
      </c>
    </row>
    <row r="10" spans="1:9" s="19" customFormat="1" ht="46.5" customHeight="1">
      <c r="A10" s="13">
        <v>2002</v>
      </c>
      <c r="B10" s="17">
        <f>SUM(B11:B17)</f>
        <v>16810</v>
      </c>
      <c r="C10" s="42">
        <f aca="true" t="shared" si="0" ref="C10:I10">SUM(C11:C17)</f>
        <v>10403300</v>
      </c>
      <c r="D10" s="42">
        <f t="shared" si="0"/>
        <v>5514200</v>
      </c>
      <c r="E10" s="17">
        <f t="shared" si="0"/>
        <v>1950</v>
      </c>
      <c r="F10" s="17">
        <f t="shared" si="0"/>
        <v>61645</v>
      </c>
      <c r="G10" s="42">
        <f t="shared" si="0"/>
        <v>6435310</v>
      </c>
      <c r="H10" s="42">
        <f t="shared" si="0"/>
        <v>4073150</v>
      </c>
      <c r="I10" s="17">
        <f t="shared" si="0"/>
        <v>119</v>
      </c>
    </row>
    <row r="11" spans="1:9" ht="46.5" customHeight="1">
      <c r="A11" s="3" t="s">
        <v>14</v>
      </c>
      <c r="B11" s="23" t="s">
        <v>13</v>
      </c>
      <c r="C11" s="23" t="s">
        <v>13</v>
      </c>
      <c r="D11" s="23" t="s">
        <v>13</v>
      </c>
      <c r="E11" s="23" t="s">
        <v>13</v>
      </c>
      <c r="F11" s="23" t="s">
        <v>13</v>
      </c>
      <c r="G11" s="23" t="s">
        <v>13</v>
      </c>
      <c r="H11" s="23" t="s">
        <v>13</v>
      </c>
      <c r="I11" s="23" t="s">
        <v>13</v>
      </c>
    </row>
    <row r="12" spans="1:9" ht="46.5" customHeight="1">
      <c r="A12" s="3" t="s">
        <v>15</v>
      </c>
      <c r="B12" s="23" t="s">
        <v>13</v>
      </c>
      <c r="C12" s="23" t="s">
        <v>13</v>
      </c>
      <c r="D12" s="23" t="s">
        <v>13</v>
      </c>
      <c r="E12" s="23" t="s">
        <v>13</v>
      </c>
      <c r="F12" s="23" t="s">
        <v>13</v>
      </c>
      <c r="G12" s="23" t="s">
        <v>13</v>
      </c>
      <c r="H12" s="23" t="s">
        <v>13</v>
      </c>
      <c r="I12" s="23" t="s">
        <v>13</v>
      </c>
    </row>
    <row r="13" spans="1:9" ht="46.5" customHeight="1">
      <c r="A13" s="3" t="s">
        <v>16</v>
      </c>
      <c r="B13" s="23" t="s">
        <v>13</v>
      </c>
      <c r="C13" s="23" t="s">
        <v>13</v>
      </c>
      <c r="D13" s="23" t="s">
        <v>13</v>
      </c>
      <c r="E13" s="23" t="s">
        <v>13</v>
      </c>
      <c r="F13" s="23" t="s">
        <v>13</v>
      </c>
      <c r="G13" s="23" t="s">
        <v>13</v>
      </c>
      <c r="H13" s="23" t="s">
        <v>13</v>
      </c>
      <c r="I13" s="23" t="s">
        <v>13</v>
      </c>
    </row>
    <row r="14" spans="1:9" ht="46.5" customHeight="1">
      <c r="A14" s="3" t="s">
        <v>17</v>
      </c>
      <c r="B14" s="23" t="s">
        <v>13</v>
      </c>
      <c r="C14" s="23" t="s">
        <v>13</v>
      </c>
      <c r="D14" s="23" t="s">
        <v>13</v>
      </c>
      <c r="E14" s="23" t="s">
        <v>13</v>
      </c>
      <c r="F14" s="23" t="s">
        <v>13</v>
      </c>
      <c r="G14" s="23" t="s">
        <v>13</v>
      </c>
      <c r="H14" s="23" t="s">
        <v>13</v>
      </c>
      <c r="I14" s="23" t="s">
        <v>13</v>
      </c>
    </row>
    <row r="15" spans="1:9" ht="46.5" customHeight="1">
      <c r="A15" s="3" t="s">
        <v>18</v>
      </c>
      <c r="B15" s="23" t="s">
        <v>13</v>
      </c>
      <c r="C15" s="23" t="s">
        <v>13</v>
      </c>
      <c r="D15" s="23" t="s">
        <v>13</v>
      </c>
      <c r="E15" s="23" t="s">
        <v>13</v>
      </c>
      <c r="F15" s="23" t="s">
        <v>13</v>
      </c>
      <c r="G15" s="23" t="s">
        <v>13</v>
      </c>
      <c r="H15" s="23" t="s">
        <v>13</v>
      </c>
      <c r="I15" s="23" t="s">
        <v>13</v>
      </c>
    </row>
    <row r="16" spans="1:9" ht="46.5" customHeight="1">
      <c r="A16" s="3" t="s">
        <v>19</v>
      </c>
      <c r="B16" s="11">
        <v>16810</v>
      </c>
      <c r="C16" s="36">
        <v>10403300</v>
      </c>
      <c r="D16" s="36">
        <v>5514200</v>
      </c>
      <c r="E16" s="11">
        <v>1950</v>
      </c>
      <c r="F16" s="11">
        <v>61645</v>
      </c>
      <c r="G16" s="36">
        <v>6435310</v>
      </c>
      <c r="H16" s="36">
        <v>4073150</v>
      </c>
      <c r="I16" s="11">
        <v>119</v>
      </c>
    </row>
    <row r="17" spans="1:9" ht="46.5" customHeight="1" thickBot="1">
      <c r="A17" s="26" t="s">
        <v>20</v>
      </c>
      <c r="B17" s="27" t="s">
        <v>13</v>
      </c>
      <c r="C17" s="27" t="s">
        <v>13</v>
      </c>
      <c r="D17" s="27" t="s">
        <v>13</v>
      </c>
      <c r="E17" s="27" t="s">
        <v>13</v>
      </c>
      <c r="F17" s="27" t="s">
        <v>13</v>
      </c>
      <c r="G17" s="27" t="s">
        <v>13</v>
      </c>
      <c r="H17" s="27" t="s">
        <v>13</v>
      </c>
      <c r="I17" s="27" t="s">
        <v>13</v>
      </c>
    </row>
    <row r="18" spans="1:2" ht="21" customHeight="1">
      <c r="A18" s="67" t="s">
        <v>57</v>
      </c>
      <c r="B18" s="67"/>
    </row>
    <row r="19" ht="19.5" customHeight="1"/>
    <row r="20" ht="30" customHeight="1"/>
    <row r="21" ht="30" customHeight="1"/>
    <row r="22" ht="19.5" customHeight="1"/>
    <row r="23" ht="19.5" customHeight="1"/>
    <row r="24" ht="19.5" customHeight="1"/>
    <row r="25" ht="19.5" customHeight="1"/>
    <row r="26" s="19" customFormat="1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mergeCells count="5">
    <mergeCell ref="A2:I2"/>
    <mergeCell ref="A18:B18"/>
    <mergeCell ref="A3:B3"/>
    <mergeCell ref="B4:E4"/>
    <mergeCell ref="F4:I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I3" sqref="I3:J3"/>
    </sheetView>
  </sheetViews>
  <sheetFormatPr defaultColWidth="8.88671875" defaultRowHeight="13.5"/>
  <cols>
    <col min="1" max="10" width="7.77734375" style="1" customWidth="1"/>
    <col min="11" max="16384" width="8.88671875" style="1" customWidth="1"/>
  </cols>
  <sheetData>
    <row r="1" ht="21" customHeight="1"/>
    <row r="2" spans="1:10" s="47" customFormat="1" ht="30" customHeight="1">
      <c r="A2" s="65" t="s">
        <v>105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1" customHeight="1" thickBot="1">
      <c r="A3" s="2"/>
      <c r="B3" s="2"/>
      <c r="C3" s="2"/>
      <c r="D3" s="2"/>
      <c r="E3" s="2"/>
      <c r="F3" s="2"/>
      <c r="G3" s="2"/>
      <c r="H3" s="2"/>
      <c r="I3" s="48"/>
      <c r="J3" s="48" t="s">
        <v>74</v>
      </c>
    </row>
    <row r="4" spans="1:10" ht="21" customHeight="1">
      <c r="A4" s="5" t="s">
        <v>59</v>
      </c>
      <c r="B4" s="74" t="s">
        <v>90</v>
      </c>
      <c r="C4" s="56" t="s">
        <v>91</v>
      </c>
      <c r="D4" s="57"/>
      <c r="E4" s="57"/>
      <c r="F4" s="58"/>
      <c r="G4" s="56" t="s">
        <v>92</v>
      </c>
      <c r="H4" s="57"/>
      <c r="I4" s="58"/>
      <c r="J4" s="59" t="s">
        <v>93</v>
      </c>
    </row>
    <row r="5" spans="1:10" ht="21" customHeight="1">
      <c r="A5" s="5"/>
      <c r="B5" s="74"/>
      <c r="C5" s="71" t="s">
        <v>78</v>
      </c>
      <c r="D5" s="72" t="s">
        <v>94</v>
      </c>
      <c r="E5" s="73"/>
      <c r="F5" s="41" t="s">
        <v>95</v>
      </c>
      <c r="G5" s="71" t="s">
        <v>78</v>
      </c>
      <c r="H5" s="71" t="s">
        <v>96</v>
      </c>
      <c r="I5" s="71" t="s">
        <v>97</v>
      </c>
      <c r="J5" s="59"/>
    </row>
    <row r="6" spans="1:10" ht="21" customHeight="1">
      <c r="A6" s="6" t="s">
        <v>10</v>
      </c>
      <c r="B6" s="69"/>
      <c r="C6" s="69"/>
      <c r="D6" s="7" t="s">
        <v>98</v>
      </c>
      <c r="E6" s="7" t="s">
        <v>99</v>
      </c>
      <c r="F6" s="34" t="s">
        <v>100</v>
      </c>
      <c r="G6" s="69"/>
      <c r="H6" s="69"/>
      <c r="I6" s="69"/>
      <c r="J6" s="56"/>
    </row>
    <row r="7" spans="1:10" ht="45" customHeight="1">
      <c r="A7" s="3">
        <v>1998</v>
      </c>
      <c r="B7" s="11">
        <f>SUM(C7,G7,J7)</f>
        <v>41107</v>
      </c>
      <c r="C7" s="11">
        <f>SUM(D7:F7)</f>
        <v>4211</v>
      </c>
      <c r="D7" s="11">
        <v>2069</v>
      </c>
      <c r="E7" s="11">
        <v>2134</v>
      </c>
      <c r="F7" s="11">
        <v>8</v>
      </c>
      <c r="G7" s="11">
        <f>SUM(H7:I7)</f>
        <v>5118</v>
      </c>
      <c r="H7" s="11">
        <v>1001</v>
      </c>
      <c r="I7" s="11">
        <v>4117</v>
      </c>
      <c r="J7" s="11">
        <v>31778</v>
      </c>
    </row>
    <row r="8" spans="1:10" ht="45" customHeight="1">
      <c r="A8" s="3">
        <v>1999</v>
      </c>
      <c r="B8" s="11">
        <f>SUM(C8,G8,J8)</f>
        <v>40982</v>
      </c>
      <c r="C8" s="11">
        <f>SUM(D8:F8)</f>
        <v>4382</v>
      </c>
      <c r="D8" s="11">
        <v>2390</v>
      </c>
      <c r="E8" s="11">
        <v>1984</v>
      </c>
      <c r="F8" s="11">
        <v>8</v>
      </c>
      <c r="G8" s="11">
        <f>SUM(H8:I8)</f>
        <v>5007</v>
      </c>
      <c r="H8" s="11">
        <v>1001</v>
      </c>
      <c r="I8" s="11">
        <v>4006</v>
      </c>
      <c r="J8" s="11">
        <v>31593</v>
      </c>
    </row>
    <row r="9" spans="1:10" ht="45" customHeight="1">
      <c r="A9" s="3">
        <v>2000</v>
      </c>
      <c r="B9" s="11">
        <f>SUM(C9,G9,J9)</f>
        <v>40891</v>
      </c>
      <c r="C9" s="11">
        <f>SUM(D9:F9)</f>
        <v>6867</v>
      </c>
      <c r="D9" s="11">
        <v>4877</v>
      </c>
      <c r="E9" s="11">
        <v>1982</v>
      </c>
      <c r="F9" s="11">
        <v>8</v>
      </c>
      <c r="G9" s="11">
        <f>SUM(H9:I9)</f>
        <v>5007</v>
      </c>
      <c r="H9" s="11">
        <v>1001</v>
      </c>
      <c r="I9" s="11">
        <v>4006</v>
      </c>
      <c r="J9" s="11">
        <v>29017</v>
      </c>
    </row>
    <row r="10" spans="1:10" ht="45" customHeight="1">
      <c r="A10" s="3">
        <v>2001</v>
      </c>
      <c r="B10" s="11">
        <v>40835</v>
      </c>
      <c r="C10" s="11">
        <v>8190</v>
      </c>
      <c r="D10" s="11">
        <v>6368</v>
      </c>
      <c r="E10" s="11">
        <v>1626</v>
      </c>
      <c r="F10" s="11">
        <v>196</v>
      </c>
      <c r="G10" s="11">
        <v>5050</v>
      </c>
      <c r="H10" s="11">
        <v>1001</v>
      </c>
      <c r="I10" s="11">
        <v>4049</v>
      </c>
      <c r="J10" s="11">
        <v>27595</v>
      </c>
    </row>
    <row r="11" spans="1:10" ht="45" customHeight="1">
      <c r="A11" s="13">
        <v>2002</v>
      </c>
      <c r="B11" s="17">
        <f>SUM(B12:B18)</f>
        <v>40743</v>
      </c>
      <c r="C11" s="17">
        <f aca="true" t="shared" si="0" ref="C11:J11">SUM(C12:C18)</f>
        <v>8220</v>
      </c>
      <c r="D11" s="17">
        <f t="shared" si="0"/>
        <v>6500</v>
      </c>
      <c r="E11" s="17">
        <f t="shared" si="0"/>
        <v>1589</v>
      </c>
      <c r="F11" s="17">
        <f t="shared" si="0"/>
        <v>131</v>
      </c>
      <c r="G11" s="17">
        <f t="shared" si="0"/>
        <v>5053</v>
      </c>
      <c r="H11" s="17">
        <f t="shared" si="0"/>
        <v>1001</v>
      </c>
      <c r="I11" s="17">
        <f t="shared" si="0"/>
        <v>4052</v>
      </c>
      <c r="J11" s="17">
        <f t="shared" si="0"/>
        <v>27470</v>
      </c>
    </row>
    <row r="12" spans="1:10" ht="45" customHeight="1">
      <c r="A12" s="3" t="s">
        <v>60</v>
      </c>
      <c r="B12" s="11">
        <f>C12+G12+J12</f>
        <v>7556</v>
      </c>
      <c r="C12" s="11">
        <f>SUM(D12:F12)</f>
        <v>1914</v>
      </c>
      <c r="D12" s="11">
        <v>1752</v>
      </c>
      <c r="E12" s="11">
        <v>137</v>
      </c>
      <c r="F12" s="11">
        <v>25</v>
      </c>
      <c r="G12" s="11">
        <f>H12+I12</f>
        <v>578</v>
      </c>
      <c r="H12" s="21">
        <v>0</v>
      </c>
      <c r="I12" s="11">
        <v>578</v>
      </c>
      <c r="J12" s="11">
        <v>5064</v>
      </c>
    </row>
    <row r="13" spans="1:10" ht="45" customHeight="1">
      <c r="A13" s="3" t="s">
        <v>61</v>
      </c>
      <c r="B13" s="11">
        <f aca="true" t="shared" si="1" ref="B13:B18">C13+G13+J13</f>
        <v>2867</v>
      </c>
      <c r="C13" s="11">
        <f aca="true" t="shared" si="2" ref="C13:C18">SUM(D13:F13)</f>
        <v>65</v>
      </c>
      <c r="D13" s="11">
        <v>8</v>
      </c>
      <c r="E13" s="11">
        <v>57</v>
      </c>
      <c r="F13" s="21" t="s">
        <v>13</v>
      </c>
      <c r="G13" s="11">
        <f aca="true" t="shared" si="3" ref="G13:G18">H13+I13</f>
        <v>114</v>
      </c>
      <c r="H13" s="21">
        <v>0</v>
      </c>
      <c r="I13" s="11">
        <v>114</v>
      </c>
      <c r="J13" s="11">
        <v>2688</v>
      </c>
    </row>
    <row r="14" spans="1:10" ht="45" customHeight="1">
      <c r="A14" s="3" t="s">
        <v>62</v>
      </c>
      <c r="B14" s="11">
        <f t="shared" si="1"/>
        <v>10828</v>
      </c>
      <c r="C14" s="11">
        <f t="shared" si="2"/>
        <v>3050</v>
      </c>
      <c r="D14" s="11">
        <v>2538</v>
      </c>
      <c r="E14" s="11">
        <v>497</v>
      </c>
      <c r="F14" s="11">
        <v>15</v>
      </c>
      <c r="G14" s="11">
        <f t="shared" si="3"/>
        <v>1002</v>
      </c>
      <c r="H14" s="21">
        <v>0</v>
      </c>
      <c r="I14" s="11">
        <v>1002</v>
      </c>
      <c r="J14" s="11">
        <v>6776</v>
      </c>
    </row>
    <row r="15" spans="1:10" ht="45" customHeight="1">
      <c r="A15" s="3" t="s">
        <v>63</v>
      </c>
      <c r="B15" s="11">
        <f t="shared" si="1"/>
        <v>5137</v>
      </c>
      <c r="C15" s="11">
        <f t="shared" si="2"/>
        <v>897</v>
      </c>
      <c r="D15" s="11">
        <v>639</v>
      </c>
      <c r="E15" s="11">
        <v>246</v>
      </c>
      <c r="F15" s="11">
        <v>12</v>
      </c>
      <c r="G15" s="11">
        <f t="shared" si="3"/>
        <v>1605</v>
      </c>
      <c r="H15" s="11">
        <v>1001</v>
      </c>
      <c r="I15" s="11">
        <v>604</v>
      </c>
      <c r="J15" s="11">
        <v>2635</v>
      </c>
    </row>
    <row r="16" spans="1:10" ht="45" customHeight="1">
      <c r="A16" s="3" t="s">
        <v>64</v>
      </c>
      <c r="B16" s="11">
        <f t="shared" si="1"/>
        <v>6578</v>
      </c>
      <c r="C16" s="11">
        <f t="shared" si="2"/>
        <v>690</v>
      </c>
      <c r="D16" s="11">
        <v>155</v>
      </c>
      <c r="E16" s="11">
        <v>534</v>
      </c>
      <c r="F16" s="11">
        <v>1</v>
      </c>
      <c r="G16" s="11">
        <f t="shared" si="3"/>
        <v>911</v>
      </c>
      <c r="H16" s="21">
        <v>0</v>
      </c>
      <c r="I16" s="11">
        <v>911</v>
      </c>
      <c r="J16" s="11">
        <v>4977</v>
      </c>
    </row>
    <row r="17" spans="1:10" ht="45" customHeight="1">
      <c r="A17" s="3" t="s">
        <v>65</v>
      </c>
      <c r="B17" s="11">
        <f t="shared" si="1"/>
        <v>3461</v>
      </c>
      <c r="C17" s="11">
        <f t="shared" si="2"/>
        <v>704</v>
      </c>
      <c r="D17" s="11">
        <v>555</v>
      </c>
      <c r="E17" s="11">
        <v>72</v>
      </c>
      <c r="F17" s="11">
        <v>77</v>
      </c>
      <c r="G17" s="11">
        <f t="shared" si="3"/>
        <v>541</v>
      </c>
      <c r="H17" s="21">
        <v>0</v>
      </c>
      <c r="I17" s="11">
        <v>541</v>
      </c>
      <c r="J17" s="11">
        <v>2216</v>
      </c>
    </row>
    <row r="18" spans="1:10" ht="45" customHeight="1" thickBot="1">
      <c r="A18" s="26" t="s">
        <v>66</v>
      </c>
      <c r="B18" s="27">
        <f t="shared" si="1"/>
        <v>4316</v>
      </c>
      <c r="C18" s="27">
        <f t="shared" si="2"/>
        <v>900</v>
      </c>
      <c r="D18" s="27">
        <v>853</v>
      </c>
      <c r="E18" s="27">
        <v>46</v>
      </c>
      <c r="F18" s="27">
        <v>1</v>
      </c>
      <c r="G18" s="27">
        <f t="shared" si="3"/>
        <v>302</v>
      </c>
      <c r="H18" s="28">
        <v>0</v>
      </c>
      <c r="I18" s="27">
        <v>302</v>
      </c>
      <c r="J18" s="27">
        <v>3114</v>
      </c>
    </row>
    <row r="19" spans="9:10" ht="21" customHeight="1">
      <c r="I19" s="55" t="s">
        <v>57</v>
      </c>
      <c r="J19" s="55"/>
    </row>
  </sheetData>
  <mergeCells count="11">
    <mergeCell ref="B4:B6"/>
    <mergeCell ref="C4:F4"/>
    <mergeCell ref="G4:I4"/>
    <mergeCell ref="A2:J2"/>
    <mergeCell ref="I19:J19"/>
    <mergeCell ref="J4:J6"/>
    <mergeCell ref="C5:C6"/>
    <mergeCell ref="D5:E5"/>
    <mergeCell ref="G5:G6"/>
    <mergeCell ref="H5:H6"/>
    <mergeCell ref="I5:I6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1" sqref="A11:IV11"/>
    </sheetView>
  </sheetViews>
  <sheetFormatPr defaultColWidth="8.88671875" defaultRowHeight="13.5"/>
  <cols>
    <col min="1" max="1" width="6.77734375" style="1" customWidth="1"/>
    <col min="2" max="2" width="7.5546875" style="1" customWidth="1"/>
    <col min="3" max="6" width="6.77734375" style="1" customWidth="1"/>
    <col min="7" max="8" width="5.77734375" style="1" customWidth="1"/>
    <col min="9" max="9" width="6.10546875" style="1" customWidth="1"/>
    <col min="10" max="11" width="5.77734375" style="1" customWidth="1"/>
    <col min="12" max="12" width="6.6640625" style="1" customWidth="1"/>
    <col min="13" max="16384" width="8.88671875" style="1" customWidth="1"/>
  </cols>
  <sheetData>
    <row r="1" ht="21" customHeight="1"/>
    <row r="2" spans="1:12" s="47" customFormat="1" ht="30" customHeight="1">
      <c r="A2" s="65" t="s">
        <v>107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1" customHeight="1" thickBot="1">
      <c r="A3" s="49" t="s">
        <v>74</v>
      </c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" customHeight="1">
      <c r="A4" s="79" t="s">
        <v>58</v>
      </c>
      <c r="B4" s="74" t="s">
        <v>75</v>
      </c>
      <c r="C4" s="56" t="s">
        <v>76</v>
      </c>
      <c r="D4" s="57"/>
      <c r="E4" s="57"/>
      <c r="F4" s="57"/>
      <c r="G4" s="58"/>
      <c r="H4" s="56" t="s">
        <v>77</v>
      </c>
      <c r="I4" s="57"/>
      <c r="J4" s="57"/>
      <c r="K4" s="57"/>
      <c r="L4" s="57"/>
    </row>
    <row r="5" spans="1:12" ht="21" customHeight="1">
      <c r="A5" s="58"/>
      <c r="B5" s="69"/>
      <c r="C5" s="7" t="s">
        <v>78</v>
      </c>
      <c r="D5" s="7" t="s">
        <v>79</v>
      </c>
      <c r="E5" s="7" t="s">
        <v>80</v>
      </c>
      <c r="F5" s="7" t="s">
        <v>81</v>
      </c>
      <c r="G5" s="7" t="s">
        <v>82</v>
      </c>
      <c r="H5" s="7" t="s">
        <v>78</v>
      </c>
      <c r="I5" s="35" t="s">
        <v>83</v>
      </c>
      <c r="J5" s="35" t="s">
        <v>84</v>
      </c>
      <c r="K5" s="35" t="s">
        <v>85</v>
      </c>
      <c r="L5" s="8" t="s">
        <v>46</v>
      </c>
    </row>
    <row r="6" spans="1:12" ht="42" customHeight="1">
      <c r="A6" s="3">
        <v>1998</v>
      </c>
      <c r="B6" s="36">
        <f>SUM(C6,H6)</f>
        <v>41107</v>
      </c>
      <c r="C6" s="36">
        <f>SUM(D6:G6)</f>
        <v>39794</v>
      </c>
      <c r="D6" s="36">
        <v>20378</v>
      </c>
      <c r="E6" s="36">
        <v>12056</v>
      </c>
      <c r="F6" s="36">
        <v>7356</v>
      </c>
      <c r="G6" s="36">
        <v>4</v>
      </c>
      <c r="H6" s="36">
        <f>SUM(I6:L6)</f>
        <v>1313</v>
      </c>
      <c r="I6" s="36">
        <v>961</v>
      </c>
      <c r="J6" s="36" t="s">
        <v>13</v>
      </c>
      <c r="K6" s="36" t="s">
        <v>13</v>
      </c>
      <c r="L6" s="36">
        <v>352</v>
      </c>
    </row>
    <row r="7" spans="1:12" ht="42" customHeight="1">
      <c r="A7" s="3">
        <v>1999</v>
      </c>
      <c r="B7" s="36">
        <f>SUM(C7,H7)</f>
        <v>40982</v>
      </c>
      <c r="C7" s="36">
        <f>SUM(D7:G7)</f>
        <v>39617</v>
      </c>
      <c r="D7" s="36">
        <v>20072</v>
      </c>
      <c r="E7" s="36">
        <v>12123</v>
      </c>
      <c r="F7" s="36">
        <v>7418</v>
      </c>
      <c r="G7" s="36">
        <v>4</v>
      </c>
      <c r="H7" s="36">
        <f>SUM(I7:L7)</f>
        <v>1365</v>
      </c>
      <c r="I7" s="36">
        <v>945</v>
      </c>
      <c r="J7" s="36" t="s">
        <v>13</v>
      </c>
      <c r="K7" s="36" t="s">
        <v>13</v>
      </c>
      <c r="L7" s="36">
        <v>420</v>
      </c>
    </row>
    <row r="8" spans="1:12" ht="42" customHeight="1">
      <c r="A8" s="3">
        <v>2000</v>
      </c>
      <c r="B8" s="37">
        <f>SUM(C8,H8)</f>
        <v>40891</v>
      </c>
      <c r="C8" s="37">
        <f>SUM(D8:G8)</f>
        <v>39689</v>
      </c>
      <c r="D8" s="37">
        <v>19976</v>
      </c>
      <c r="E8" s="37">
        <v>12180</v>
      </c>
      <c r="F8" s="37">
        <v>7529</v>
      </c>
      <c r="G8" s="37">
        <v>4</v>
      </c>
      <c r="H8" s="37">
        <f>SUM(I8:L8)</f>
        <v>1202</v>
      </c>
      <c r="I8" s="37">
        <v>753</v>
      </c>
      <c r="J8" s="37" t="s">
        <v>13</v>
      </c>
      <c r="K8" s="37" t="s">
        <v>13</v>
      </c>
      <c r="L8" s="37">
        <v>449</v>
      </c>
    </row>
    <row r="9" spans="1:12" ht="42" customHeight="1">
      <c r="A9" s="3">
        <v>2001</v>
      </c>
      <c r="B9" s="37">
        <v>40835</v>
      </c>
      <c r="C9" s="37">
        <v>40720</v>
      </c>
      <c r="D9" s="37">
        <v>17240</v>
      </c>
      <c r="E9" s="37">
        <v>15175</v>
      </c>
      <c r="F9" s="37">
        <v>8303</v>
      </c>
      <c r="G9" s="37">
        <v>2</v>
      </c>
      <c r="H9" s="37">
        <v>115</v>
      </c>
      <c r="I9" s="37">
        <v>5</v>
      </c>
      <c r="J9" s="37" t="s">
        <v>13</v>
      </c>
      <c r="K9" s="37" t="s">
        <v>13</v>
      </c>
      <c r="L9" s="37">
        <v>110</v>
      </c>
    </row>
    <row r="10" spans="1:12" ht="42" customHeight="1" thickBot="1">
      <c r="A10" s="38">
        <v>2002</v>
      </c>
      <c r="B10" s="39">
        <f>SUM(C10,H10)</f>
        <v>40743</v>
      </c>
      <c r="C10" s="39">
        <f>SUM(D10:G10)</f>
        <v>39883</v>
      </c>
      <c r="D10" s="39">
        <v>16647</v>
      </c>
      <c r="E10" s="39">
        <v>14859</v>
      </c>
      <c r="F10" s="39">
        <v>8375</v>
      </c>
      <c r="G10" s="39">
        <v>2</v>
      </c>
      <c r="H10" s="39">
        <f>I10+J10++K10+L10</f>
        <v>860</v>
      </c>
      <c r="I10" s="39">
        <v>511</v>
      </c>
      <c r="J10" s="40">
        <v>0</v>
      </c>
      <c r="K10" s="40">
        <v>0</v>
      </c>
      <c r="L10" s="39">
        <v>349</v>
      </c>
    </row>
    <row r="11" spans="1:2" ht="48" customHeight="1">
      <c r="A11" s="53"/>
      <c r="B11" s="60"/>
    </row>
    <row r="12" spans="1:12" ht="30" customHeight="1">
      <c r="A12" s="65" t="s">
        <v>106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1" customHeight="1" thickBot="1">
      <c r="A13" s="70" t="s">
        <v>86</v>
      </c>
      <c r="B13" s="70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" customHeight="1">
      <c r="A14" s="79" t="s">
        <v>58</v>
      </c>
      <c r="B14" s="53" t="s">
        <v>75</v>
      </c>
      <c r="C14" s="53"/>
      <c r="D14" s="53" t="s">
        <v>87</v>
      </c>
      <c r="E14" s="53"/>
      <c r="F14" s="53" t="s">
        <v>88</v>
      </c>
      <c r="G14" s="53"/>
      <c r="H14" s="53" t="s">
        <v>89</v>
      </c>
      <c r="I14" s="53"/>
      <c r="J14" s="53" t="s">
        <v>82</v>
      </c>
      <c r="K14" s="53"/>
      <c r="L14" s="53"/>
    </row>
    <row r="15" spans="1:12" ht="21" customHeight="1">
      <c r="A15" s="58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42" customHeight="1">
      <c r="A16" s="3">
        <v>1998</v>
      </c>
      <c r="B16" s="75">
        <f>SUM(D16:K16)</f>
        <v>2352789</v>
      </c>
      <c r="C16" s="75"/>
      <c r="D16" s="77">
        <v>1296780</v>
      </c>
      <c r="E16" s="77"/>
      <c r="F16" s="77">
        <v>742087</v>
      </c>
      <c r="G16" s="77"/>
      <c r="H16" s="77">
        <v>313922</v>
      </c>
      <c r="I16" s="77"/>
      <c r="J16" s="80" t="s">
        <v>13</v>
      </c>
      <c r="K16" s="80"/>
      <c r="L16" s="80"/>
    </row>
    <row r="17" spans="1:12" ht="42" customHeight="1">
      <c r="A17" s="3">
        <v>1999</v>
      </c>
      <c r="B17" s="75">
        <f>SUM(D17:K17)</f>
        <v>2456922</v>
      </c>
      <c r="C17" s="75"/>
      <c r="D17" s="77">
        <v>1353584</v>
      </c>
      <c r="E17" s="77"/>
      <c r="F17" s="77">
        <v>772520</v>
      </c>
      <c r="G17" s="77"/>
      <c r="H17" s="77">
        <v>330818</v>
      </c>
      <c r="I17" s="77"/>
      <c r="J17" s="77" t="s">
        <v>13</v>
      </c>
      <c r="K17" s="77"/>
      <c r="L17" s="77"/>
    </row>
    <row r="18" spans="1:12" ht="42" customHeight="1">
      <c r="A18" s="3">
        <v>2000</v>
      </c>
      <c r="B18" s="75">
        <f>SUM(D18:K18)</f>
        <v>2561842</v>
      </c>
      <c r="C18" s="75"/>
      <c r="D18" s="75">
        <v>1411453</v>
      </c>
      <c r="E18" s="75"/>
      <c r="F18" s="75">
        <v>803370</v>
      </c>
      <c r="G18" s="75"/>
      <c r="H18" s="75">
        <v>347019</v>
      </c>
      <c r="I18" s="75"/>
      <c r="J18" s="75" t="s">
        <v>13</v>
      </c>
      <c r="K18" s="75"/>
      <c r="L18" s="75"/>
    </row>
    <row r="19" spans="1:12" ht="42" customHeight="1">
      <c r="A19" s="3">
        <v>2001</v>
      </c>
      <c r="B19" s="76">
        <v>3208412</v>
      </c>
      <c r="C19" s="75"/>
      <c r="D19" s="75">
        <v>1438141</v>
      </c>
      <c r="E19" s="75"/>
      <c r="F19" s="75">
        <v>1162201</v>
      </c>
      <c r="G19" s="75"/>
      <c r="H19" s="75">
        <v>1162201</v>
      </c>
      <c r="I19" s="75"/>
      <c r="J19" s="75" t="s">
        <v>13</v>
      </c>
      <c r="K19" s="75"/>
      <c r="L19" s="75"/>
    </row>
    <row r="20" spans="1:12" ht="42" customHeight="1" thickBot="1">
      <c r="A20" s="38">
        <v>2002</v>
      </c>
      <c r="B20" s="78">
        <f>SUM(D20:K20)</f>
        <v>3319117</v>
      </c>
      <c r="C20" s="78"/>
      <c r="D20" s="78">
        <v>1478425</v>
      </c>
      <c r="E20" s="78"/>
      <c r="F20" s="78">
        <v>1206827</v>
      </c>
      <c r="G20" s="78"/>
      <c r="H20" s="78">
        <v>633865</v>
      </c>
      <c r="I20" s="78"/>
      <c r="J20" s="78" t="s">
        <v>13</v>
      </c>
      <c r="K20" s="78"/>
      <c r="L20" s="78"/>
    </row>
    <row r="21" spans="1:3" ht="21" customHeight="1">
      <c r="A21" s="67" t="s">
        <v>57</v>
      </c>
      <c r="B21" s="67"/>
      <c r="C21" s="67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mergeCells count="40">
    <mergeCell ref="A21:C21"/>
    <mergeCell ref="A4:A5"/>
    <mergeCell ref="A14:A15"/>
    <mergeCell ref="J14:L15"/>
    <mergeCell ref="J16:L16"/>
    <mergeCell ref="J17:L17"/>
    <mergeCell ref="J18:L18"/>
    <mergeCell ref="J19:L19"/>
    <mergeCell ref="J20:L20"/>
    <mergeCell ref="B4:B5"/>
    <mergeCell ref="C4:G4"/>
    <mergeCell ref="H4:L4"/>
    <mergeCell ref="A2:L2"/>
    <mergeCell ref="H14:I15"/>
    <mergeCell ref="A13:B13"/>
    <mergeCell ref="B14:C15"/>
    <mergeCell ref="D14:E15"/>
    <mergeCell ref="F14:G15"/>
    <mergeCell ref="F17:G17"/>
    <mergeCell ref="H17:I17"/>
    <mergeCell ref="F16:G16"/>
    <mergeCell ref="H16:I16"/>
    <mergeCell ref="B16:C16"/>
    <mergeCell ref="D16:E16"/>
    <mergeCell ref="A11:B11"/>
    <mergeCell ref="B20:C20"/>
    <mergeCell ref="D20:E20"/>
    <mergeCell ref="B17:C17"/>
    <mergeCell ref="D17:E17"/>
    <mergeCell ref="A12:L12"/>
    <mergeCell ref="F20:G20"/>
    <mergeCell ref="H20:I20"/>
    <mergeCell ref="F19:G19"/>
    <mergeCell ref="H19:I19"/>
    <mergeCell ref="B18:C18"/>
    <mergeCell ref="D18:E18"/>
    <mergeCell ref="B19:C19"/>
    <mergeCell ref="D19:E19"/>
    <mergeCell ref="F18:G18"/>
    <mergeCell ref="H18:I18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 topLeftCell="A1">
      <selection activeCell="A2" sqref="A2:G2"/>
    </sheetView>
  </sheetViews>
  <sheetFormatPr defaultColWidth="8.88671875" defaultRowHeight="13.5"/>
  <cols>
    <col min="1" max="7" width="10.77734375" style="1" customWidth="1"/>
    <col min="8" max="16384" width="8.88671875" style="1" customWidth="1"/>
  </cols>
  <sheetData>
    <row r="1" ht="21" customHeight="1"/>
    <row r="2" spans="1:7" s="47" customFormat="1" ht="30" customHeight="1">
      <c r="A2" s="65" t="s">
        <v>108</v>
      </c>
      <c r="B2" s="65"/>
      <c r="C2" s="65"/>
      <c r="D2" s="65"/>
      <c r="E2" s="65"/>
      <c r="F2" s="65"/>
      <c r="G2" s="65"/>
    </row>
    <row r="3" spans="1:7" ht="21" customHeight="1" thickBot="1">
      <c r="A3" s="2"/>
      <c r="B3" s="2"/>
      <c r="C3" s="2"/>
      <c r="D3" s="2"/>
      <c r="E3" s="2"/>
      <c r="F3" s="61" t="s">
        <v>67</v>
      </c>
      <c r="G3" s="61"/>
    </row>
    <row r="4" spans="1:7" ht="21" customHeight="1">
      <c r="A4" s="5" t="s">
        <v>59</v>
      </c>
      <c r="B4" s="51" t="s">
        <v>68</v>
      </c>
      <c r="C4" s="51" t="s">
        <v>69</v>
      </c>
      <c r="D4" s="51" t="s">
        <v>70</v>
      </c>
      <c r="E4" s="56" t="s">
        <v>71</v>
      </c>
      <c r="F4" s="57"/>
      <c r="G4" s="57"/>
    </row>
    <row r="5" spans="1:7" ht="21" customHeight="1">
      <c r="A5" s="30" t="s">
        <v>10</v>
      </c>
      <c r="B5" s="52"/>
      <c r="C5" s="52"/>
      <c r="D5" s="52"/>
      <c r="E5" s="31" t="s">
        <v>39</v>
      </c>
      <c r="F5" s="31" t="s">
        <v>72</v>
      </c>
      <c r="G5" s="32" t="s">
        <v>73</v>
      </c>
    </row>
    <row r="6" spans="1:7" ht="46.5" customHeight="1">
      <c r="A6" s="3">
        <v>1998</v>
      </c>
      <c r="B6" s="1" t="s">
        <v>13</v>
      </c>
      <c r="C6" s="1" t="s">
        <v>13</v>
      </c>
      <c r="D6" s="1" t="s">
        <v>13</v>
      </c>
      <c r="E6" s="1" t="s">
        <v>13</v>
      </c>
      <c r="F6" s="1" t="s">
        <v>13</v>
      </c>
      <c r="G6" s="1" t="s">
        <v>13</v>
      </c>
    </row>
    <row r="7" spans="1:7" ht="46.5" customHeight="1">
      <c r="A7" s="3">
        <v>1999</v>
      </c>
      <c r="B7" s="1" t="s">
        <v>13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</row>
    <row r="8" spans="1:7" ht="46.5" customHeight="1">
      <c r="A8" s="3">
        <v>2000</v>
      </c>
      <c r="B8" s="19" t="s">
        <v>13</v>
      </c>
      <c r="C8" s="19" t="s">
        <v>13</v>
      </c>
      <c r="D8" s="19" t="s">
        <v>13</v>
      </c>
      <c r="E8" s="19" t="s">
        <v>13</v>
      </c>
      <c r="F8" s="19" t="s">
        <v>13</v>
      </c>
      <c r="G8" s="19" t="s">
        <v>13</v>
      </c>
    </row>
    <row r="9" spans="1:7" ht="46.5" customHeight="1">
      <c r="A9" s="3">
        <v>2001</v>
      </c>
      <c r="B9" s="19" t="s">
        <v>13</v>
      </c>
      <c r="C9" s="19" t="s">
        <v>13</v>
      </c>
      <c r="D9" s="19" t="s">
        <v>13</v>
      </c>
      <c r="E9" s="19" t="s">
        <v>13</v>
      </c>
      <c r="F9" s="19" t="s">
        <v>13</v>
      </c>
      <c r="G9" s="19" t="s">
        <v>13</v>
      </c>
    </row>
    <row r="10" spans="1:7" ht="46.5" customHeight="1">
      <c r="A10" s="13">
        <v>2002</v>
      </c>
      <c r="B10" s="19" t="s">
        <v>13</v>
      </c>
      <c r="C10" s="19" t="s">
        <v>13</v>
      </c>
      <c r="D10" s="19" t="s">
        <v>13</v>
      </c>
      <c r="E10" s="19" t="s">
        <v>13</v>
      </c>
      <c r="F10" s="19" t="s">
        <v>13</v>
      </c>
      <c r="G10" s="19" t="s">
        <v>13</v>
      </c>
    </row>
    <row r="11" spans="1:7" ht="46.5" customHeight="1">
      <c r="A11" s="3" t="s">
        <v>60</v>
      </c>
      <c r="B11" s="1" t="s">
        <v>13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</row>
    <row r="12" spans="1:7" ht="46.5" customHeight="1">
      <c r="A12" s="3" t="s">
        <v>61</v>
      </c>
      <c r="B12" s="1" t="s">
        <v>13</v>
      </c>
      <c r="C12" s="1" t="s">
        <v>13</v>
      </c>
      <c r="D12" s="1" t="s">
        <v>13</v>
      </c>
      <c r="E12" s="1" t="s">
        <v>13</v>
      </c>
      <c r="F12" s="1" t="s">
        <v>13</v>
      </c>
      <c r="G12" s="1" t="s">
        <v>13</v>
      </c>
    </row>
    <row r="13" spans="1:7" ht="46.5" customHeight="1">
      <c r="A13" s="3" t="s">
        <v>62</v>
      </c>
      <c r="B13" s="1" t="s">
        <v>13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13</v>
      </c>
    </row>
    <row r="14" spans="1:7" ht="46.5" customHeight="1">
      <c r="A14" s="3" t="s">
        <v>63</v>
      </c>
      <c r="B14" s="5" t="s">
        <v>13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</row>
    <row r="15" spans="1:7" ht="46.5" customHeight="1">
      <c r="A15" s="3" t="s">
        <v>64</v>
      </c>
      <c r="B15" s="1" t="s">
        <v>13</v>
      </c>
      <c r="C15" s="1" t="s">
        <v>13</v>
      </c>
      <c r="D15" s="1" t="s">
        <v>13</v>
      </c>
      <c r="E15" s="1" t="s">
        <v>13</v>
      </c>
      <c r="F15" s="1" t="s">
        <v>13</v>
      </c>
      <c r="G15" s="1" t="s">
        <v>13</v>
      </c>
    </row>
    <row r="16" spans="1:7" ht="46.5" customHeight="1">
      <c r="A16" s="3" t="s">
        <v>65</v>
      </c>
      <c r="B16" s="5" t="s">
        <v>13</v>
      </c>
      <c r="C16" s="5" t="s">
        <v>13</v>
      </c>
      <c r="D16" s="5" t="s">
        <v>13</v>
      </c>
      <c r="E16" s="5" t="s">
        <v>13</v>
      </c>
      <c r="F16" s="1" t="s">
        <v>13</v>
      </c>
      <c r="G16" s="1" t="s">
        <v>13</v>
      </c>
    </row>
    <row r="17" spans="1:7" ht="46.5" customHeight="1" thickBot="1">
      <c r="A17" s="26" t="s">
        <v>66</v>
      </c>
      <c r="B17" s="2" t="s">
        <v>13</v>
      </c>
      <c r="C17" s="2" t="s">
        <v>13</v>
      </c>
      <c r="D17" s="2" t="s">
        <v>13</v>
      </c>
      <c r="E17" s="2" t="s">
        <v>13</v>
      </c>
      <c r="F17" s="2" t="s">
        <v>13</v>
      </c>
      <c r="G17" s="2" t="s">
        <v>13</v>
      </c>
    </row>
    <row r="18" spans="6:7" ht="21" customHeight="1">
      <c r="F18" s="55" t="s">
        <v>57</v>
      </c>
      <c r="G18" s="55"/>
    </row>
  </sheetData>
  <mergeCells count="7">
    <mergeCell ref="A2:G2"/>
    <mergeCell ref="F18:G18"/>
    <mergeCell ref="F3:G3"/>
    <mergeCell ref="B4:B5"/>
    <mergeCell ref="C4:C5"/>
    <mergeCell ref="D4:D5"/>
    <mergeCell ref="E4:G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2003-12-12T05:55:49Z</cp:lastPrinted>
  <dcterms:created xsi:type="dcterms:W3CDTF">2002-02-27T07:05:07Z</dcterms:created>
  <dcterms:modified xsi:type="dcterms:W3CDTF">2003-12-13T01:17:12Z</dcterms:modified>
  <cp:category/>
  <cp:version/>
  <cp:contentType/>
  <cp:contentStatus/>
</cp:coreProperties>
</file>