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20" windowHeight="6555" firstSheet="9" activeTab="11"/>
  </bookViews>
  <sheets>
    <sheet name="15.공중위생업소" sheetId="1" r:id="rId1"/>
    <sheet name="16.건강보험적용인구" sheetId="2" r:id="rId2"/>
    <sheet name="17.의료보호자현황" sheetId="3" r:id="rId3"/>
    <sheet name="18.국민연금가입자현황" sheetId="4" r:id="rId4"/>
    <sheet name="19. 국가보훈대상자" sheetId="5" r:id="rId5"/>
    <sheet name="20.국가보훈대상자취업현황" sheetId="6" r:id="rId6"/>
    <sheet name="21.국가보훈대상자및자녀취학현황" sheetId="7" r:id="rId7"/>
    <sheet name="22.사회복지시설" sheetId="8" r:id="rId8"/>
    <sheet name="23.노인복지시설수용" sheetId="9" r:id="rId9"/>
    <sheet name="24.노인정(경로당)" sheetId="10" r:id="rId10"/>
    <sheet name="25.소년,소녀가장세대" sheetId="11" r:id="rId11"/>
    <sheet name="26.국민기초생활보장수급자" sheetId="12" r:id="rId12"/>
    <sheet name="27. 가정의례업소" sheetId="13" r:id="rId13"/>
  </sheets>
  <definedNames/>
  <calcPr fullCalcOnLoad="1"/>
</workbook>
</file>

<file path=xl/sharedStrings.xml><?xml version="1.0" encoding="utf-8"?>
<sst xmlns="http://schemas.openxmlformats.org/spreadsheetml/2006/main" count="893" uniqueCount="178">
  <si>
    <t>-</t>
  </si>
  <si>
    <t>시설수</t>
  </si>
  <si>
    <t>아동복지시설</t>
  </si>
  <si>
    <t>여성복지시설</t>
  </si>
  <si>
    <t>정신질환요양시설</t>
  </si>
  <si>
    <t>부랑인시설</t>
  </si>
  <si>
    <t>-</t>
  </si>
  <si>
    <t>합     계</t>
  </si>
  <si>
    <t>(단위 : 개소,명)</t>
  </si>
  <si>
    <t>연도별</t>
  </si>
  <si>
    <t>노인복지시설</t>
  </si>
  <si>
    <t>수용인원</t>
  </si>
  <si>
    <t>25. 소년·소녀 가정세대</t>
  </si>
  <si>
    <t>15. 공중위생 관계업소</t>
  </si>
  <si>
    <t>(단위 : 개소)</t>
  </si>
  <si>
    <t>연도및
읍면별</t>
  </si>
  <si>
    <t>합계</t>
  </si>
  <si>
    <t>숙박업</t>
  </si>
  <si>
    <t>목욕장업</t>
  </si>
  <si>
    <t>이용업</t>
  </si>
  <si>
    <t>미용업</t>
  </si>
  <si>
    <t>세탁업</t>
  </si>
  <si>
    <t>위생관리
용 역 업</t>
  </si>
  <si>
    <t>기타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</si>
  <si>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</si>
  <si>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</si>
  <si>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</si>
  <si>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</si>
  <si>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</si>
  <si>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</si>
  <si>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</si>
  <si>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자료 : 주민복지과</t>
  </si>
  <si>
    <t>연도및</t>
  </si>
  <si>
    <t>예 식 장</t>
  </si>
  <si>
    <t>장 의 사</t>
  </si>
  <si>
    <t>결혼상담소</t>
  </si>
  <si>
    <t>장례식장</t>
  </si>
  <si>
    <t>읍면별</t>
  </si>
  <si>
    <t>(단위 : 가구수, 명)</t>
  </si>
  <si>
    <t>일반수급자</t>
  </si>
  <si>
    <t>시설수급자</t>
  </si>
  <si>
    <t>특례수급자</t>
  </si>
  <si>
    <t>가   구</t>
  </si>
  <si>
    <t>인   원</t>
  </si>
  <si>
    <t>가 구</t>
  </si>
  <si>
    <t>가구</t>
  </si>
  <si>
    <t>특   례   수   급   자</t>
  </si>
  <si>
    <t>취   업   실   태</t>
  </si>
  <si>
    <t>의   료</t>
  </si>
  <si>
    <t>교   육</t>
  </si>
  <si>
    <t>자   활</t>
  </si>
  <si>
    <t>계</t>
  </si>
  <si>
    <t>영세자영업및수산업</t>
  </si>
  <si>
    <t>상시</t>
  </si>
  <si>
    <t>임시및</t>
  </si>
  <si>
    <t>미취업</t>
  </si>
  <si>
    <t>비경제</t>
  </si>
  <si>
    <t>인원</t>
  </si>
  <si>
    <t>고용</t>
  </si>
  <si>
    <t>일일고용</t>
  </si>
  <si>
    <t>활동인구</t>
  </si>
  <si>
    <t>주1)</t>
  </si>
  <si>
    <t xml:space="preserve">  2000.10.1일부터 기초생활보호법이 국민기초생활보장법으로 바뀜</t>
  </si>
  <si>
    <t>주2)</t>
  </si>
  <si>
    <t xml:space="preserve">  2000년 이전까지 일반수급자는 거택보호와 자활보호</t>
  </si>
  <si>
    <t>(단위 : 세대, 명)</t>
  </si>
  <si>
    <t>합   계</t>
  </si>
  <si>
    <t>세대주</t>
  </si>
  <si>
    <t>세대원</t>
  </si>
  <si>
    <t>재     학      별</t>
  </si>
  <si>
    <t>미취학</t>
  </si>
  <si>
    <t>초등학교</t>
  </si>
  <si>
    <t>중학교</t>
  </si>
  <si>
    <t>고   교</t>
  </si>
  <si>
    <t>기   타</t>
  </si>
  <si>
    <t>(세대원은 세대주수에 제외)</t>
  </si>
  <si>
    <t>(단위 : 명)</t>
  </si>
  <si>
    <t>시     립</t>
  </si>
  <si>
    <t>사     립</t>
  </si>
  <si>
    <t>개   소</t>
  </si>
  <si>
    <t>이용인원</t>
  </si>
  <si>
    <t>양  로  시  설</t>
  </si>
  <si>
    <t>입소자</t>
  </si>
  <si>
    <t>퇴소자</t>
  </si>
  <si>
    <t>년말현재</t>
  </si>
  <si>
    <t>재소자</t>
  </si>
  <si>
    <t>노 인 요 양 시 설</t>
  </si>
  <si>
    <t>설 비 및 유 료 시 설</t>
  </si>
  <si>
    <t>21. 국가보훈대상자 및 자녀 취학현황</t>
  </si>
  <si>
    <t>국가보훈대상자 및 자녀 취학현황 (계속)</t>
  </si>
  <si>
    <t>국  가  유  공  자</t>
  </si>
  <si>
    <t>배  우  자  및  유  가  족</t>
  </si>
  <si>
    <t>자녀(전역하사관 자녀포함)</t>
  </si>
  <si>
    <t>고등학교</t>
  </si>
  <si>
    <t>대학교</t>
  </si>
  <si>
    <t>자료 : 전주보훈지청</t>
  </si>
  <si>
    <t>20. 국가보훈대상자 취업현황</t>
  </si>
  <si>
    <t>유     족</t>
  </si>
  <si>
    <t>기타대상자</t>
  </si>
  <si>
    <t>남</t>
  </si>
  <si>
    <t>여</t>
  </si>
  <si>
    <t>총   계</t>
  </si>
  <si>
    <t>국      가      유     공     자</t>
  </si>
  <si>
    <t>유        족</t>
  </si>
  <si>
    <t>기  타  대  상  자</t>
  </si>
  <si>
    <t>애국지사</t>
  </si>
  <si>
    <t>전상.공상</t>
  </si>
  <si>
    <t>무공보국</t>
  </si>
  <si>
    <t>제일학도</t>
  </si>
  <si>
    <t>공   상</t>
  </si>
  <si>
    <t>국가사회발전</t>
  </si>
  <si>
    <t>애국</t>
  </si>
  <si>
    <t>특별공</t>
  </si>
  <si>
    <t>무공수</t>
  </si>
  <si>
    <t>순직공상</t>
  </si>
  <si>
    <t>전몰.전상.공상군경유족</t>
  </si>
  <si>
    <t>광주
민주</t>
  </si>
  <si>
    <t>군       경</t>
  </si>
  <si>
    <t>수 훈 자</t>
  </si>
  <si>
    <t>공무원</t>
  </si>
  <si>
    <t>특별공로상이</t>
  </si>
  <si>
    <t>유족</t>
  </si>
  <si>
    <t>로순직</t>
  </si>
  <si>
    <t>훈유족</t>
  </si>
  <si>
    <t>공 무 원</t>
  </si>
  <si>
    <t>미망인</t>
  </si>
  <si>
    <t>자녀</t>
  </si>
  <si>
    <t>부모</t>
  </si>
  <si>
    <t>18. 국민연금 가입자 현황</t>
  </si>
  <si>
    <t>(단위 : 개소, 명)</t>
  </si>
  <si>
    <t>총가입자수</t>
  </si>
  <si>
    <t>사  업  장  가  입  자</t>
  </si>
  <si>
    <t>당  연  적  용</t>
  </si>
  <si>
    <t>사 업 장</t>
  </si>
  <si>
    <t>가 입 자</t>
  </si>
  <si>
    <t>사 업 장 가 입 자</t>
  </si>
  <si>
    <t>지      역</t>
  </si>
  <si>
    <t>임 의 계 속</t>
  </si>
  <si>
    <t>임  의  적  용</t>
  </si>
  <si>
    <t>자료 : 국민연금관리공단 남원지사</t>
  </si>
  <si>
    <t>1      종</t>
  </si>
  <si>
    <t>2  종</t>
  </si>
  <si>
    <t>의료부조</t>
  </si>
  <si>
    <t>거택보호</t>
  </si>
  <si>
    <t>시설수용</t>
  </si>
  <si>
    <t>국가유공</t>
  </si>
  <si>
    <t>(자활보호)</t>
  </si>
  <si>
    <t>16. 건강보험 적용인구</t>
  </si>
  <si>
    <t>합      계</t>
  </si>
  <si>
    <t>직  장  의  료  보  험</t>
  </si>
  <si>
    <t>적  용  인  구</t>
  </si>
  <si>
    <t>조합수</t>
  </si>
  <si>
    <t>사업장수</t>
  </si>
  <si>
    <t>가입자</t>
  </si>
  <si>
    <t>피부양자</t>
  </si>
  <si>
    <t>지     역      조      합</t>
  </si>
  <si>
    <t>공무원,사립학교 교직원</t>
  </si>
  <si>
    <t>조 합 수</t>
  </si>
  <si>
    <t xml:space="preserve">계 </t>
  </si>
  <si>
    <t>자료 : 국민건강보험공단 장수지사</t>
  </si>
  <si>
    <t>26. 국민기초생활보장 수급자</t>
  </si>
  <si>
    <t>-</t>
  </si>
  <si>
    <t>-</t>
  </si>
  <si>
    <t>의 용 군</t>
  </si>
  <si>
    <t>4. 19</t>
  </si>
  <si>
    <t>상  이</t>
  </si>
  <si>
    <t>장기복무
제대군인</t>
  </si>
  <si>
    <t>반공귀순
상이</t>
  </si>
  <si>
    <t>고엽제
후유증</t>
  </si>
  <si>
    <t>-</t>
  </si>
  <si>
    <t>수급권자재산금액기준</t>
  </si>
  <si>
    <t>부양의무자
재산기준</t>
  </si>
  <si>
    <t>27. 가 정 의 례 업 소</t>
  </si>
  <si>
    <t>19. 국 가 보 훈 대 상 자</t>
  </si>
  <si>
    <t>17. 의 료 보 호 자 현 황</t>
  </si>
  <si>
    <t>22. 사 회 복 지 시 설</t>
  </si>
  <si>
    <t>23. 노 인 복 지 시 설 수 용</t>
  </si>
  <si>
    <t>24. 노  인  정 (경로당)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</si>
</sst>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\-"/>
    <numFmt numFmtId="180" formatCode="0_);[Red]\(0\)"/>
  </numFmts>
  <fonts count="6">
    <font>
      <sz val="11"/>
      <name val="돋움"/>
      <family val="0"/>
    </font>
    <font>
      <sz val="8"/>
      <name val="돋움"/>
      <family val="3"/>
    </font>
    <font>
      <sz val="10"/>
      <name val="새굴림"/>
      <family val="3"/>
    </font>
    <font>
      <b/>
      <sz val="10"/>
      <name val="새굴림"/>
      <family val="3"/>
    </font>
    <font>
      <b/>
      <sz val="16"/>
      <name val="바탕체"/>
      <family val="1"/>
    </font>
    <font>
      <sz val="16"/>
      <name val="바탕체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41" fontId="2" fillId="0" borderId="0" xfId="0" applyNumberFormat="1" applyFont="1" applyBorder="1" applyAlignment="1">
      <alignment horizontal="center" vertical="center" shrinkToFit="1"/>
    </xf>
    <xf numFmtId="41" fontId="3" fillId="0" borderId="8" xfId="0" applyNumberFormat="1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9" fontId="3" fillId="0" borderId="8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1" fontId="2" fillId="0" borderId="27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D11" sqref="D11"/>
    </sheetView>
  </sheetViews>
  <sheetFormatPr defaultColWidth="8.88671875" defaultRowHeight="13.5"/>
  <cols>
    <col min="1" max="7" width="7.77734375" style="11" customWidth="1"/>
    <col min="8" max="8" width="7.99609375" style="11" bestFit="1" customWidth="1"/>
    <col min="9" max="9" width="7.77734375" style="11" customWidth="1"/>
    <col min="10" max="16384" width="8.88671875" style="11" customWidth="1"/>
  </cols>
  <sheetData>
    <row r="1" ht="21" customHeight="1"/>
    <row r="2" spans="1:9" s="98" customFormat="1" ht="30" customHeight="1">
      <c r="A2" s="122" t="s">
        <v>13</v>
      </c>
      <c r="B2" s="122"/>
      <c r="C2" s="122"/>
      <c r="D2" s="122"/>
      <c r="E2" s="122"/>
      <c r="F2" s="122"/>
      <c r="G2" s="122"/>
      <c r="H2" s="122"/>
      <c r="I2" s="122"/>
    </row>
    <row r="3" spans="1:9" ht="21" customHeight="1" thickBot="1">
      <c r="A3" s="125" t="s">
        <v>14</v>
      </c>
      <c r="B3" s="125"/>
      <c r="C3" s="10"/>
      <c r="D3" s="10"/>
      <c r="E3" s="10"/>
      <c r="F3" s="10"/>
      <c r="G3" s="10"/>
      <c r="H3" s="10"/>
      <c r="I3" s="10"/>
    </row>
    <row r="4" spans="1:9" ht="45" customHeight="1">
      <c r="A4" s="3" t="s">
        <v>15</v>
      </c>
      <c r="B4" s="4" t="s">
        <v>16</v>
      </c>
      <c r="C4" s="5" t="s">
        <v>17</v>
      </c>
      <c r="D4" s="5" t="s">
        <v>18</v>
      </c>
      <c r="E4" s="6" t="s">
        <v>19</v>
      </c>
      <c r="F4" s="6" t="s">
        <v>20</v>
      </c>
      <c r="G4" s="6" t="s">
        <v>21</v>
      </c>
      <c r="H4" s="7" t="s">
        <v>22</v>
      </c>
      <c r="I4" s="8" t="s">
        <v>23</v>
      </c>
    </row>
    <row r="5" spans="1:9" ht="46.5" customHeight="1">
      <c r="A5" s="9">
        <v>1998</v>
      </c>
      <c r="B5" s="10">
        <f>SUM(C5:I5)</f>
        <v>69</v>
      </c>
      <c r="C5" s="10">
        <v>10</v>
      </c>
      <c r="D5" s="10">
        <v>3</v>
      </c>
      <c r="E5" s="10">
        <v>19</v>
      </c>
      <c r="F5" s="10">
        <v>29</v>
      </c>
      <c r="G5" s="10" t="s">
        <v>0</v>
      </c>
      <c r="H5" s="10" t="s">
        <v>0</v>
      </c>
      <c r="I5" s="10">
        <v>8</v>
      </c>
    </row>
    <row r="6" spans="1:9" ht="46.5" customHeight="1">
      <c r="A6" s="9">
        <v>1999</v>
      </c>
      <c r="B6" s="10">
        <f>SUM(C6:I6)</f>
        <v>82</v>
      </c>
      <c r="C6" s="10">
        <v>10</v>
      </c>
      <c r="D6" s="10">
        <v>3</v>
      </c>
      <c r="E6" s="10">
        <v>20</v>
      </c>
      <c r="F6" s="10">
        <v>31</v>
      </c>
      <c r="G6" s="10" t="s">
        <v>0</v>
      </c>
      <c r="H6" s="10" t="s">
        <v>0</v>
      </c>
      <c r="I6" s="10">
        <v>18</v>
      </c>
    </row>
    <row r="7" spans="1:9" ht="46.5" customHeight="1">
      <c r="A7" s="9">
        <v>2000</v>
      </c>
      <c r="B7" s="10">
        <f>SUM(C7:I7)</f>
        <v>82</v>
      </c>
      <c r="C7" s="10">
        <v>11</v>
      </c>
      <c r="D7" s="10">
        <v>4</v>
      </c>
      <c r="E7" s="10">
        <v>22</v>
      </c>
      <c r="F7" s="10">
        <v>30</v>
      </c>
      <c r="G7" s="10" t="s">
        <v>0</v>
      </c>
      <c r="H7" s="10" t="s">
        <v>0</v>
      </c>
      <c r="I7" s="10">
        <v>15</v>
      </c>
    </row>
    <row r="8" spans="1:9" ht="46.5" customHeight="1">
      <c r="A8" s="9">
        <v>2001</v>
      </c>
      <c r="B8" s="10">
        <f>SUM(C8:I8)</f>
        <v>89</v>
      </c>
      <c r="C8" s="10">
        <v>11</v>
      </c>
      <c r="D8" s="10">
        <v>4</v>
      </c>
      <c r="E8" s="10">
        <v>22</v>
      </c>
      <c r="F8" s="10">
        <v>27</v>
      </c>
      <c r="G8" s="10">
        <v>13</v>
      </c>
      <c r="H8" s="10" t="s">
        <v>0</v>
      </c>
      <c r="I8" s="10">
        <v>12</v>
      </c>
    </row>
    <row r="9" spans="1:9" s="14" customFormat="1" ht="46.5" customHeight="1">
      <c r="A9" s="12">
        <v>2002</v>
      </c>
      <c r="B9" s="13">
        <f aca="true" t="shared" si="0" ref="B9:G9">SUM(B10:B16)</f>
        <v>74</v>
      </c>
      <c r="C9" s="13">
        <f t="shared" si="0"/>
        <v>10</v>
      </c>
      <c r="D9" s="13">
        <f t="shared" si="0"/>
        <v>3</v>
      </c>
      <c r="E9" s="13">
        <f t="shared" si="0"/>
        <v>22</v>
      </c>
      <c r="F9" s="13">
        <f t="shared" si="0"/>
        <v>25</v>
      </c>
      <c r="G9" s="13">
        <f t="shared" si="0"/>
        <v>14</v>
      </c>
      <c r="H9" s="13" t="s">
        <v>0</v>
      </c>
      <c r="I9" s="13" t="s">
        <v>0</v>
      </c>
    </row>
    <row r="10" spans="1:9" ht="46.5" customHeight="1">
      <c r="A10" s="9" t="s">
        <v>24</v>
      </c>
      <c r="B10" s="15">
        <f>SUM(C10:I10)</f>
        <v>23</v>
      </c>
      <c r="C10" s="10">
        <v>3</v>
      </c>
      <c r="D10" s="10">
        <v>1</v>
      </c>
      <c r="E10" s="10">
        <v>7</v>
      </c>
      <c r="F10" s="10">
        <v>7</v>
      </c>
      <c r="G10" s="15">
        <v>5</v>
      </c>
      <c r="H10" s="10" t="s">
        <v>0</v>
      </c>
      <c r="I10" s="16" t="s">
        <v>0</v>
      </c>
    </row>
    <row r="11" spans="1:9" ht="46.5" customHeight="1">
      <c r="A11" s="9" t="s">
        <v>25</v>
      </c>
      <c r="B11" s="15">
        <f aca="true" t="shared" si="1" ref="B11:B16">SUM(C11:I11)</f>
        <v>9</v>
      </c>
      <c r="C11" s="16">
        <v>0</v>
      </c>
      <c r="D11" s="10" t="s">
        <v>0</v>
      </c>
      <c r="E11" s="10">
        <v>4</v>
      </c>
      <c r="F11" s="10">
        <v>4</v>
      </c>
      <c r="G11" s="15">
        <v>1</v>
      </c>
      <c r="H11" s="16" t="s">
        <v>0</v>
      </c>
      <c r="I11" s="16" t="s">
        <v>0</v>
      </c>
    </row>
    <row r="12" spans="1:9" ht="46.5" customHeight="1">
      <c r="A12" s="9" t="s">
        <v>26</v>
      </c>
      <c r="B12" s="15">
        <f t="shared" si="1"/>
        <v>9</v>
      </c>
      <c r="C12" s="10">
        <v>2</v>
      </c>
      <c r="D12" s="10">
        <v>1</v>
      </c>
      <c r="E12" s="10">
        <v>2</v>
      </c>
      <c r="F12" s="10">
        <v>2</v>
      </c>
      <c r="G12" s="15">
        <v>2</v>
      </c>
      <c r="H12" s="10" t="s">
        <v>0</v>
      </c>
      <c r="I12" s="16" t="s">
        <v>0</v>
      </c>
    </row>
    <row r="13" spans="1:9" ht="46.5" customHeight="1">
      <c r="A13" s="9" t="s">
        <v>27</v>
      </c>
      <c r="B13" s="15">
        <f t="shared" si="1"/>
        <v>23</v>
      </c>
      <c r="C13" s="10">
        <v>3</v>
      </c>
      <c r="D13" s="10">
        <v>1</v>
      </c>
      <c r="E13" s="10">
        <v>6</v>
      </c>
      <c r="F13" s="10">
        <v>8</v>
      </c>
      <c r="G13" s="15">
        <v>5</v>
      </c>
      <c r="H13" s="10" t="s">
        <v>0</v>
      </c>
      <c r="I13" s="16" t="s">
        <v>0</v>
      </c>
    </row>
    <row r="14" spans="1:9" ht="46.5" customHeight="1">
      <c r="A14" s="9" t="s">
        <v>28</v>
      </c>
      <c r="B14" s="15">
        <f t="shared" si="1"/>
        <v>4</v>
      </c>
      <c r="C14" s="16">
        <v>0</v>
      </c>
      <c r="D14" s="10" t="s">
        <v>0</v>
      </c>
      <c r="E14" s="10">
        <v>1</v>
      </c>
      <c r="F14" s="10">
        <v>2</v>
      </c>
      <c r="G14" s="15">
        <v>1</v>
      </c>
      <c r="H14" s="16" t="s">
        <v>0</v>
      </c>
      <c r="I14" s="16" t="s">
        <v>0</v>
      </c>
    </row>
    <row r="15" spans="1:9" ht="46.5" customHeight="1">
      <c r="A15" s="9" t="s">
        <v>29</v>
      </c>
      <c r="B15" s="15">
        <f t="shared" si="1"/>
        <v>5</v>
      </c>
      <c r="C15" s="10">
        <v>2</v>
      </c>
      <c r="D15" s="10" t="s">
        <v>0</v>
      </c>
      <c r="E15" s="10">
        <v>1</v>
      </c>
      <c r="F15" s="10">
        <v>2</v>
      </c>
      <c r="G15" s="15" t="s">
        <v>0</v>
      </c>
      <c r="H15" s="16" t="s">
        <v>0</v>
      </c>
      <c r="I15" s="16" t="s">
        <v>0</v>
      </c>
    </row>
    <row r="16" spans="1:9" ht="46.5" customHeight="1" thickBot="1">
      <c r="A16" s="17" t="s">
        <v>30</v>
      </c>
      <c r="B16" s="18">
        <f t="shared" si="1"/>
        <v>1</v>
      </c>
      <c r="C16" s="19">
        <v>0</v>
      </c>
      <c r="D16" s="20" t="s">
        <v>0</v>
      </c>
      <c r="E16" s="20">
        <v>1</v>
      </c>
      <c r="F16" s="20" t="s">
        <v>0</v>
      </c>
      <c r="G16" s="18" t="s">
        <v>0</v>
      </c>
      <c r="H16" s="19" t="s">
        <v>0</v>
      </c>
      <c r="I16" s="19" t="s">
        <v>0</v>
      </c>
    </row>
    <row r="17" spans="1:9" ht="21" customHeight="1">
      <c r="A17" s="124" t="s">
        <v>31</v>
      </c>
      <c r="B17" s="124"/>
      <c r="G17" s="123"/>
      <c r="H17" s="123"/>
      <c r="I17" s="123"/>
    </row>
  </sheetData>
  <mergeCells count="4">
    <mergeCell ref="A2:I2"/>
    <mergeCell ref="G17:I17"/>
    <mergeCell ref="A17:B17"/>
    <mergeCell ref="A3:B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D3" sqref="D3"/>
    </sheetView>
  </sheetViews>
  <sheetFormatPr defaultColWidth="8.88671875" defaultRowHeight="13.5"/>
  <cols>
    <col min="1" max="7" width="10.77734375" style="11" customWidth="1"/>
    <col min="8" max="16384" width="8.88671875" style="11" customWidth="1"/>
  </cols>
  <sheetData>
    <row r="1" ht="21" customHeight="1"/>
    <row r="2" spans="1:7" s="98" customFormat="1" ht="30" customHeight="1">
      <c r="A2" s="122" t="s">
        <v>177</v>
      </c>
      <c r="B2" s="122"/>
      <c r="C2" s="122"/>
      <c r="D2" s="122"/>
      <c r="E2" s="122"/>
      <c r="F2" s="122"/>
      <c r="G2" s="122"/>
    </row>
    <row r="3" spans="1:7" ht="21" customHeight="1" thickBot="1">
      <c r="A3" s="20"/>
      <c r="B3" s="20"/>
      <c r="C3" s="20"/>
      <c r="D3" s="20"/>
      <c r="E3" s="20"/>
      <c r="F3" s="20"/>
      <c r="G3" s="101" t="s">
        <v>76</v>
      </c>
    </row>
    <row r="4" spans="1:7" ht="21" customHeight="1">
      <c r="A4" s="10" t="s">
        <v>32</v>
      </c>
      <c r="B4" s="132" t="s">
        <v>7</v>
      </c>
      <c r="C4" s="132"/>
      <c r="D4" s="132" t="s">
        <v>77</v>
      </c>
      <c r="E4" s="132"/>
      <c r="F4" s="132" t="s">
        <v>78</v>
      </c>
      <c r="G4" s="133"/>
    </row>
    <row r="5" spans="1:7" ht="21" customHeight="1">
      <c r="A5" s="28" t="s">
        <v>37</v>
      </c>
      <c r="B5" s="23" t="s">
        <v>79</v>
      </c>
      <c r="C5" s="23" t="s">
        <v>80</v>
      </c>
      <c r="D5" s="23" t="s">
        <v>79</v>
      </c>
      <c r="E5" s="23" t="s">
        <v>80</v>
      </c>
      <c r="F5" s="23" t="s">
        <v>79</v>
      </c>
      <c r="G5" s="44" t="s">
        <v>80</v>
      </c>
    </row>
    <row r="6" spans="1:7" ht="46.5" customHeight="1">
      <c r="A6" s="9">
        <v>1998</v>
      </c>
      <c r="B6" s="11">
        <f aca="true" t="shared" si="0" ref="B6:C8">SUM(D6,F6)</f>
        <v>189</v>
      </c>
      <c r="C6" s="45">
        <f t="shared" si="0"/>
        <v>5408</v>
      </c>
      <c r="D6" s="11" t="s">
        <v>0</v>
      </c>
      <c r="E6" s="11" t="s">
        <v>0</v>
      </c>
      <c r="F6" s="11">
        <v>189</v>
      </c>
      <c r="G6" s="45">
        <v>5408</v>
      </c>
    </row>
    <row r="7" spans="1:7" ht="46.5" customHeight="1">
      <c r="A7" s="9">
        <v>1999</v>
      </c>
      <c r="B7" s="11">
        <f t="shared" si="0"/>
        <v>212</v>
      </c>
      <c r="C7" s="45">
        <f t="shared" si="0"/>
        <v>5143</v>
      </c>
      <c r="D7" s="11" t="s">
        <v>0</v>
      </c>
      <c r="E7" s="11" t="s">
        <v>0</v>
      </c>
      <c r="F7" s="11">
        <v>212</v>
      </c>
      <c r="G7" s="45">
        <v>5143</v>
      </c>
    </row>
    <row r="8" spans="1:7" ht="46.5" customHeight="1">
      <c r="A8" s="9">
        <v>2000</v>
      </c>
      <c r="B8" s="11">
        <f t="shared" si="0"/>
        <v>225</v>
      </c>
      <c r="C8" s="45">
        <f t="shared" si="0"/>
        <v>5095</v>
      </c>
      <c r="D8" s="11" t="s">
        <v>0</v>
      </c>
      <c r="E8" s="11" t="s">
        <v>0</v>
      </c>
      <c r="F8" s="11">
        <v>225</v>
      </c>
      <c r="G8" s="45">
        <v>5095</v>
      </c>
    </row>
    <row r="9" spans="1:7" ht="46.5" customHeight="1">
      <c r="A9" s="9">
        <v>2001</v>
      </c>
      <c r="B9" s="11">
        <v>247</v>
      </c>
      <c r="C9" s="45">
        <v>5226</v>
      </c>
      <c r="D9" s="11" t="s">
        <v>6</v>
      </c>
      <c r="E9" s="11" t="s">
        <v>6</v>
      </c>
      <c r="F9" s="11">
        <v>247</v>
      </c>
      <c r="G9" s="45">
        <v>5226</v>
      </c>
    </row>
    <row r="10" spans="1:7" s="14" customFormat="1" ht="46.5" customHeight="1">
      <c r="A10" s="12">
        <v>2002</v>
      </c>
      <c r="B10" s="14">
        <f>SUM(B11:B17)</f>
        <v>237</v>
      </c>
      <c r="C10" s="46">
        <f>SUM(C11:C17)</f>
        <v>5621</v>
      </c>
      <c r="D10" s="14" t="s">
        <v>0</v>
      </c>
      <c r="E10" s="14" t="s">
        <v>0</v>
      </c>
      <c r="F10" s="14">
        <f>SUM(F11:F17)</f>
        <v>237</v>
      </c>
      <c r="G10" s="46">
        <f>SUM(G11:G17)</f>
        <v>5621</v>
      </c>
    </row>
    <row r="11" spans="1:7" ht="46.5" customHeight="1">
      <c r="A11" s="9" t="s">
        <v>24</v>
      </c>
      <c r="B11" s="45">
        <v>44</v>
      </c>
      <c r="C11" s="45">
        <v>1283</v>
      </c>
      <c r="D11" s="11" t="s">
        <v>0</v>
      </c>
      <c r="E11" s="11" t="s">
        <v>0</v>
      </c>
      <c r="F11" s="11">
        <v>44</v>
      </c>
      <c r="G11" s="45">
        <v>1283</v>
      </c>
    </row>
    <row r="12" spans="1:7" ht="46.5" customHeight="1">
      <c r="A12" s="9" t="s">
        <v>25</v>
      </c>
      <c r="B12" s="45">
        <v>35</v>
      </c>
      <c r="C12" s="45">
        <v>873</v>
      </c>
      <c r="D12" s="11" t="s">
        <v>0</v>
      </c>
      <c r="E12" s="11" t="s">
        <v>0</v>
      </c>
      <c r="F12" s="11">
        <v>35</v>
      </c>
      <c r="G12" s="45">
        <v>873</v>
      </c>
    </row>
    <row r="13" spans="1:7" ht="46.5" customHeight="1">
      <c r="A13" s="9" t="s">
        <v>26</v>
      </c>
      <c r="B13" s="45">
        <v>31</v>
      </c>
      <c r="C13" s="45">
        <v>764</v>
      </c>
      <c r="D13" s="11" t="s">
        <v>0</v>
      </c>
      <c r="E13" s="11" t="s">
        <v>0</v>
      </c>
      <c r="F13" s="11">
        <v>31</v>
      </c>
      <c r="G13" s="45">
        <v>764</v>
      </c>
    </row>
    <row r="14" spans="1:7" ht="46.5" customHeight="1">
      <c r="A14" s="9" t="s">
        <v>27</v>
      </c>
      <c r="B14" s="45">
        <v>40</v>
      </c>
      <c r="C14" s="45">
        <v>1013</v>
      </c>
      <c r="D14" s="11" t="s">
        <v>0</v>
      </c>
      <c r="E14" s="11" t="s">
        <v>0</v>
      </c>
      <c r="F14" s="11">
        <v>40</v>
      </c>
      <c r="G14" s="45">
        <v>1013</v>
      </c>
    </row>
    <row r="15" spans="1:7" ht="46.5" customHeight="1">
      <c r="A15" s="9" t="s">
        <v>28</v>
      </c>
      <c r="B15" s="45">
        <v>32</v>
      </c>
      <c r="C15" s="45">
        <v>642</v>
      </c>
      <c r="D15" s="10" t="s">
        <v>0</v>
      </c>
      <c r="E15" s="10" t="s">
        <v>0</v>
      </c>
      <c r="F15" s="11">
        <v>32</v>
      </c>
      <c r="G15" s="45">
        <v>642</v>
      </c>
    </row>
    <row r="16" spans="1:7" ht="46.5" customHeight="1">
      <c r="A16" s="9" t="s">
        <v>29</v>
      </c>
      <c r="B16" s="45">
        <v>29</v>
      </c>
      <c r="C16" s="45">
        <v>517</v>
      </c>
      <c r="D16" s="10" t="s">
        <v>0</v>
      </c>
      <c r="E16" s="10" t="s">
        <v>0</v>
      </c>
      <c r="F16" s="11">
        <v>29</v>
      </c>
      <c r="G16" s="45">
        <v>517</v>
      </c>
    </row>
    <row r="17" spans="1:7" ht="46.5" customHeight="1" thickBot="1">
      <c r="A17" s="17" t="s">
        <v>30</v>
      </c>
      <c r="B17" s="47">
        <v>26</v>
      </c>
      <c r="C17" s="47">
        <v>529</v>
      </c>
      <c r="D17" s="20" t="s">
        <v>0</v>
      </c>
      <c r="E17" s="20" t="s">
        <v>0</v>
      </c>
      <c r="F17" s="20">
        <v>26</v>
      </c>
      <c r="G17" s="47">
        <v>529</v>
      </c>
    </row>
    <row r="18" spans="1:7" ht="21" customHeight="1">
      <c r="A18" s="123"/>
      <c r="B18" s="97"/>
      <c r="F18" s="129" t="s">
        <v>31</v>
      </c>
      <c r="G18" s="129"/>
    </row>
  </sheetData>
  <mergeCells count="6">
    <mergeCell ref="A2:G2"/>
    <mergeCell ref="F18:G18"/>
    <mergeCell ref="F4:G4"/>
    <mergeCell ref="A18:B18"/>
    <mergeCell ref="B4:C4"/>
    <mergeCell ref="D4:E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F13" sqref="F13"/>
    </sheetView>
  </sheetViews>
  <sheetFormatPr defaultColWidth="8.88671875" defaultRowHeight="13.5"/>
  <cols>
    <col min="1" max="9" width="7.77734375" style="11" customWidth="1"/>
    <col min="10" max="16384" width="8.88671875" style="11" customWidth="1"/>
  </cols>
  <sheetData>
    <row r="1" ht="21" customHeight="1"/>
    <row r="2" spans="1:9" s="98" customFormat="1" ht="30" customHeight="1">
      <c r="A2" s="122" t="s">
        <v>12</v>
      </c>
      <c r="B2" s="122"/>
      <c r="C2" s="122"/>
      <c r="D2" s="122"/>
      <c r="E2" s="122"/>
      <c r="F2" s="122"/>
      <c r="G2" s="122"/>
      <c r="H2" s="122"/>
      <c r="I2" s="122"/>
    </row>
    <row r="3" spans="1:9" ht="21" customHeight="1" thickBot="1">
      <c r="A3" s="125" t="s">
        <v>65</v>
      </c>
      <c r="B3" s="125"/>
      <c r="C3" s="20"/>
      <c r="D3" s="20"/>
      <c r="E3" s="20"/>
      <c r="F3" s="20"/>
      <c r="G3" s="20"/>
      <c r="H3" s="67"/>
      <c r="I3" s="67"/>
    </row>
    <row r="4" spans="1:9" ht="21" customHeight="1">
      <c r="A4" s="10" t="s">
        <v>32</v>
      </c>
      <c r="B4" s="42" t="s">
        <v>66</v>
      </c>
      <c r="C4" s="42" t="s">
        <v>67</v>
      </c>
      <c r="D4" s="42" t="s">
        <v>68</v>
      </c>
      <c r="E4" s="132" t="s">
        <v>69</v>
      </c>
      <c r="F4" s="132"/>
      <c r="G4" s="132"/>
      <c r="H4" s="132"/>
      <c r="I4" s="133"/>
    </row>
    <row r="5" spans="1:9" ht="21" customHeight="1">
      <c r="A5" s="39" t="s">
        <v>37</v>
      </c>
      <c r="B5" s="142"/>
      <c r="C5" s="142"/>
      <c r="D5" s="142"/>
      <c r="E5" s="40" t="s">
        <v>70</v>
      </c>
      <c r="F5" s="40" t="s">
        <v>71</v>
      </c>
      <c r="G5" s="40" t="s">
        <v>72</v>
      </c>
      <c r="H5" s="40" t="s">
        <v>73</v>
      </c>
      <c r="I5" s="41" t="s">
        <v>74</v>
      </c>
    </row>
    <row r="6" spans="1:9" ht="46.5" customHeight="1">
      <c r="A6" s="9">
        <v>1998</v>
      </c>
      <c r="B6" s="11">
        <v>57</v>
      </c>
      <c r="C6" s="11">
        <v>35</v>
      </c>
      <c r="D6" s="11">
        <v>22</v>
      </c>
      <c r="E6" s="11" t="s">
        <v>0</v>
      </c>
      <c r="F6" s="11">
        <v>11</v>
      </c>
      <c r="G6" s="11">
        <v>15</v>
      </c>
      <c r="H6" s="11">
        <v>30</v>
      </c>
      <c r="I6" s="11">
        <v>1</v>
      </c>
    </row>
    <row r="7" spans="1:9" ht="46.5" customHeight="1">
      <c r="A7" s="9">
        <v>1999</v>
      </c>
      <c r="B7" s="11">
        <v>37</v>
      </c>
      <c r="C7" s="11">
        <v>25</v>
      </c>
      <c r="D7" s="11">
        <v>12</v>
      </c>
      <c r="E7" s="11">
        <v>1</v>
      </c>
      <c r="F7" s="11">
        <v>7</v>
      </c>
      <c r="G7" s="11">
        <v>9</v>
      </c>
      <c r="H7" s="11">
        <v>20</v>
      </c>
      <c r="I7" s="11" t="s">
        <v>0</v>
      </c>
    </row>
    <row r="8" spans="1:9" ht="46.5" customHeight="1">
      <c r="A8" s="9">
        <v>2000</v>
      </c>
      <c r="B8" s="11">
        <v>34</v>
      </c>
      <c r="C8" s="11">
        <v>22</v>
      </c>
      <c r="D8" s="11">
        <v>12</v>
      </c>
      <c r="E8" s="11" t="s">
        <v>0</v>
      </c>
      <c r="F8" s="11">
        <v>5</v>
      </c>
      <c r="G8" s="11">
        <v>13</v>
      </c>
      <c r="H8" s="11">
        <v>16</v>
      </c>
      <c r="I8" s="11" t="s">
        <v>0</v>
      </c>
    </row>
    <row r="9" spans="1:9" ht="46.5" customHeight="1">
      <c r="A9" s="9">
        <v>2001</v>
      </c>
      <c r="B9" s="11">
        <v>23</v>
      </c>
      <c r="C9" s="11">
        <v>13</v>
      </c>
      <c r="D9" s="11">
        <v>10</v>
      </c>
      <c r="E9" s="11" t="s">
        <v>0</v>
      </c>
      <c r="F9" s="11">
        <v>1</v>
      </c>
      <c r="G9" s="11">
        <v>6</v>
      </c>
      <c r="H9" s="11">
        <v>16</v>
      </c>
      <c r="I9" s="11" t="s">
        <v>0</v>
      </c>
    </row>
    <row r="10" spans="1:9" s="14" customFormat="1" ht="46.5" customHeight="1">
      <c r="A10" s="12">
        <v>2002</v>
      </c>
      <c r="B10" s="14">
        <f>SUM(B11:B17)</f>
        <v>18</v>
      </c>
      <c r="C10" s="14">
        <f>SUM(C11:C17)</f>
        <v>11</v>
      </c>
      <c r="D10" s="14">
        <f>SUM(D11:D17)</f>
        <v>7</v>
      </c>
      <c r="E10" s="43">
        <v>0</v>
      </c>
      <c r="F10" s="14">
        <f>SUM(F11:F17)</f>
        <v>2</v>
      </c>
      <c r="G10" s="14">
        <f>SUM(G11:G17)</f>
        <v>5</v>
      </c>
      <c r="H10" s="14">
        <f>SUM(H11:H17)</f>
        <v>11</v>
      </c>
      <c r="I10" s="43">
        <v>0</v>
      </c>
    </row>
    <row r="11" spans="1:9" ht="46.5" customHeight="1">
      <c r="A11" s="9" t="s">
        <v>24</v>
      </c>
      <c r="B11" s="25" t="s">
        <v>0</v>
      </c>
      <c r="C11" s="25" t="s">
        <v>0</v>
      </c>
      <c r="D11" s="25" t="s">
        <v>0</v>
      </c>
      <c r="E11" s="25" t="s">
        <v>0</v>
      </c>
      <c r="F11" s="25" t="s">
        <v>0</v>
      </c>
      <c r="G11" s="25" t="s">
        <v>0</v>
      </c>
      <c r="H11" s="25" t="s">
        <v>0</v>
      </c>
      <c r="I11" s="25" t="s">
        <v>0</v>
      </c>
    </row>
    <row r="12" spans="1:9" ht="46.5" customHeight="1">
      <c r="A12" s="9" t="s">
        <v>25</v>
      </c>
      <c r="B12" s="25">
        <f aca="true" t="shared" si="0" ref="B12:B17">C12+D12</f>
        <v>2</v>
      </c>
      <c r="C12" s="25">
        <v>1</v>
      </c>
      <c r="D12" s="25">
        <v>1</v>
      </c>
      <c r="E12" s="25" t="s">
        <v>0</v>
      </c>
      <c r="F12" s="25">
        <v>1</v>
      </c>
      <c r="G12" s="25" t="s">
        <v>0</v>
      </c>
      <c r="H12" s="25">
        <v>1</v>
      </c>
      <c r="I12" s="25" t="s">
        <v>0</v>
      </c>
    </row>
    <row r="13" spans="1:9" ht="46.5" customHeight="1">
      <c r="A13" s="9" t="s">
        <v>26</v>
      </c>
      <c r="B13" s="25">
        <f t="shared" si="0"/>
        <v>4</v>
      </c>
      <c r="C13" s="25">
        <v>3</v>
      </c>
      <c r="D13" s="25">
        <v>1</v>
      </c>
      <c r="E13" s="25" t="s">
        <v>0</v>
      </c>
      <c r="F13" s="25">
        <v>1</v>
      </c>
      <c r="G13" s="25">
        <v>1</v>
      </c>
      <c r="H13" s="25">
        <v>2</v>
      </c>
      <c r="I13" s="25" t="s">
        <v>0</v>
      </c>
    </row>
    <row r="14" spans="1:9" ht="46.5" customHeight="1">
      <c r="A14" s="9" t="s">
        <v>27</v>
      </c>
      <c r="B14" s="25">
        <f t="shared" si="0"/>
        <v>8</v>
      </c>
      <c r="C14" s="25">
        <v>5</v>
      </c>
      <c r="D14" s="25">
        <v>3</v>
      </c>
      <c r="E14" s="25" t="s">
        <v>0</v>
      </c>
      <c r="F14" s="25" t="s">
        <v>161</v>
      </c>
      <c r="G14" s="25">
        <v>2</v>
      </c>
      <c r="H14" s="25">
        <v>6</v>
      </c>
      <c r="I14" s="25" t="s">
        <v>0</v>
      </c>
    </row>
    <row r="15" spans="1:9" ht="46.5" customHeight="1">
      <c r="A15" s="9" t="s">
        <v>28</v>
      </c>
      <c r="B15" s="25" t="s">
        <v>0</v>
      </c>
      <c r="C15" s="25" t="s">
        <v>0</v>
      </c>
      <c r="D15" s="25" t="s">
        <v>0</v>
      </c>
      <c r="E15" s="25" t="s">
        <v>0</v>
      </c>
      <c r="F15" s="25" t="s">
        <v>0</v>
      </c>
      <c r="G15" s="25" t="s">
        <v>0</v>
      </c>
      <c r="H15" s="25" t="s">
        <v>0</v>
      </c>
      <c r="I15" s="25" t="s">
        <v>0</v>
      </c>
    </row>
    <row r="16" spans="1:9" ht="46.5" customHeight="1">
      <c r="A16" s="9" t="s">
        <v>29</v>
      </c>
      <c r="B16" s="25">
        <f t="shared" si="0"/>
        <v>2</v>
      </c>
      <c r="C16" s="25">
        <v>1</v>
      </c>
      <c r="D16" s="25">
        <v>1</v>
      </c>
      <c r="E16" s="25" t="s">
        <v>0</v>
      </c>
      <c r="F16" s="25" t="s">
        <v>0</v>
      </c>
      <c r="G16" s="25" t="s">
        <v>0</v>
      </c>
      <c r="H16" s="25">
        <v>2</v>
      </c>
      <c r="I16" s="25" t="s">
        <v>0</v>
      </c>
    </row>
    <row r="17" spans="1:9" ht="46.5" customHeight="1" thickBot="1">
      <c r="A17" s="17" t="s">
        <v>30</v>
      </c>
      <c r="B17" s="25">
        <f t="shared" si="0"/>
        <v>2</v>
      </c>
      <c r="C17" s="18">
        <v>1</v>
      </c>
      <c r="D17" s="18">
        <v>1</v>
      </c>
      <c r="E17" s="18" t="s">
        <v>0</v>
      </c>
      <c r="F17" s="18" t="s">
        <v>0</v>
      </c>
      <c r="G17" s="18">
        <v>2</v>
      </c>
      <c r="H17" s="18" t="s">
        <v>169</v>
      </c>
      <c r="I17" s="18" t="s">
        <v>0</v>
      </c>
    </row>
    <row r="18" spans="1:9" ht="21" customHeight="1">
      <c r="A18" s="124" t="s">
        <v>31</v>
      </c>
      <c r="B18" s="124"/>
      <c r="G18" s="129" t="s">
        <v>75</v>
      </c>
      <c r="H18" s="129"/>
      <c r="I18" s="129"/>
    </row>
  </sheetData>
  <mergeCells count="9">
    <mergeCell ref="A2:I2"/>
    <mergeCell ref="A18:B18"/>
    <mergeCell ref="G18:I18"/>
    <mergeCell ref="H3:I3"/>
    <mergeCell ref="B4:B5"/>
    <mergeCell ref="C4:C5"/>
    <mergeCell ref="D4:D5"/>
    <mergeCell ref="E4:I4"/>
    <mergeCell ref="A3:B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22"/>
  <sheetViews>
    <sheetView tabSelected="1" workbookViewId="0" topLeftCell="A22">
      <selection activeCell="L21" sqref="L21:O21"/>
    </sheetView>
  </sheetViews>
  <sheetFormatPr defaultColWidth="8.88671875" defaultRowHeight="13.5"/>
  <cols>
    <col min="1" max="1" width="5.77734375" style="11" customWidth="1"/>
    <col min="2" max="9" width="4.3359375" style="11" customWidth="1"/>
    <col min="10" max="10" width="6.77734375" style="11" customWidth="1"/>
    <col min="11" max="11" width="8.21484375" style="11" customWidth="1"/>
    <col min="12" max="12" width="5.77734375" style="11" customWidth="1"/>
    <col min="13" max="13" width="6.3359375" style="11" customWidth="1"/>
    <col min="14" max="14" width="5.77734375" style="11" customWidth="1"/>
    <col min="15" max="15" width="6.3359375" style="11" customWidth="1"/>
    <col min="16" max="16384" width="8.88671875" style="11" customWidth="1"/>
  </cols>
  <sheetData>
    <row r="1" ht="21" customHeight="1"/>
    <row r="2" spans="1:15" s="98" customFormat="1" ht="30" customHeight="1">
      <c r="A2" s="122" t="s">
        <v>160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21" customHeight="1" thickBot="1">
      <c r="A3" s="67"/>
      <c r="B3" s="67"/>
      <c r="C3" s="67"/>
      <c r="D3" s="20"/>
      <c r="E3" s="20"/>
      <c r="F3" s="20"/>
      <c r="G3" s="20"/>
      <c r="H3" s="20"/>
      <c r="I3" s="20"/>
      <c r="J3" s="20"/>
      <c r="K3" s="20"/>
      <c r="L3" s="20"/>
      <c r="M3" s="137" t="s">
        <v>38</v>
      </c>
      <c r="N3" s="137"/>
      <c r="O3" s="137"/>
    </row>
    <row r="4" spans="1:15" ht="21" customHeight="1">
      <c r="A4" s="126" t="s">
        <v>9</v>
      </c>
      <c r="B4" s="132" t="s">
        <v>7</v>
      </c>
      <c r="C4" s="132"/>
      <c r="D4" s="132"/>
      <c r="E4" s="132"/>
      <c r="F4" s="132" t="s">
        <v>39</v>
      </c>
      <c r="G4" s="132"/>
      <c r="H4" s="132"/>
      <c r="I4" s="132"/>
      <c r="J4" s="119" t="s">
        <v>40</v>
      </c>
      <c r="K4" s="68"/>
      <c r="L4" s="119" t="s">
        <v>41</v>
      </c>
      <c r="M4" s="120"/>
      <c r="N4" s="120"/>
      <c r="O4" s="120"/>
    </row>
    <row r="5" spans="1:15" ht="24.75" customHeight="1">
      <c r="A5" s="127"/>
      <c r="B5" s="139" t="s">
        <v>42</v>
      </c>
      <c r="C5" s="151"/>
      <c r="D5" s="135" t="s">
        <v>43</v>
      </c>
      <c r="E5" s="135"/>
      <c r="F5" s="135" t="s">
        <v>42</v>
      </c>
      <c r="G5" s="135"/>
      <c r="H5" s="135" t="s">
        <v>43</v>
      </c>
      <c r="I5" s="135"/>
      <c r="J5" s="135" t="s">
        <v>44</v>
      </c>
      <c r="K5" s="134" t="s">
        <v>43</v>
      </c>
      <c r="L5" s="152" t="s">
        <v>170</v>
      </c>
      <c r="M5" s="153"/>
      <c r="N5" s="153"/>
      <c r="O5" s="153"/>
    </row>
    <row r="6" spans="1:15" ht="21" customHeight="1">
      <c r="A6" s="128"/>
      <c r="B6" s="133"/>
      <c r="C6" s="128"/>
      <c r="D6" s="135"/>
      <c r="E6" s="135"/>
      <c r="F6" s="135"/>
      <c r="G6" s="135"/>
      <c r="H6" s="135"/>
      <c r="I6" s="135"/>
      <c r="J6" s="135"/>
      <c r="K6" s="132"/>
      <c r="L6" s="136" t="s">
        <v>45</v>
      </c>
      <c r="M6" s="69"/>
      <c r="N6" s="138" t="s">
        <v>43</v>
      </c>
      <c r="O6" s="138"/>
    </row>
    <row r="7" spans="1:15" ht="42" customHeight="1">
      <c r="A7" s="9">
        <v>1998</v>
      </c>
      <c r="B7" s="143">
        <f>SUM(F7,J7)</f>
        <v>962</v>
      </c>
      <c r="C7" s="143"/>
      <c r="D7" s="143">
        <f>SUM(H7,K7)</f>
        <v>2206</v>
      </c>
      <c r="E7" s="143"/>
      <c r="F7" s="143">
        <v>961</v>
      </c>
      <c r="G7" s="143"/>
      <c r="H7" s="143">
        <v>2174</v>
      </c>
      <c r="I7" s="143"/>
      <c r="J7" s="30">
        <v>1</v>
      </c>
      <c r="K7" s="29">
        <v>32</v>
      </c>
      <c r="L7" s="154">
        <v>1</v>
      </c>
      <c r="M7" s="154"/>
      <c r="N7" s="143">
        <v>32</v>
      </c>
      <c r="O7" s="143"/>
    </row>
    <row r="8" spans="1:15" ht="42" customHeight="1">
      <c r="A8" s="9">
        <v>1999</v>
      </c>
      <c r="B8" s="143">
        <f>SUM(F8,J8)</f>
        <v>1153</v>
      </c>
      <c r="C8" s="143"/>
      <c r="D8" s="143">
        <f>SUM(H8,K8)</f>
        <v>2558</v>
      </c>
      <c r="E8" s="143"/>
      <c r="F8" s="143">
        <v>1152</v>
      </c>
      <c r="G8" s="143"/>
      <c r="H8" s="143">
        <v>2530</v>
      </c>
      <c r="I8" s="143"/>
      <c r="J8" s="30">
        <v>1</v>
      </c>
      <c r="K8" s="29">
        <v>28</v>
      </c>
      <c r="L8" s="155">
        <v>1</v>
      </c>
      <c r="M8" s="155"/>
      <c r="N8" s="143">
        <v>28</v>
      </c>
      <c r="O8" s="143"/>
    </row>
    <row r="9" spans="1:15" ht="42" customHeight="1">
      <c r="A9" s="9">
        <v>2000</v>
      </c>
      <c r="B9" s="143">
        <f>SUM(F9,J9)</f>
        <v>1193</v>
      </c>
      <c r="C9" s="143"/>
      <c r="D9" s="143">
        <f>SUM(H9,K9)</f>
        <v>2383</v>
      </c>
      <c r="E9" s="143"/>
      <c r="F9" s="143">
        <v>1192</v>
      </c>
      <c r="G9" s="143"/>
      <c r="H9" s="143">
        <v>2347</v>
      </c>
      <c r="I9" s="143"/>
      <c r="J9" s="29">
        <v>1</v>
      </c>
      <c r="K9" s="29">
        <v>36</v>
      </c>
      <c r="L9" s="143">
        <v>42</v>
      </c>
      <c r="M9" s="143"/>
      <c r="N9" s="143">
        <v>130</v>
      </c>
      <c r="O9" s="143"/>
    </row>
    <row r="10" spans="1:15" ht="42" customHeight="1">
      <c r="A10" s="9">
        <v>2001</v>
      </c>
      <c r="B10" s="144">
        <v>1172</v>
      </c>
      <c r="C10" s="143"/>
      <c r="D10" s="143">
        <v>2354</v>
      </c>
      <c r="E10" s="143"/>
      <c r="F10" s="143">
        <v>1171</v>
      </c>
      <c r="G10" s="143"/>
      <c r="H10" s="143">
        <v>2321</v>
      </c>
      <c r="I10" s="143"/>
      <c r="J10" s="29">
        <v>1</v>
      </c>
      <c r="K10" s="29">
        <v>33</v>
      </c>
      <c r="L10" s="143">
        <v>0</v>
      </c>
      <c r="M10" s="143"/>
      <c r="N10" s="143">
        <v>0</v>
      </c>
      <c r="O10" s="143"/>
    </row>
    <row r="11" spans="1:15" ht="42" customHeight="1" thickBot="1">
      <c r="A11" s="31">
        <v>2002</v>
      </c>
      <c r="B11" s="145">
        <f>F11+J11+L11+B20+D20+F20+H20</f>
        <v>1128</v>
      </c>
      <c r="C11" s="145"/>
      <c r="D11" s="145">
        <f>H11+K11+O11+D20+F20+H20+J20</f>
        <v>2223</v>
      </c>
      <c r="E11" s="145"/>
      <c r="F11" s="145">
        <v>1125</v>
      </c>
      <c r="G11" s="145"/>
      <c r="H11" s="145">
        <v>2189</v>
      </c>
      <c r="I11" s="145"/>
      <c r="J11" s="32">
        <v>1</v>
      </c>
      <c r="K11" s="32">
        <v>32</v>
      </c>
      <c r="L11" s="145">
        <v>0</v>
      </c>
      <c r="M11" s="145"/>
      <c r="N11" s="145">
        <v>0</v>
      </c>
      <c r="O11" s="145"/>
    </row>
    <row r="12" spans="1:15" ht="48" customHeight="1" thickBo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1" customHeight="1">
      <c r="A13" s="126" t="s">
        <v>9</v>
      </c>
      <c r="B13" s="132" t="s">
        <v>46</v>
      </c>
      <c r="C13" s="132"/>
      <c r="D13" s="132"/>
      <c r="E13" s="132"/>
      <c r="F13" s="132"/>
      <c r="G13" s="132"/>
      <c r="H13" s="132"/>
      <c r="I13" s="132"/>
      <c r="J13" s="133" t="s">
        <v>47</v>
      </c>
      <c r="K13" s="138"/>
      <c r="L13" s="138"/>
      <c r="M13" s="138"/>
      <c r="N13" s="138"/>
      <c r="O13" s="138"/>
    </row>
    <row r="14" spans="1:15" ht="24.75" customHeight="1">
      <c r="A14" s="127"/>
      <c r="B14" s="146" t="s">
        <v>171</v>
      </c>
      <c r="C14" s="147"/>
      <c r="D14" s="135" t="s">
        <v>48</v>
      </c>
      <c r="E14" s="135"/>
      <c r="F14" s="135" t="s">
        <v>49</v>
      </c>
      <c r="G14" s="135"/>
      <c r="H14" s="135" t="s">
        <v>50</v>
      </c>
      <c r="I14" s="135"/>
      <c r="J14" s="134" t="s">
        <v>51</v>
      </c>
      <c r="K14" s="121" t="s">
        <v>52</v>
      </c>
      <c r="L14" s="35" t="s">
        <v>53</v>
      </c>
      <c r="M14" s="35" t="s">
        <v>54</v>
      </c>
      <c r="N14" s="149" t="s">
        <v>55</v>
      </c>
      <c r="O14" s="36" t="s">
        <v>56</v>
      </c>
    </row>
    <row r="15" spans="1:15" ht="21" customHeight="1">
      <c r="A15" s="128"/>
      <c r="B15" s="23" t="s">
        <v>45</v>
      </c>
      <c r="C15" s="23" t="s">
        <v>57</v>
      </c>
      <c r="D15" s="23" t="s">
        <v>45</v>
      </c>
      <c r="E15" s="23" t="s">
        <v>57</v>
      </c>
      <c r="F15" s="23" t="s">
        <v>45</v>
      </c>
      <c r="G15" s="23" t="s">
        <v>57</v>
      </c>
      <c r="H15" s="23" t="s">
        <v>45</v>
      </c>
      <c r="I15" s="23" t="s">
        <v>57</v>
      </c>
      <c r="J15" s="132"/>
      <c r="K15" s="92"/>
      <c r="L15" s="1" t="s">
        <v>58</v>
      </c>
      <c r="M15" s="1" t="s">
        <v>59</v>
      </c>
      <c r="N15" s="150"/>
      <c r="O15" s="2" t="s">
        <v>60</v>
      </c>
    </row>
    <row r="16" spans="1:15" ht="42" customHeight="1">
      <c r="A16" s="9">
        <v>1998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 t="s">
        <v>0</v>
      </c>
      <c r="K16" s="30" t="s">
        <v>0</v>
      </c>
      <c r="L16" s="30" t="s">
        <v>0</v>
      </c>
      <c r="M16" s="30" t="s">
        <v>0</v>
      </c>
      <c r="N16" s="30" t="s">
        <v>0</v>
      </c>
      <c r="O16" s="30" t="s">
        <v>0</v>
      </c>
    </row>
    <row r="17" spans="1:15" ht="42" customHeight="1">
      <c r="A17" s="9">
        <v>1999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 t="s">
        <v>0</v>
      </c>
      <c r="K17" s="30" t="s">
        <v>0</v>
      </c>
      <c r="L17" s="30" t="s">
        <v>0</v>
      </c>
      <c r="M17" s="30" t="s">
        <v>0</v>
      </c>
      <c r="N17" s="30" t="s">
        <v>0</v>
      </c>
      <c r="O17" s="30" t="s">
        <v>0</v>
      </c>
    </row>
    <row r="18" spans="1:15" ht="42" customHeight="1">
      <c r="A18" s="9">
        <v>2000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7">
        <v>2266</v>
      </c>
      <c r="K18" s="29">
        <v>523</v>
      </c>
      <c r="L18" s="29">
        <v>27</v>
      </c>
      <c r="M18" s="29">
        <v>281</v>
      </c>
      <c r="N18" s="29">
        <v>132</v>
      </c>
      <c r="O18" s="37">
        <v>1303</v>
      </c>
    </row>
    <row r="19" spans="1:15" ht="42" customHeight="1">
      <c r="A19" s="9">
        <v>2001</v>
      </c>
      <c r="B19" s="29">
        <v>0</v>
      </c>
      <c r="C19" s="29">
        <v>0</v>
      </c>
      <c r="D19" s="29">
        <v>1</v>
      </c>
      <c r="E19" s="29">
        <v>1</v>
      </c>
      <c r="F19" s="29">
        <v>0</v>
      </c>
      <c r="G19" s="29">
        <v>0</v>
      </c>
      <c r="H19" s="29">
        <v>0</v>
      </c>
      <c r="I19" s="29">
        <v>0</v>
      </c>
      <c r="J19" s="37">
        <v>2357</v>
      </c>
      <c r="K19" s="29">
        <v>270</v>
      </c>
      <c r="L19" s="29">
        <v>12</v>
      </c>
      <c r="M19" s="29">
        <v>282</v>
      </c>
      <c r="N19" s="29">
        <v>79</v>
      </c>
      <c r="O19" s="37">
        <v>1714</v>
      </c>
    </row>
    <row r="20" spans="1:15" s="14" customFormat="1" ht="42" customHeight="1" thickBot="1">
      <c r="A20" s="31">
        <v>2002</v>
      </c>
      <c r="B20" s="32">
        <v>0</v>
      </c>
      <c r="C20" s="32">
        <v>0</v>
      </c>
      <c r="D20" s="32">
        <v>0</v>
      </c>
      <c r="E20" s="32">
        <v>0</v>
      </c>
      <c r="F20" s="32">
        <v>2</v>
      </c>
      <c r="G20" s="32">
        <v>2</v>
      </c>
      <c r="H20" s="32">
        <v>0</v>
      </c>
      <c r="I20" s="32">
        <v>0</v>
      </c>
      <c r="J20" s="38">
        <f>SUM(K20:O20)</f>
        <v>0</v>
      </c>
      <c r="K20" s="32" t="s">
        <v>0</v>
      </c>
      <c r="L20" s="32" t="s">
        <v>161</v>
      </c>
      <c r="M20" s="32" t="s">
        <v>161</v>
      </c>
      <c r="N20" s="32" t="s">
        <v>161</v>
      </c>
      <c r="O20" s="38" t="s">
        <v>161</v>
      </c>
    </row>
    <row r="21" spans="1:15" ht="21" customHeight="1">
      <c r="A21" s="103" t="s">
        <v>61</v>
      </c>
      <c r="B21" s="148" t="s">
        <v>62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29" t="s">
        <v>31</v>
      </c>
      <c r="M21" s="129"/>
      <c r="N21" s="129"/>
      <c r="O21" s="129"/>
    </row>
    <row r="22" spans="1:10" ht="21" customHeight="1">
      <c r="A22" s="103" t="s">
        <v>63</v>
      </c>
      <c r="B22" s="148" t="s">
        <v>64</v>
      </c>
      <c r="C22" s="148"/>
      <c r="D22" s="148"/>
      <c r="E22" s="148"/>
      <c r="F22" s="148"/>
      <c r="G22" s="148"/>
      <c r="H22" s="148"/>
      <c r="I22" s="148"/>
      <c r="J22" s="148"/>
    </row>
    <row r="23" ht="21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</sheetData>
  <mergeCells count="60">
    <mergeCell ref="B22:J22"/>
    <mergeCell ref="L21:O21"/>
    <mergeCell ref="K5:K6"/>
    <mergeCell ref="J4:K4"/>
    <mergeCell ref="L4:O4"/>
    <mergeCell ref="L5:O5"/>
    <mergeCell ref="L6:M6"/>
    <mergeCell ref="L7:M7"/>
    <mergeCell ref="L8:M8"/>
    <mergeCell ref="L9:M9"/>
    <mergeCell ref="A3:C3"/>
    <mergeCell ref="B4:E4"/>
    <mergeCell ref="F4:I4"/>
    <mergeCell ref="B5:C6"/>
    <mergeCell ref="D5:E6"/>
    <mergeCell ref="F5:G6"/>
    <mergeCell ref="H5:I6"/>
    <mergeCell ref="B7:C7"/>
    <mergeCell ref="D7:E7"/>
    <mergeCell ref="F7:G7"/>
    <mergeCell ref="H7:I7"/>
    <mergeCell ref="H9:I9"/>
    <mergeCell ref="F8:G8"/>
    <mergeCell ref="H8:I8"/>
    <mergeCell ref="N6:O6"/>
    <mergeCell ref="N7:O7"/>
    <mergeCell ref="J5:J6"/>
    <mergeCell ref="D8:E8"/>
    <mergeCell ref="B9:C9"/>
    <mergeCell ref="D9:E9"/>
    <mergeCell ref="F9:G9"/>
    <mergeCell ref="B21:K21"/>
    <mergeCell ref="N11:O11"/>
    <mergeCell ref="B13:I13"/>
    <mergeCell ref="J13:O13"/>
    <mergeCell ref="B11:C11"/>
    <mergeCell ref="D11:E11"/>
    <mergeCell ref="F11:G11"/>
    <mergeCell ref="H11:I11"/>
    <mergeCell ref="J14:J15"/>
    <mergeCell ref="N14:N15"/>
    <mergeCell ref="M3:O3"/>
    <mergeCell ref="A2:O2"/>
    <mergeCell ref="A4:A6"/>
    <mergeCell ref="B14:C14"/>
    <mergeCell ref="D14:E14"/>
    <mergeCell ref="F14:G14"/>
    <mergeCell ref="H14:I14"/>
    <mergeCell ref="N8:O8"/>
    <mergeCell ref="N9:O9"/>
    <mergeCell ref="B8:C8"/>
    <mergeCell ref="A13:A15"/>
    <mergeCell ref="K14:K15"/>
    <mergeCell ref="N10:O10"/>
    <mergeCell ref="B10:C10"/>
    <mergeCell ref="D10:E10"/>
    <mergeCell ref="F10:G10"/>
    <mergeCell ref="L11:M11"/>
    <mergeCell ref="L10:M10"/>
    <mergeCell ref="H10:I10"/>
  </mergeCells>
  <printOptions horizontalCentered="1"/>
  <pageMargins left="0.3937007874015748" right="0.3937007874015748" top="0.984251968503937" bottom="0.5905511811023623" header="0.984251968503937" footer="0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A18" sqref="A18:B18"/>
    </sheetView>
  </sheetViews>
  <sheetFormatPr defaultColWidth="8.88671875" defaultRowHeight="13.5"/>
  <cols>
    <col min="1" max="5" width="14.77734375" style="11" customWidth="1"/>
    <col min="6" max="16384" width="8.88671875" style="11" customWidth="1"/>
  </cols>
  <sheetData>
    <row r="1" ht="21" customHeight="1"/>
    <row r="2" spans="1:5" s="98" customFormat="1" ht="30" customHeight="1">
      <c r="A2" s="122" t="s">
        <v>172</v>
      </c>
      <c r="B2" s="122"/>
      <c r="C2" s="122"/>
      <c r="D2" s="122"/>
      <c r="E2" s="122"/>
    </row>
    <row r="3" spans="1:5" ht="21" customHeight="1" thickBot="1">
      <c r="A3" s="100" t="s">
        <v>14</v>
      </c>
      <c r="B3" s="20"/>
      <c r="C3" s="20"/>
      <c r="D3" s="20"/>
      <c r="E3" s="20"/>
    </row>
    <row r="4" spans="1:5" ht="21" customHeight="1">
      <c r="A4" s="10" t="s">
        <v>32</v>
      </c>
      <c r="B4" s="132" t="s">
        <v>33</v>
      </c>
      <c r="C4" s="132" t="s">
        <v>34</v>
      </c>
      <c r="D4" s="132" t="s">
        <v>35</v>
      </c>
      <c r="E4" s="157" t="s">
        <v>36</v>
      </c>
    </row>
    <row r="5" spans="1:5" ht="21" customHeight="1">
      <c r="A5" s="22" t="s">
        <v>37</v>
      </c>
      <c r="B5" s="135"/>
      <c r="C5" s="135"/>
      <c r="D5" s="135"/>
      <c r="E5" s="133"/>
    </row>
    <row r="6" spans="1:5" ht="46.5" customHeight="1">
      <c r="A6" s="9">
        <v>1998</v>
      </c>
      <c r="B6" s="11">
        <v>5</v>
      </c>
      <c r="C6" s="11">
        <v>6</v>
      </c>
      <c r="D6" s="11">
        <v>1</v>
      </c>
      <c r="E6" s="11" t="s">
        <v>0</v>
      </c>
    </row>
    <row r="7" spans="1:5" ht="46.5" customHeight="1">
      <c r="A7" s="9">
        <v>1999</v>
      </c>
      <c r="B7" s="11">
        <v>5</v>
      </c>
      <c r="C7" s="11">
        <v>6</v>
      </c>
      <c r="D7" s="11">
        <v>1</v>
      </c>
      <c r="E7" s="11" t="s">
        <v>0</v>
      </c>
    </row>
    <row r="8" spans="1:5" ht="46.5" customHeight="1">
      <c r="A8" s="9">
        <v>2000</v>
      </c>
      <c r="B8" s="11">
        <v>6</v>
      </c>
      <c r="C8" s="11">
        <v>6</v>
      </c>
      <c r="D8" s="11">
        <v>1</v>
      </c>
      <c r="E8" s="11" t="s">
        <v>0</v>
      </c>
    </row>
    <row r="9" spans="1:5" ht="46.5" customHeight="1">
      <c r="A9" s="9">
        <v>2001</v>
      </c>
      <c r="B9" s="11">
        <v>5</v>
      </c>
      <c r="C9" s="11">
        <v>9</v>
      </c>
      <c r="D9" s="11">
        <v>1</v>
      </c>
      <c r="E9" s="11">
        <v>1</v>
      </c>
    </row>
    <row r="10" spans="1:5" ht="46.5" customHeight="1">
      <c r="A10" s="12">
        <v>2002</v>
      </c>
      <c r="B10" s="14">
        <f>SUM(B11:B17)</f>
        <v>14</v>
      </c>
      <c r="C10" s="14">
        <f>SUM(C11:C17)</f>
        <v>6</v>
      </c>
      <c r="D10" s="14" t="s">
        <v>0</v>
      </c>
      <c r="E10" s="14">
        <f>SUM(E11:E17)</f>
        <v>1</v>
      </c>
    </row>
    <row r="11" spans="1:5" ht="46.5" customHeight="1">
      <c r="A11" s="9" t="s">
        <v>24</v>
      </c>
      <c r="B11" s="25">
        <v>5</v>
      </c>
      <c r="C11" s="25">
        <v>1</v>
      </c>
      <c r="D11" s="26" t="s">
        <v>0</v>
      </c>
      <c r="E11" s="11">
        <v>1</v>
      </c>
    </row>
    <row r="12" spans="1:5" ht="46.5" customHeight="1">
      <c r="A12" s="9" t="s">
        <v>25</v>
      </c>
      <c r="B12" s="25">
        <v>1</v>
      </c>
      <c r="C12" s="25">
        <v>3</v>
      </c>
      <c r="D12" s="26" t="s">
        <v>0</v>
      </c>
      <c r="E12" s="26" t="s">
        <v>0</v>
      </c>
    </row>
    <row r="13" spans="1:5" ht="46.5" customHeight="1">
      <c r="A13" s="9" t="s">
        <v>26</v>
      </c>
      <c r="B13" s="25" t="s">
        <v>0</v>
      </c>
      <c r="C13" s="25" t="s">
        <v>0</v>
      </c>
      <c r="D13" s="11" t="s">
        <v>0</v>
      </c>
      <c r="E13" s="26" t="s">
        <v>0</v>
      </c>
    </row>
    <row r="14" spans="1:5" ht="46.5" customHeight="1">
      <c r="A14" s="9" t="s">
        <v>27</v>
      </c>
      <c r="B14" s="25">
        <v>5</v>
      </c>
      <c r="C14" s="25">
        <v>1</v>
      </c>
      <c r="D14" s="26" t="s">
        <v>0</v>
      </c>
      <c r="E14" s="26" t="s">
        <v>0</v>
      </c>
    </row>
    <row r="15" spans="1:5" ht="46.5" customHeight="1">
      <c r="A15" s="9" t="s">
        <v>28</v>
      </c>
      <c r="B15" s="25">
        <v>1</v>
      </c>
      <c r="C15" s="25">
        <v>1</v>
      </c>
      <c r="D15" s="26" t="s">
        <v>0</v>
      </c>
      <c r="E15" s="26" t="s">
        <v>0</v>
      </c>
    </row>
    <row r="16" spans="1:5" ht="46.5" customHeight="1">
      <c r="A16" s="9" t="s">
        <v>29</v>
      </c>
      <c r="B16" s="25">
        <v>2</v>
      </c>
      <c r="C16" s="25" t="s">
        <v>0</v>
      </c>
      <c r="D16" s="26" t="s">
        <v>0</v>
      </c>
      <c r="E16" s="26" t="s">
        <v>0</v>
      </c>
    </row>
    <row r="17" spans="1:5" ht="46.5" customHeight="1" thickBot="1">
      <c r="A17" s="17" t="s">
        <v>30</v>
      </c>
      <c r="B17" s="18" t="s">
        <v>0</v>
      </c>
      <c r="C17" s="18" t="s">
        <v>0</v>
      </c>
      <c r="D17" s="26" t="s">
        <v>0</v>
      </c>
      <c r="E17" s="26" t="s">
        <v>0</v>
      </c>
    </row>
    <row r="18" spans="1:5" ht="21" customHeight="1">
      <c r="A18" s="156" t="s">
        <v>31</v>
      </c>
      <c r="B18" s="156"/>
      <c r="D18" s="123"/>
      <c r="E18" s="123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</sheetData>
  <mergeCells count="7">
    <mergeCell ref="A2:E2"/>
    <mergeCell ref="A18:B18"/>
    <mergeCell ref="D18:E18"/>
    <mergeCell ref="E4:E5"/>
    <mergeCell ref="B4:B5"/>
    <mergeCell ref="C4:C5"/>
    <mergeCell ref="D4:D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A12" sqref="A12:IV12"/>
    </sheetView>
  </sheetViews>
  <sheetFormatPr defaultColWidth="8.88671875" defaultRowHeight="13.5"/>
  <cols>
    <col min="1" max="1" width="7.21484375" style="11" customWidth="1"/>
    <col min="2" max="8" width="8.5546875" style="11" customWidth="1"/>
    <col min="9" max="9" width="10.77734375" style="11" customWidth="1"/>
    <col min="10" max="16384" width="8.88671875" style="11" customWidth="1"/>
  </cols>
  <sheetData>
    <row r="1" ht="21" customHeight="1"/>
    <row r="2" spans="1:9" s="98" customFormat="1" ht="30" customHeight="1">
      <c r="A2" s="122" t="s">
        <v>147</v>
      </c>
      <c r="B2" s="122"/>
      <c r="C2" s="122"/>
      <c r="D2" s="122"/>
      <c r="E2" s="122"/>
      <c r="F2" s="122"/>
      <c r="G2" s="122"/>
      <c r="H2" s="122"/>
      <c r="I2" s="122"/>
    </row>
    <row r="3" spans="1:9" ht="21" customHeight="1" thickBot="1">
      <c r="A3" s="20"/>
      <c r="B3" s="20"/>
      <c r="C3" s="20"/>
      <c r="D3" s="20"/>
      <c r="E3" s="20"/>
      <c r="F3" s="20"/>
      <c r="G3" s="20"/>
      <c r="H3" s="137" t="s">
        <v>129</v>
      </c>
      <c r="I3" s="137"/>
    </row>
    <row r="4" spans="1:9" ht="21" customHeight="1">
      <c r="A4" s="126" t="s">
        <v>9</v>
      </c>
      <c r="B4" s="132" t="s">
        <v>148</v>
      </c>
      <c r="C4" s="132"/>
      <c r="D4" s="132"/>
      <c r="E4" s="133" t="s">
        <v>149</v>
      </c>
      <c r="F4" s="138"/>
      <c r="G4" s="138"/>
      <c r="H4" s="138"/>
      <c r="I4" s="138"/>
    </row>
    <row r="5" spans="1:9" ht="21" customHeight="1">
      <c r="A5" s="127"/>
      <c r="B5" s="135" t="s">
        <v>150</v>
      </c>
      <c r="C5" s="135"/>
      <c r="D5" s="135"/>
      <c r="E5" s="139" t="s">
        <v>151</v>
      </c>
      <c r="F5" s="134" t="s">
        <v>152</v>
      </c>
      <c r="G5" s="135" t="s">
        <v>150</v>
      </c>
      <c r="H5" s="135"/>
      <c r="I5" s="136"/>
    </row>
    <row r="6" spans="1:9" ht="21" customHeight="1">
      <c r="A6" s="128"/>
      <c r="B6" s="40" t="s">
        <v>51</v>
      </c>
      <c r="C6" s="40" t="s">
        <v>153</v>
      </c>
      <c r="D6" s="40" t="s">
        <v>154</v>
      </c>
      <c r="E6" s="133"/>
      <c r="F6" s="132"/>
      <c r="G6" s="40" t="s">
        <v>51</v>
      </c>
      <c r="H6" s="40" t="s">
        <v>153</v>
      </c>
      <c r="I6" s="41" t="s">
        <v>154</v>
      </c>
    </row>
    <row r="7" spans="1:9" ht="42.75" customHeight="1">
      <c r="A7" s="9">
        <v>1998</v>
      </c>
      <c r="B7" s="45">
        <f>SUM(C7:D7)</f>
        <v>22477</v>
      </c>
      <c r="C7" s="45">
        <v>18658</v>
      </c>
      <c r="D7" s="45">
        <v>3819</v>
      </c>
      <c r="E7" s="11" t="s">
        <v>0</v>
      </c>
      <c r="F7" s="11" t="s">
        <v>0</v>
      </c>
      <c r="G7" s="11" t="s">
        <v>0</v>
      </c>
      <c r="H7" s="11" t="s">
        <v>0</v>
      </c>
      <c r="I7" s="11" t="s">
        <v>0</v>
      </c>
    </row>
    <row r="8" spans="1:9" ht="42.75" customHeight="1">
      <c r="A8" s="9">
        <v>1999</v>
      </c>
      <c r="B8" s="80">
        <f>SUM(C8:D8)</f>
        <v>21785</v>
      </c>
      <c r="C8" s="45">
        <v>18233</v>
      </c>
      <c r="D8" s="45">
        <v>3552</v>
      </c>
      <c r="E8" s="11" t="s">
        <v>0</v>
      </c>
      <c r="F8" s="11" t="s">
        <v>0</v>
      </c>
      <c r="G8" s="11" t="s">
        <v>0</v>
      </c>
      <c r="H8" s="11" t="s">
        <v>0</v>
      </c>
      <c r="I8" s="11" t="s">
        <v>0</v>
      </c>
    </row>
    <row r="9" spans="1:10" ht="42.75" customHeight="1">
      <c r="A9" s="9">
        <v>2000</v>
      </c>
      <c r="B9" s="80">
        <f>SUM(C9:D9)</f>
        <v>20605</v>
      </c>
      <c r="C9" s="80">
        <v>12138</v>
      </c>
      <c r="D9" s="80">
        <v>8467</v>
      </c>
      <c r="E9" s="10" t="s">
        <v>0</v>
      </c>
      <c r="F9" s="10" t="s">
        <v>0</v>
      </c>
      <c r="G9" s="10" t="s">
        <v>0</v>
      </c>
      <c r="H9" s="10" t="s">
        <v>0</v>
      </c>
      <c r="I9" s="10" t="s">
        <v>0</v>
      </c>
      <c r="J9" s="10"/>
    </row>
    <row r="10" spans="1:10" ht="42.75" customHeight="1">
      <c r="A10" s="9">
        <v>2001</v>
      </c>
      <c r="B10" s="80">
        <v>20990</v>
      </c>
      <c r="C10" s="80">
        <v>6714</v>
      </c>
      <c r="D10" s="80">
        <v>14276</v>
      </c>
      <c r="E10" s="10" t="s">
        <v>6</v>
      </c>
      <c r="F10" s="10" t="s">
        <v>6</v>
      </c>
      <c r="G10" s="10" t="s">
        <v>6</v>
      </c>
      <c r="H10" s="10" t="s">
        <v>6</v>
      </c>
      <c r="I10" s="10" t="s">
        <v>6</v>
      </c>
      <c r="J10" s="10"/>
    </row>
    <row r="11" spans="1:9" ht="42.75" customHeight="1" thickBot="1">
      <c r="A11" s="31">
        <v>2002</v>
      </c>
      <c r="B11" s="79">
        <f>C11+D11</f>
        <v>18272</v>
      </c>
      <c r="C11" s="79">
        <v>6327</v>
      </c>
      <c r="D11" s="79">
        <v>11945</v>
      </c>
      <c r="E11" s="20" t="s">
        <v>0</v>
      </c>
      <c r="F11" s="20" t="s">
        <v>0</v>
      </c>
      <c r="G11" s="20" t="s">
        <v>0</v>
      </c>
      <c r="H11" s="20" t="s">
        <v>0</v>
      </c>
      <c r="I11" s="20" t="s">
        <v>0</v>
      </c>
    </row>
    <row r="12" spans="1:9" ht="48" customHeight="1" thickBot="1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21" customHeight="1">
      <c r="A13" s="126" t="s">
        <v>9</v>
      </c>
      <c r="B13" s="132" t="s">
        <v>155</v>
      </c>
      <c r="C13" s="132"/>
      <c r="D13" s="132"/>
      <c r="E13" s="132"/>
      <c r="F13" s="132"/>
      <c r="G13" s="132" t="s">
        <v>156</v>
      </c>
      <c r="H13" s="132"/>
      <c r="I13" s="133"/>
    </row>
    <row r="14" spans="1:9" ht="21" customHeight="1">
      <c r="A14" s="127"/>
      <c r="B14" s="134" t="s">
        <v>157</v>
      </c>
      <c r="C14" s="135" t="s">
        <v>150</v>
      </c>
      <c r="D14" s="135"/>
      <c r="E14" s="135"/>
      <c r="F14" s="135"/>
      <c r="G14" s="135" t="s">
        <v>150</v>
      </c>
      <c r="H14" s="135"/>
      <c r="I14" s="136"/>
    </row>
    <row r="15" spans="1:9" ht="21" customHeight="1">
      <c r="A15" s="128"/>
      <c r="B15" s="132"/>
      <c r="C15" s="135" t="s">
        <v>51</v>
      </c>
      <c r="D15" s="135"/>
      <c r="E15" s="23" t="s">
        <v>153</v>
      </c>
      <c r="F15" s="23" t="s">
        <v>154</v>
      </c>
      <c r="G15" s="23" t="s">
        <v>158</v>
      </c>
      <c r="H15" s="23" t="s">
        <v>153</v>
      </c>
      <c r="I15" s="44" t="s">
        <v>154</v>
      </c>
    </row>
    <row r="16" spans="1:9" ht="42.75" customHeight="1">
      <c r="A16" s="9">
        <v>1998</v>
      </c>
      <c r="B16" s="11">
        <v>1</v>
      </c>
      <c r="C16" s="131">
        <f>SUM(E16:F16)</f>
        <v>17390</v>
      </c>
      <c r="D16" s="131"/>
      <c r="E16" s="25">
        <v>17390</v>
      </c>
      <c r="F16" s="25" t="s">
        <v>0</v>
      </c>
      <c r="G16" s="25">
        <f>SUM(H16:I16)</f>
        <v>5087</v>
      </c>
      <c r="H16" s="25">
        <v>1268</v>
      </c>
      <c r="I16" s="25">
        <v>3819</v>
      </c>
    </row>
    <row r="17" spans="1:9" ht="42.75" customHeight="1">
      <c r="A17" s="9">
        <v>1999</v>
      </c>
      <c r="B17" s="11">
        <v>1</v>
      </c>
      <c r="C17" s="131">
        <f>SUM(E17:F17)</f>
        <v>17066</v>
      </c>
      <c r="D17" s="131"/>
      <c r="E17" s="25">
        <v>17066</v>
      </c>
      <c r="F17" s="25" t="s">
        <v>0</v>
      </c>
      <c r="G17" s="15">
        <f>SUM(H17:I17)</f>
        <v>4719</v>
      </c>
      <c r="H17" s="25">
        <v>1167</v>
      </c>
      <c r="I17" s="25">
        <v>3552</v>
      </c>
    </row>
    <row r="18" spans="1:9" ht="42.75" customHeight="1">
      <c r="A18" s="9">
        <v>2000</v>
      </c>
      <c r="B18" s="10">
        <v>1</v>
      </c>
      <c r="C18" s="131">
        <f>SUM(E18:F18)</f>
        <v>16023</v>
      </c>
      <c r="D18" s="131"/>
      <c r="E18" s="15">
        <v>11001</v>
      </c>
      <c r="F18" s="15">
        <v>5022</v>
      </c>
      <c r="G18" s="15">
        <f>SUM(H18:I18)</f>
        <v>4582</v>
      </c>
      <c r="H18" s="15">
        <v>1137</v>
      </c>
      <c r="I18" s="15">
        <v>3445</v>
      </c>
    </row>
    <row r="19" spans="1:9" ht="42.75" customHeight="1">
      <c r="A19" s="9">
        <v>2001</v>
      </c>
      <c r="B19" s="10">
        <v>1</v>
      </c>
      <c r="C19" s="131">
        <v>16817</v>
      </c>
      <c r="D19" s="131"/>
      <c r="E19" s="15">
        <v>5635</v>
      </c>
      <c r="F19" s="15">
        <v>11182</v>
      </c>
      <c r="G19" s="15">
        <v>4173</v>
      </c>
      <c r="H19" s="15">
        <v>1079</v>
      </c>
      <c r="I19" s="15">
        <v>3094</v>
      </c>
    </row>
    <row r="20" spans="1:9" ht="42.75" customHeight="1" thickBot="1">
      <c r="A20" s="31">
        <v>2002</v>
      </c>
      <c r="B20" s="48">
        <v>1</v>
      </c>
      <c r="C20" s="130">
        <f>SUM(E20:F20)</f>
        <v>14255</v>
      </c>
      <c r="D20" s="130"/>
      <c r="E20" s="90">
        <v>5259</v>
      </c>
      <c r="F20" s="90">
        <v>8996</v>
      </c>
      <c r="G20" s="90">
        <f>SUM(H20:I20)</f>
        <v>4017</v>
      </c>
      <c r="H20" s="90">
        <v>1068</v>
      </c>
      <c r="I20" s="90">
        <v>2949</v>
      </c>
    </row>
    <row r="21" spans="6:9" ht="21" customHeight="1">
      <c r="F21" s="129" t="s">
        <v>159</v>
      </c>
      <c r="G21" s="129"/>
      <c r="H21" s="129"/>
      <c r="I21" s="129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mergeCells count="22">
    <mergeCell ref="H3:I3"/>
    <mergeCell ref="B4:D4"/>
    <mergeCell ref="E4:I4"/>
    <mergeCell ref="B5:D5"/>
    <mergeCell ref="E5:E6"/>
    <mergeCell ref="F5:F6"/>
    <mergeCell ref="G5:I5"/>
    <mergeCell ref="G13:I13"/>
    <mergeCell ref="B14:B15"/>
    <mergeCell ref="C14:F14"/>
    <mergeCell ref="G14:I14"/>
    <mergeCell ref="C15:D15"/>
    <mergeCell ref="A4:A6"/>
    <mergeCell ref="A13:A15"/>
    <mergeCell ref="F21:I21"/>
    <mergeCell ref="A2:I2"/>
    <mergeCell ref="C20:D20"/>
    <mergeCell ref="C16:D16"/>
    <mergeCell ref="C17:D17"/>
    <mergeCell ref="C18:D18"/>
    <mergeCell ref="C19:D19"/>
    <mergeCell ref="B13:F1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F5" sqref="F5"/>
    </sheetView>
  </sheetViews>
  <sheetFormatPr defaultColWidth="8.88671875" defaultRowHeight="13.5"/>
  <cols>
    <col min="1" max="1" width="7.21484375" style="11" customWidth="1"/>
    <col min="2" max="2" width="9.5546875" style="11" customWidth="1"/>
    <col min="3" max="9" width="8.77734375" style="11" customWidth="1"/>
    <col min="10" max="16384" width="8.88671875" style="11" customWidth="1"/>
  </cols>
  <sheetData>
    <row r="1" ht="21" customHeight="1"/>
    <row r="2" spans="1:9" s="98" customFormat="1" ht="30" customHeight="1">
      <c r="A2" s="122" t="s">
        <v>174</v>
      </c>
      <c r="B2" s="122"/>
      <c r="C2" s="122"/>
      <c r="D2" s="122"/>
      <c r="E2" s="122"/>
      <c r="F2" s="122"/>
      <c r="G2" s="122"/>
      <c r="H2" s="122"/>
      <c r="I2" s="122"/>
    </row>
    <row r="3" spans="1:9" ht="21" customHeight="1" thickBot="1">
      <c r="A3" s="125" t="s">
        <v>76</v>
      </c>
      <c r="B3" s="125"/>
      <c r="C3" s="10"/>
      <c r="D3" s="10"/>
      <c r="E3" s="10"/>
      <c r="F3" s="10"/>
      <c r="G3" s="10"/>
      <c r="H3" s="10"/>
      <c r="I3" s="10"/>
    </row>
    <row r="4" spans="1:9" ht="21" customHeight="1">
      <c r="A4" s="71" t="s">
        <v>32</v>
      </c>
      <c r="B4" s="140" t="s">
        <v>101</v>
      </c>
      <c r="C4" s="104" t="s">
        <v>140</v>
      </c>
      <c r="D4" s="104"/>
      <c r="E4" s="104"/>
      <c r="F4" s="104"/>
      <c r="G4" s="104"/>
      <c r="H4" s="72" t="s">
        <v>141</v>
      </c>
      <c r="I4" s="105" t="s">
        <v>142</v>
      </c>
    </row>
    <row r="5" spans="1:9" ht="21" customHeight="1">
      <c r="A5" s="73" t="s">
        <v>37</v>
      </c>
      <c r="B5" s="141"/>
      <c r="C5" s="76" t="s">
        <v>51</v>
      </c>
      <c r="D5" s="76" t="s">
        <v>143</v>
      </c>
      <c r="E5" s="76" t="s">
        <v>144</v>
      </c>
      <c r="F5" s="76" t="s">
        <v>145</v>
      </c>
      <c r="G5" s="76" t="s">
        <v>74</v>
      </c>
      <c r="H5" s="78" t="s">
        <v>146</v>
      </c>
      <c r="I5" s="106"/>
    </row>
    <row r="6" spans="1:9" ht="46.5" customHeight="1">
      <c r="A6" s="81">
        <v>1998</v>
      </c>
      <c r="B6" s="25">
        <f>SUM(C6,H6)</f>
        <v>2456</v>
      </c>
      <c r="C6" s="82">
        <f>SUM(D6:G6)</f>
        <v>920</v>
      </c>
      <c r="D6" s="82">
        <v>638</v>
      </c>
      <c r="E6" s="82">
        <v>32</v>
      </c>
      <c r="F6" s="82">
        <v>250</v>
      </c>
      <c r="G6" s="82" t="s">
        <v>0</v>
      </c>
      <c r="H6" s="25">
        <v>1536</v>
      </c>
      <c r="I6" s="82" t="s">
        <v>0</v>
      </c>
    </row>
    <row r="7" spans="1:9" ht="46.5" customHeight="1">
      <c r="A7" s="81">
        <v>1999</v>
      </c>
      <c r="B7" s="25">
        <f>SUM(C7,H7)</f>
        <v>2739</v>
      </c>
      <c r="C7" s="82">
        <f>SUM(D7:G7)</f>
        <v>913</v>
      </c>
      <c r="D7" s="82">
        <v>704</v>
      </c>
      <c r="E7" s="82">
        <v>28</v>
      </c>
      <c r="F7" s="82">
        <v>181</v>
      </c>
      <c r="G7" s="82" t="s">
        <v>0</v>
      </c>
      <c r="H7" s="25">
        <v>1826</v>
      </c>
      <c r="I7" s="82" t="s">
        <v>0</v>
      </c>
    </row>
    <row r="8" spans="1:9" ht="46.5" customHeight="1">
      <c r="A8" s="81">
        <v>2000</v>
      </c>
      <c r="B8" s="25">
        <f>SUM(C8,H8)</f>
        <v>2659</v>
      </c>
      <c r="C8" s="25">
        <f>SUM(D8:G8)</f>
        <v>1310</v>
      </c>
      <c r="D8" s="25">
        <v>1120</v>
      </c>
      <c r="E8" s="25">
        <v>36</v>
      </c>
      <c r="F8" s="25">
        <v>152</v>
      </c>
      <c r="G8" s="25">
        <v>2</v>
      </c>
      <c r="H8" s="25">
        <v>1349</v>
      </c>
      <c r="I8" s="25" t="s">
        <v>0</v>
      </c>
    </row>
    <row r="9" spans="1:9" ht="46.5" customHeight="1">
      <c r="A9" s="81">
        <v>2001</v>
      </c>
      <c r="B9" s="25">
        <v>2531</v>
      </c>
      <c r="C9" s="25">
        <v>1324</v>
      </c>
      <c r="D9" s="25" t="s">
        <v>0</v>
      </c>
      <c r="E9" s="25">
        <v>36</v>
      </c>
      <c r="F9" s="25">
        <v>156</v>
      </c>
      <c r="G9" s="25">
        <v>1132</v>
      </c>
      <c r="H9" s="25">
        <v>1207</v>
      </c>
      <c r="I9" s="25" t="s">
        <v>0</v>
      </c>
    </row>
    <row r="10" spans="1:9" ht="46.5" customHeight="1">
      <c r="A10" s="88">
        <v>2002</v>
      </c>
      <c r="B10" s="70">
        <f aca="true" t="shared" si="0" ref="B10:H10">SUM(B11:B17)</f>
        <v>2104</v>
      </c>
      <c r="C10" s="70">
        <f t="shared" si="0"/>
        <v>1128</v>
      </c>
      <c r="D10" s="70">
        <f t="shared" si="0"/>
        <v>981</v>
      </c>
      <c r="E10" s="70">
        <f t="shared" si="0"/>
        <v>32</v>
      </c>
      <c r="F10" s="70">
        <f t="shared" si="0"/>
        <v>113</v>
      </c>
      <c r="G10" s="70">
        <f t="shared" si="0"/>
        <v>2</v>
      </c>
      <c r="H10" s="70">
        <f t="shared" si="0"/>
        <v>976</v>
      </c>
      <c r="I10" s="70" t="s">
        <v>0</v>
      </c>
    </row>
    <row r="11" spans="1:9" ht="46.5" customHeight="1">
      <c r="A11" s="81" t="s">
        <v>24</v>
      </c>
      <c r="B11" s="25">
        <f>C11+H11</f>
        <v>459</v>
      </c>
      <c r="C11" s="82">
        <f>SUM(D11:G11)</f>
        <v>234</v>
      </c>
      <c r="D11" s="25">
        <v>189</v>
      </c>
      <c r="E11" s="25">
        <v>32</v>
      </c>
      <c r="F11" s="25">
        <v>13</v>
      </c>
      <c r="G11" s="25" t="s">
        <v>0</v>
      </c>
      <c r="H11" s="25">
        <v>225</v>
      </c>
      <c r="I11" s="25" t="s">
        <v>0</v>
      </c>
    </row>
    <row r="12" spans="1:9" ht="46.5" customHeight="1">
      <c r="A12" s="81" t="s">
        <v>25</v>
      </c>
      <c r="B12" s="25">
        <f aca="true" t="shared" si="1" ref="B12:B17">C12+H12</f>
        <v>350</v>
      </c>
      <c r="C12" s="82">
        <f aca="true" t="shared" si="2" ref="C12:C17">SUM(D12:G12)</f>
        <v>164</v>
      </c>
      <c r="D12" s="25">
        <v>153</v>
      </c>
      <c r="E12" s="25" t="s">
        <v>0</v>
      </c>
      <c r="F12" s="25">
        <v>9</v>
      </c>
      <c r="G12" s="25">
        <v>2</v>
      </c>
      <c r="H12" s="25">
        <v>186</v>
      </c>
      <c r="I12" s="25" t="s">
        <v>0</v>
      </c>
    </row>
    <row r="13" spans="1:9" ht="46.5" customHeight="1">
      <c r="A13" s="81" t="s">
        <v>26</v>
      </c>
      <c r="B13" s="25">
        <f t="shared" si="1"/>
        <v>232</v>
      </c>
      <c r="C13" s="82">
        <f t="shared" si="2"/>
        <v>159</v>
      </c>
      <c r="D13" s="25">
        <v>152</v>
      </c>
      <c r="E13" s="25" t="s">
        <v>0</v>
      </c>
      <c r="F13" s="25">
        <v>7</v>
      </c>
      <c r="G13" s="25" t="s">
        <v>0</v>
      </c>
      <c r="H13" s="25">
        <v>73</v>
      </c>
      <c r="I13" s="25" t="s">
        <v>0</v>
      </c>
    </row>
    <row r="14" spans="1:9" ht="46.5" customHeight="1">
      <c r="A14" s="81" t="s">
        <v>27</v>
      </c>
      <c r="B14" s="25">
        <f t="shared" si="1"/>
        <v>406</v>
      </c>
      <c r="C14" s="82">
        <f t="shared" si="2"/>
        <v>226</v>
      </c>
      <c r="D14" s="25">
        <v>180</v>
      </c>
      <c r="E14" s="25" t="s">
        <v>0</v>
      </c>
      <c r="F14" s="25">
        <v>46</v>
      </c>
      <c r="G14" s="25" t="s">
        <v>0</v>
      </c>
      <c r="H14" s="25">
        <v>180</v>
      </c>
      <c r="I14" s="25" t="s">
        <v>0</v>
      </c>
    </row>
    <row r="15" spans="1:9" ht="46.5" customHeight="1">
      <c r="A15" s="81" t="s">
        <v>28</v>
      </c>
      <c r="B15" s="25">
        <f t="shared" si="1"/>
        <v>193</v>
      </c>
      <c r="C15" s="82">
        <f t="shared" si="2"/>
        <v>115</v>
      </c>
      <c r="D15" s="25">
        <v>108</v>
      </c>
      <c r="E15" s="25" t="s">
        <v>0</v>
      </c>
      <c r="F15" s="25">
        <v>7</v>
      </c>
      <c r="G15" s="25" t="s">
        <v>0</v>
      </c>
      <c r="H15" s="25">
        <v>78</v>
      </c>
      <c r="I15" s="25" t="s">
        <v>0</v>
      </c>
    </row>
    <row r="16" spans="1:9" ht="46.5" customHeight="1">
      <c r="A16" s="81" t="s">
        <v>29</v>
      </c>
      <c r="B16" s="25">
        <f t="shared" si="1"/>
        <v>243</v>
      </c>
      <c r="C16" s="82">
        <f t="shared" si="2"/>
        <v>112</v>
      </c>
      <c r="D16" s="25">
        <v>94</v>
      </c>
      <c r="E16" s="15" t="s">
        <v>0</v>
      </c>
      <c r="F16" s="15">
        <v>18</v>
      </c>
      <c r="G16" s="15" t="s">
        <v>0</v>
      </c>
      <c r="H16" s="15">
        <v>131</v>
      </c>
      <c r="I16" s="25" t="s">
        <v>0</v>
      </c>
    </row>
    <row r="17" spans="1:9" ht="46.5" customHeight="1" thickBot="1">
      <c r="A17" s="89" t="s">
        <v>30</v>
      </c>
      <c r="B17" s="25">
        <f t="shared" si="1"/>
        <v>221</v>
      </c>
      <c r="C17" s="82">
        <f t="shared" si="2"/>
        <v>118</v>
      </c>
      <c r="D17" s="18">
        <v>105</v>
      </c>
      <c r="E17" s="18" t="s">
        <v>0</v>
      </c>
      <c r="F17" s="18">
        <v>13</v>
      </c>
      <c r="G17" s="18" t="s">
        <v>0</v>
      </c>
      <c r="H17" s="18">
        <v>103</v>
      </c>
      <c r="I17" s="18" t="s">
        <v>0</v>
      </c>
    </row>
    <row r="18" spans="1:3" ht="21" customHeight="1">
      <c r="A18" s="124" t="s">
        <v>31</v>
      </c>
      <c r="B18" s="124"/>
      <c r="C18" s="124"/>
    </row>
  </sheetData>
  <mergeCells count="6">
    <mergeCell ref="A2:I2"/>
    <mergeCell ref="A18:C18"/>
    <mergeCell ref="B4:B5"/>
    <mergeCell ref="C4:G4"/>
    <mergeCell ref="I4:I5"/>
    <mergeCell ref="A3:B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0">
      <selection activeCell="E12" sqref="E12"/>
    </sheetView>
  </sheetViews>
  <sheetFormatPr defaultColWidth="8.88671875" defaultRowHeight="13.5"/>
  <cols>
    <col min="1" max="6" width="12.77734375" style="11" customWidth="1"/>
    <col min="7" max="16384" width="8.88671875" style="11" customWidth="1"/>
  </cols>
  <sheetData>
    <row r="1" ht="21" customHeight="1"/>
    <row r="2" spans="1:6" s="98" customFormat="1" ht="30" customHeight="1">
      <c r="A2" s="122" t="s">
        <v>128</v>
      </c>
      <c r="B2" s="122"/>
      <c r="C2" s="122"/>
      <c r="D2" s="122"/>
      <c r="E2" s="122"/>
      <c r="F2" s="122"/>
    </row>
    <row r="3" spans="1:6" ht="21" customHeight="1" thickBot="1">
      <c r="A3" s="20"/>
      <c r="B3" s="20"/>
      <c r="C3" s="20"/>
      <c r="D3" s="20"/>
      <c r="E3" s="137" t="s">
        <v>129</v>
      </c>
      <c r="F3" s="137"/>
    </row>
    <row r="4" spans="1:6" ht="21" customHeight="1">
      <c r="A4" s="113" t="s">
        <v>9</v>
      </c>
      <c r="B4" s="140" t="s">
        <v>130</v>
      </c>
      <c r="C4" s="115" t="s">
        <v>131</v>
      </c>
      <c r="D4" s="115"/>
      <c r="E4" s="115"/>
      <c r="F4" s="115"/>
    </row>
    <row r="5" spans="1:6" ht="21" customHeight="1">
      <c r="A5" s="114"/>
      <c r="B5" s="116"/>
      <c r="C5" s="117" t="s">
        <v>51</v>
      </c>
      <c r="D5" s="112"/>
      <c r="E5" s="112" t="s">
        <v>132</v>
      </c>
      <c r="F5" s="118"/>
    </row>
    <row r="6" spans="1:6" ht="21" customHeight="1">
      <c r="A6" s="115"/>
      <c r="B6" s="141"/>
      <c r="C6" s="75" t="s">
        <v>133</v>
      </c>
      <c r="D6" s="76" t="s">
        <v>134</v>
      </c>
      <c r="E6" s="76" t="s">
        <v>133</v>
      </c>
      <c r="F6" s="77" t="s">
        <v>134</v>
      </c>
    </row>
    <row r="7" spans="1:6" ht="42.75" customHeight="1">
      <c r="A7" s="81">
        <v>1998</v>
      </c>
      <c r="B7" s="45">
        <v>6548</v>
      </c>
      <c r="C7" s="82">
        <f>SUM(E7,B16)</f>
        <v>41</v>
      </c>
      <c r="D7" s="82">
        <v>557</v>
      </c>
      <c r="E7" s="82">
        <v>41</v>
      </c>
      <c r="F7" s="82">
        <v>557</v>
      </c>
    </row>
    <row r="8" spans="1:6" ht="42.75" customHeight="1">
      <c r="A8" s="81">
        <v>1999</v>
      </c>
      <c r="B8" s="45">
        <v>6084</v>
      </c>
      <c r="C8" s="74">
        <f>SUM(E8,B17)</f>
        <v>51</v>
      </c>
      <c r="D8" s="82">
        <v>644</v>
      </c>
      <c r="E8" s="82">
        <v>51</v>
      </c>
      <c r="F8" s="82">
        <v>644</v>
      </c>
    </row>
    <row r="9" spans="1:6" ht="42.75" customHeight="1">
      <c r="A9" s="81">
        <v>2000</v>
      </c>
      <c r="B9" s="80">
        <v>5688</v>
      </c>
      <c r="C9" s="74">
        <f>SUM(E9,B18)</f>
        <v>51</v>
      </c>
      <c r="D9" s="74">
        <v>646</v>
      </c>
      <c r="E9" s="74">
        <v>51</v>
      </c>
      <c r="F9" s="74">
        <v>646</v>
      </c>
    </row>
    <row r="10" spans="1:6" ht="42.75" customHeight="1">
      <c r="A10" s="81">
        <v>2001</v>
      </c>
      <c r="B10" s="80">
        <v>5730</v>
      </c>
      <c r="C10" s="74">
        <v>76</v>
      </c>
      <c r="D10" s="74">
        <v>856</v>
      </c>
      <c r="E10" s="74">
        <v>76</v>
      </c>
      <c r="F10" s="74">
        <v>856</v>
      </c>
    </row>
    <row r="11" spans="1:6" ht="42.75" customHeight="1" thickBot="1">
      <c r="A11" s="83">
        <v>2002</v>
      </c>
      <c r="B11" s="79">
        <v>5503</v>
      </c>
      <c r="C11" s="84">
        <v>94</v>
      </c>
      <c r="D11" s="84">
        <v>987</v>
      </c>
      <c r="E11" s="84">
        <v>94</v>
      </c>
      <c r="F11" s="84">
        <v>987</v>
      </c>
    </row>
    <row r="12" spans="1:6" ht="48" customHeight="1" thickBot="1">
      <c r="A12" s="85"/>
      <c r="B12" s="85"/>
      <c r="C12" s="85"/>
      <c r="D12" s="85"/>
      <c r="E12" s="85"/>
      <c r="F12" s="85"/>
    </row>
    <row r="13" spans="1:6" ht="21" customHeight="1">
      <c r="A13" s="109" t="s">
        <v>9</v>
      </c>
      <c r="B13" s="141" t="s">
        <v>135</v>
      </c>
      <c r="C13" s="141"/>
      <c r="D13" s="111" t="s">
        <v>136</v>
      </c>
      <c r="E13" s="109"/>
      <c r="F13" s="111" t="s">
        <v>137</v>
      </c>
    </row>
    <row r="14" spans="1:6" ht="21" customHeight="1">
      <c r="A14" s="109"/>
      <c r="B14" s="112" t="s">
        <v>138</v>
      </c>
      <c r="C14" s="112"/>
      <c r="D14" s="111"/>
      <c r="E14" s="109"/>
      <c r="F14" s="111"/>
    </row>
    <row r="15" spans="1:6" ht="21" customHeight="1">
      <c r="A15" s="110"/>
      <c r="B15" s="76" t="s">
        <v>133</v>
      </c>
      <c r="C15" s="76" t="s">
        <v>134</v>
      </c>
      <c r="D15" s="106" t="s">
        <v>134</v>
      </c>
      <c r="E15" s="110"/>
      <c r="F15" s="106"/>
    </row>
    <row r="16" spans="1:6" ht="42.75" customHeight="1">
      <c r="A16" s="86">
        <v>1998</v>
      </c>
      <c r="B16" s="82" t="s">
        <v>0</v>
      </c>
      <c r="C16" s="82" t="s">
        <v>0</v>
      </c>
      <c r="D16" s="108">
        <v>5298</v>
      </c>
      <c r="E16" s="108"/>
      <c r="F16" s="82">
        <v>693</v>
      </c>
    </row>
    <row r="17" spans="1:6" ht="42.75" customHeight="1">
      <c r="A17" s="86">
        <v>1999</v>
      </c>
      <c r="B17" s="82" t="s">
        <v>0</v>
      </c>
      <c r="C17" s="82" t="s">
        <v>0</v>
      </c>
      <c r="D17" s="108">
        <v>5440</v>
      </c>
      <c r="E17" s="108"/>
      <c r="F17" s="82">
        <v>876</v>
      </c>
    </row>
    <row r="18" spans="1:6" ht="42.75" customHeight="1">
      <c r="A18" s="86">
        <v>2000</v>
      </c>
      <c r="B18" s="74" t="s">
        <v>0</v>
      </c>
      <c r="C18" s="74" t="s">
        <v>0</v>
      </c>
      <c r="D18" s="108">
        <v>4961</v>
      </c>
      <c r="E18" s="108"/>
      <c r="F18" s="74">
        <v>81</v>
      </c>
    </row>
    <row r="19" spans="1:6" ht="42.75" customHeight="1">
      <c r="A19" s="86">
        <v>2001</v>
      </c>
      <c r="B19" s="74" t="s">
        <v>6</v>
      </c>
      <c r="C19" s="74" t="s">
        <v>6</v>
      </c>
      <c r="D19" s="108">
        <v>4797</v>
      </c>
      <c r="E19" s="108"/>
      <c r="F19" s="74">
        <v>77</v>
      </c>
    </row>
    <row r="20" spans="1:6" ht="42.75" customHeight="1" thickBot="1">
      <c r="A20" s="87">
        <v>2002</v>
      </c>
      <c r="B20" s="84" t="s">
        <v>0</v>
      </c>
      <c r="C20" s="84">
        <v>6</v>
      </c>
      <c r="D20" s="107">
        <v>4430</v>
      </c>
      <c r="E20" s="107"/>
      <c r="F20" s="84">
        <v>80</v>
      </c>
    </row>
    <row r="21" spans="4:6" ht="21" customHeight="1">
      <c r="D21" s="129" t="s">
        <v>139</v>
      </c>
      <c r="E21" s="129"/>
      <c r="F21" s="129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</sheetData>
  <mergeCells count="20">
    <mergeCell ref="A2:F2"/>
    <mergeCell ref="E3:F3"/>
    <mergeCell ref="A4:A6"/>
    <mergeCell ref="B4:B6"/>
    <mergeCell ref="C4:F4"/>
    <mergeCell ref="C5:D5"/>
    <mergeCell ref="E5:F5"/>
    <mergeCell ref="A13:A15"/>
    <mergeCell ref="B13:C13"/>
    <mergeCell ref="D13:E13"/>
    <mergeCell ref="F13:F15"/>
    <mergeCell ref="B14:C14"/>
    <mergeCell ref="D14:E14"/>
    <mergeCell ref="D15:E15"/>
    <mergeCell ref="D20:E20"/>
    <mergeCell ref="D21:F21"/>
    <mergeCell ref="D16:E16"/>
    <mergeCell ref="D17:E17"/>
    <mergeCell ref="D18:E18"/>
    <mergeCell ref="D19:E19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19"/>
  <sheetViews>
    <sheetView workbookViewId="0" topLeftCell="A1">
      <selection activeCell="G8" sqref="G8"/>
    </sheetView>
  </sheetViews>
  <sheetFormatPr defaultColWidth="8.88671875" defaultRowHeight="13.5"/>
  <cols>
    <col min="1" max="1" width="7.77734375" style="11" customWidth="1"/>
    <col min="2" max="2" width="7.10546875" style="11" customWidth="1"/>
    <col min="3" max="6" width="7.77734375" style="11" customWidth="1"/>
    <col min="7" max="9" width="6.77734375" style="11" customWidth="1"/>
    <col min="10" max="10" width="10.3359375" style="11" customWidth="1"/>
    <col min="11" max="12" width="5.77734375" style="11" customWidth="1"/>
    <col min="13" max="13" width="5.4453125" style="11" customWidth="1"/>
    <col min="14" max="14" width="5.77734375" style="11" customWidth="1"/>
    <col min="15" max="15" width="6.77734375" style="11" customWidth="1"/>
    <col min="16" max="18" width="5.77734375" style="11" customWidth="1"/>
    <col min="19" max="19" width="5.10546875" style="11" customWidth="1"/>
    <col min="20" max="20" width="4.3359375" style="11" customWidth="1"/>
    <col min="21" max="23" width="7.3359375" style="11" customWidth="1"/>
    <col min="24" max="16384" width="8.88671875" style="11" customWidth="1"/>
  </cols>
  <sheetData>
    <row r="1" ht="21" customHeight="1"/>
    <row r="2" spans="1:20" s="98" customFormat="1" ht="30" customHeight="1">
      <c r="A2" s="122" t="s">
        <v>173</v>
      </c>
      <c r="B2" s="122"/>
      <c r="C2" s="122"/>
      <c r="D2" s="122"/>
      <c r="E2" s="122"/>
      <c r="F2" s="122"/>
      <c r="G2" s="122"/>
      <c r="H2" s="122"/>
      <c r="I2" s="122"/>
      <c r="J2" s="122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ht="21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37" t="s">
        <v>76</v>
      </c>
      <c r="V3" s="137"/>
      <c r="W3" s="137"/>
    </row>
    <row r="4" spans="1:23" ht="21" customHeight="1">
      <c r="A4" s="10" t="s">
        <v>32</v>
      </c>
      <c r="B4" s="95" t="s">
        <v>101</v>
      </c>
      <c r="C4" s="133" t="s">
        <v>102</v>
      </c>
      <c r="D4" s="138"/>
      <c r="E4" s="138"/>
      <c r="F4" s="138"/>
      <c r="G4" s="138"/>
      <c r="H4" s="138"/>
      <c r="I4" s="138"/>
      <c r="J4" s="138"/>
      <c r="K4" s="120" t="s">
        <v>103</v>
      </c>
      <c r="L4" s="120"/>
      <c r="M4" s="120"/>
      <c r="N4" s="120"/>
      <c r="O4" s="120"/>
      <c r="P4" s="120"/>
      <c r="Q4" s="120"/>
      <c r="R4" s="120"/>
      <c r="S4" s="120"/>
      <c r="T4" s="119" t="s">
        <v>104</v>
      </c>
      <c r="U4" s="120"/>
      <c r="V4" s="120"/>
      <c r="W4" s="120"/>
    </row>
    <row r="5" spans="1:23" ht="21" customHeight="1">
      <c r="A5" s="10"/>
      <c r="B5" s="95"/>
      <c r="C5" s="134" t="s">
        <v>51</v>
      </c>
      <c r="D5" s="134" t="s">
        <v>105</v>
      </c>
      <c r="E5" s="34" t="s">
        <v>106</v>
      </c>
      <c r="F5" s="34" t="s">
        <v>107</v>
      </c>
      <c r="G5" s="34" t="s">
        <v>108</v>
      </c>
      <c r="H5" s="34" t="s">
        <v>164</v>
      </c>
      <c r="I5" s="34" t="s">
        <v>109</v>
      </c>
      <c r="J5" s="27" t="s">
        <v>110</v>
      </c>
      <c r="K5" s="127" t="s">
        <v>51</v>
      </c>
      <c r="L5" s="62" t="s">
        <v>111</v>
      </c>
      <c r="M5" s="63" t="s">
        <v>112</v>
      </c>
      <c r="N5" s="63" t="s">
        <v>113</v>
      </c>
      <c r="O5" s="61" t="s">
        <v>114</v>
      </c>
      <c r="P5" s="91" t="s">
        <v>115</v>
      </c>
      <c r="Q5" s="91"/>
      <c r="R5" s="91"/>
      <c r="S5" s="91"/>
      <c r="T5" s="121" t="s">
        <v>116</v>
      </c>
      <c r="U5" s="121" t="s">
        <v>166</v>
      </c>
      <c r="V5" s="121" t="s">
        <v>168</v>
      </c>
      <c r="W5" s="93" t="s">
        <v>167</v>
      </c>
    </row>
    <row r="6" spans="1:23" ht="21" customHeight="1">
      <c r="A6" s="28" t="s">
        <v>37</v>
      </c>
      <c r="B6" s="132"/>
      <c r="C6" s="132"/>
      <c r="D6" s="132"/>
      <c r="E6" s="21" t="s">
        <v>117</v>
      </c>
      <c r="F6" s="21" t="s">
        <v>118</v>
      </c>
      <c r="G6" s="21" t="s">
        <v>163</v>
      </c>
      <c r="H6" s="21" t="s">
        <v>165</v>
      </c>
      <c r="I6" s="21" t="s">
        <v>119</v>
      </c>
      <c r="J6" s="24" t="s">
        <v>120</v>
      </c>
      <c r="K6" s="128"/>
      <c r="L6" s="65" t="s">
        <v>121</v>
      </c>
      <c r="M6" s="64" t="s">
        <v>122</v>
      </c>
      <c r="N6" s="64" t="s">
        <v>123</v>
      </c>
      <c r="O6" s="21" t="s">
        <v>124</v>
      </c>
      <c r="P6" s="66" t="s">
        <v>125</v>
      </c>
      <c r="Q6" s="66" t="s">
        <v>126</v>
      </c>
      <c r="R6" s="66" t="s">
        <v>127</v>
      </c>
      <c r="S6" s="66" t="s">
        <v>23</v>
      </c>
      <c r="T6" s="91"/>
      <c r="U6" s="92"/>
      <c r="V6" s="91"/>
      <c r="W6" s="94"/>
    </row>
    <row r="7" spans="1:23" ht="45" customHeight="1">
      <c r="A7" s="9">
        <v>1998</v>
      </c>
      <c r="B7" s="11">
        <f>SUM(C7,K7,T7:W7)</f>
        <v>212</v>
      </c>
      <c r="C7" s="11">
        <f>SUM(D7:J7)</f>
        <v>119</v>
      </c>
      <c r="D7" s="11" t="s">
        <v>0</v>
      </c>
      <c r="E7" s="11">
        <v>90</v>
      </c>
      <c r="F7" s="11">
        <v>29</v>
      </c>
      <c r="G7" s="11" t="s">
        <v>0</v>
      </c>
      <c r="H7" s="11" t="s">
        <v>0</v>
      </c>
      <c r="I7" s="11" t="s">
        <v>0</v>
      </c>
      <c r="J7" s="11" t="s">
        <v>0</v>
      </c>
      <c r="K7" s="11">
        <f>SUM(L7:S7)</f>
        <v>92</v>
      </c>
      <c r="L7" s="11" t="s">
        <v>0</v>
      </c>
      <c r="M7" s="11" t="s">
        <v>0</v>
      </c>
      <c r="N7" s="11">
        <v>7</v>
      </c>
      <c r="O7" s="11">
        <v>5</v>
      </c>
      <c r="P7" s="11">
        <v>42</v>
      </c>
      <c r="Q7" s="11">
        <v>9</v>
      </c>
      <c r="R7" s="11">
        <v>29</v>
      </c>
      <c r="S7" s="11" t="s">
        <v>0</v>
      </c>
      <c r="T7" s="11" t="s">
        <v>0</v>
      </c>
      <c r="U7" s="11">
        <v>1</v>
      </c>
      <c r="V7" s="11" t="s">
        <v>0</v>
      </c>
      <c r="W7" s="11" t="s">
        <v>0</v>
      </c>
    </row>
    <row r="8" spans="1:23" ht="45" customHeight="1">
      <c r="A8" s="9">
        <v>1999</v>
      </c>
      <c r="B8" s="11">
        <f>SUM(C8,K8,T8:W8)</f>
        <v>215</v>
      </c>
      <c r="C8" s="11">
        <f>SUM(D8:J8)</f>
        <v>120</v>
      </c>
      <c r="D8" s="11" t="s">
        <v>0</v>
      </c>
      <c r="E8" s="11">
        <v>91</v>
      </c>
      <c r="F8" s="11">
        <v>29</v>
      </c>
      <c r="G8" s="11" t="s">
        <v>0</v>
      </c>
      <c r="H8" s="11" t="s">
        <v>0</v>
      </c>
      <c r="I8" s="11" t="s">
        <v>0</v>
      </c>
      <c r="J8" s="11" t="s">
        <v>0</v>
      </c>
      <c r="K8" s="11">
        <f>SUM(L8:S8)</f>
        <v>94</v>
      </c>
      <c r="L8" s="11">
        <v>1</v>
      </c>
      <c r="M8" s="11" t="s">
        <v>0</v>
      </c>
      <c r="N8" s="11">
        <v>8</v>
      </c>
      <c r="O8" s="11">
        <v>5</v>
      </c>
      <c r="P8" s="11">
        <v>44</v>
      </c>
      <c r="Q8" s="11">
        <v>9</v>
      </c>
      <c r="R8" s="11">
        <v>27</v>
      </c>
      <c r="S8" s="11" t="s">
        <v>0</v>
      </c>
      <c r="T8" s="11" t="s">
        <v>0</v>
      </c>
      <c r="U8" s="11">
        <v>1</v>
      </c>
      <c r="V8" s="11" t="s">
        <v>0</v>
      </c>
      <c r="W8" s="11" t="s">
        <v>0</v>
      </c>
    </row>
    <row r="9" spans="1:23" ht="45" customHeight="1">
      <c r="A9" s="9">
        <v>2000</v>
      </c>
      <c r="B9" s="11">
        <f>SUM(C9,K9,T9:W9)</f>
        <v>235</v>
      </c>
      <c r="C9" s="11">
        <f>SUM(D9:J9)</f>
        <v>141</v>
      </c>
      <c r="D9" s="11" t="s">
        <v>0</v>
      </c>
      <c r="E9" s="11">
        <v>110</v>
      </c>
      <c r="F9" s="11">
        <v>31</v>
      </c>
      <c r="G9" s="11" t="s">
        <v>0</v>
      </c>
      <c r="H9" s="11" t="s">
        <v>0</v>
      </c>
      <c r="I9" s="11" t="s">
        <v>0</v>
      </c>
      <c r="J9" s="11" t="s">
        <v>0</v>
      </c>
      <c r="K9" s="11">
        <f>SUM(L9:S9)</f>
        <v>93</v>
      </c>
      <c r="L9" s="11">
        <v>1</v>
      </c>
      <c r="M9" s="11" t="s">
        <v>0</v>
      </c>
      <c r="N9" s="11">
        <v>8</v>
      </c>
      <c r="O9" s="11">
        <v>4</v>
      </c>
      <c r="P9" s="11">
        <v>45</v>
      </c>
      <c r="Q9" s="11">
        <v>10</v>
      </c>
      <c r="R9" s="11">
        <v>25</v>
      </c>
      <c r="S9" s="11" t="s">
        <v>0</v>
      </c>
      <c r="T9" s="11" t="s">
        <v>0</v>
      </c>
      <c r="U9" s="11">
        <v>1</v>
      </c>
      <c r="V9" s="11" t="s">
        <v>0</v>
      </c>
      <c r="W9" s="11" t="s">
        <v>0</v>
      </c>
    </row>
    <row r="10" spans="1:23" ht="45" customHeight="1">
      <c r="A10" s="9">
        <v>2001</v>
      </c>
      <c r="B10" s="11">
        <f>SUM(C10,K10,T10:W10)</f>
        <v>247</v>
      </c>
      <c r="C10" s="11">
        <v>141</v>
      </c>
      <c r="D10" s="11" t="s">
        <v>0</v>
      </c>
      <c r="E10" s="11">
        <v>109</v>
      </c>
      <c r="F10" s="11">
        <v>32</v>
      </c>
      <c r="G10" s="11" t="s">
        <v>0</v>
      </c>
      <c r="H10" s="11" t="s">
        <v>0</v>
      </c>
      <c r="I10" s="11" t="s">
        <v>0</v>
      </c>
      <c r="J10" s="11" t="s">
        <v>0</v>
      </c>
      <c r="K10" s="11">
        <f>SUM(L10:S10)</f>
        <v>101</v>
      </c>
      <c r="L10" s="11">
        <v>4</v>
      </c>
      <c r="M10" s="11" t="s">
        <v>0</v>
      </c>
      <c r="N10" s="11" t="s">
        <v>0</v>
      </c>
      <c r="O10" s="11">
        <v>10</v>
      </c>
      <c r="P10" s="11">
        <v>4</v>
      </c>
      <c r="Q10" s="11">
        <v>47</v>
      </c>
      <c r="R10" s="11">
        <v>10</v>
      </c>
      <c r="S10" s="11">
        <v>26</v>
      </c>
      <c r="T10" s="11" t="s">
        <v>0</v>
      </c>
      <c r="U10" s="11">
        <v>5</v>
      </c>
      <c r="V10" s="11" t="s">
        <v>0</v>
      </c>
      <c r="W10" s="11" t="s">
        <v>0</v>
      </c>
    </row>
    <row r="11" spans="1:23" s="14" customFormat="1" ht="45" customHeight="1">
      <c r="A11" s="12">
        <v>2002</v>
      </c>
      <c r="B11" s="14">
        <f>SUM(B12:B18)</f>
        <v>266</v>
      </c>
      <c r="C11" s="70">
        <f>SUM(C12:C18)</f>
        <v>132</v>
      </c>
      <c r="D11" s="43">
        <v>0</v>
      </c>
      <c r="E11" s="70">
        <f>SUM(E12:E18)</f>
        <v>101</v>
      </c>
      <c r="F11" s="70">
        <f>SUM(F12:F18)</f>
        <v>31</v>
      </c>
      <c r="G11" s="43">
        <v>0</v>
      </c>
      <c r="H11" s="43">
        <v>0</v>
      </c>
      <c r="I11" s="43">
        <v>0</v>
      </c>
      <c r="J11" s="43">
        <v>0</v>
      </c>
      <c r="K11" s="11">
        <f>SUM(L11:S11)</f>
        <v>104</v>
      </c>
      <c r="L11" s="70">
        <f>SUM(L12:L18)</f>
        <v>4</v>
      </c>
      <c r="M11" s="11" t="s">
        <v>0</v>
      </c>
      <c r="N11" s="70">
        <f>SUM(N12:N18)</f>
        <v>11</v>
      </c>
      <c r="O11" s="70">
        <f aca="true" t="shared" si="0" ref="O11:V11">SUM(O12:O18)</f>
        <v>4</v>
      </c>
      <c r="P11" s="70">
        <f t="shared" si="0"/>
        <v>54</v>
      </c>
      <c r="Q11" s="70">
        <f t="shared" si="0"/>
        <v>10</v>
      </c>
      <c r="R11" s="70">
        <f>SUM(R12:R18)</f>
        <v>21</v>
      </c>
      <c r="S11" s="70" t="s">
        <v>161</v>
      </c>
      <c r="T11" s="70">
        <f t="shared" si="0"/>
        <v>1</v>
      </c>
      <c r="U11" s="70">
        <f t="shared" si="0"/>
        <v>5</v>
      </c>
      <c r="V11" s="70">
        <f t="shared" si="0"/>
        <v>24</v>
      </c>
      <c r="W11" s="11" t="s">
        <v>0</v>
      </c>
    </row>
    <row r="12" spans="1:23" ht="45" customHeight="1">
      <c r="A12" s="9" t="s">
        <v>24</v>
      </c>
      <c r="B12" s="11">
        <f aca="true" t="shared" si="1" ref="B12:B18">SUM(C12,K12,T12:W12)</f>
        <v>82</v>
      </c>
      <c r="C12" s="25">
        <f>SUM(D12:J12)</f>
        <v>33</v>
      </c>
      <c r="D12" s="43">
        <v>0</v>
      </c>
      <c r="E12" s="11">
        <v>25</v>
      </c>
      <c r="F12" s="11">
        <v>8</v>
      </c>
      <c r="G12" s="11" t="s">
        <v>0</v>
      </c>
      <c r="H12" s="11" t="s">
        <v>0</v>
      </c>
      <c r="I12" s="11" t="s">
        <v>0</v>
      </c>
      <c r="J12" s="11" t="s">
        <v>0</v>
      </c>
      <c r="K12" s="25">
        <f aca="true" t="shared" si="2" ref="K12:K18">SUM(L12:S12)</f>
        <v>35</v>
      </c>
      <c r="L12" s="11">
        <v>2</v>
      </c>
      <c r="M12" s="26" t="s">
        <v>161</v>
      </c>
      <c r="N12" s="56">
        <v>5</v>
      </c>
      <c r="O12" s="11">
        <v>2</v>
      </c>
      <c r="P12" s="56">
        <v>18</v>
      </c>
      <c r="Q12" s="11">
        <v>3</v>
      </c>
      <c r="R12" s="11">
        <v>5</v>
      </c>
      <c r="S12" s="11" t="s">
        <v>0</v>
      </c>
      <c r="T12" s="11">
        <v>1</v>
      </c>
      <c r="U12" s="56">
        <v>3</v>
      </c>
      <c r="V12" s="56">
        <v>10</v>
      </c>
      <c r="W12" s="11" t="s">
        <v>0</v>
      </c>
    </row>
    <row r="13" spans="1:23" ht="45" customHeight="1">
      <c r="A13" s="9" t="s">
        <v>25</v>
      </c>
      <c r="B13" s="11">
        <f t="shared" si="1"/>
        <v>23</v>
      </c>
      <c r="C13" s="25">
        <f aca="true" t="shared" si="3" ref="C13:C18">SUM(D13:J13)</f>
        <v>12</v>
      </c>
      <c r="D13" s="43">
        <v>0</v>
      </c>
      <c r="E13" s="11">
        <v>9</v>
      </c>
      <c r="F13" s="11">
        <v>3</v>
      </c>
      <c r="G13" s="11" t="s">
        <v>0</v>
      </c>
      <c r="H13" s="11" t="s">
        <v>0</v>
      </c>
      <c r="I13" s="11" t="s">
        <v>0</v>
      </c>
      <c r="J13" s="11" t="s">
        <v>0</v>
      </c>
      <c r="K13" s="25">
        <f t="shared" si="2"/>
        <v>8</v>
      </c>
      <c r="L13" s="11">
        <v>1</v>
      </c>
      <c r="M13" s="26" t="s">
        <v>161</v>
      </c>
      <c r="N13" s="56">
        <v>2</v>
      </c>
      <c r="O13" s="11" t="s">
        <v>161</v>
      </c>
      <c r="P13" s="56">
        <v>3</v>
      </c>
      <c r="Q13" s="11" t="s">
        <v>0</v>
      </c>
      <c r="R13" s="11">
        <v>2</v>
      </c>
      <c r="S13" s="11" t="s">
        <v>0</v>
      </c>
      <c r="T13" s="11" t="s">
        <v>0</v>
      </c>
      <c r="U13" s="56" t="s">
        <v>161</v>
      </c>
      <c r="V13" s="56">
        <v>3</v>
      </c>
      <c r="W13" s="11" t="s">
        <v>0</v>
      </c>
    </row>
    <row r="14" spans="1:23" ht="45" customHeight="1">
      <c r="A14" s="9" t="s">
        <v>26</v>
      </c>
      <c r="B14" s="11">
        <f t="shared" si="1"/>
        <v>27</v>
      </c>
      <c r="C14" s="25">
        <f t="shared" si="3"/>
        <v>16</v>
      </c>
      <c r="D14" s="43">
        <v>0</v>
      </c>
      <c r="E14" s="11">
        <v>12</v>
      </c>
      <c r="F14" s="11">
        <v>4</v>
      </c>
      <c r="G14" s="11" t="s">
        <v>0</v>
      </c>
      <c r="H14" s="11" t="s">
        <v>0</v>
      </c>
      <c r="I14" s="11" t="s">
        <v>0</v>
      </c>
      <c r="J14" s="11" t="s">
        <v>0</v>
      </c>
      <c r="K14" s="25">
        <f t="shared" si="2"/>
        <v>9</v>
      </c>
      <c r="L14" s="11" t="s">
        <v>0</v>
      </c>
      <c r="M14" s="11" t="s">
        <v>0</v>
      </c>
      <c r="N14" s="56">
        <v>1</v>
      </c>
      <c r="O14" s="11" t="s">
        <v>161</v>
      </c>
      <c r="P14" s="56">
        <v>5</v>
      </c>
      <c r="Q14" s="11" t="s">
        <v>161</v>
      </c>
      <c r="R14" s="11">
        <v>3</v>
      </c>
      <c r="S14" s="11" t="s">
        <v>0</v>
      </c>
      <c r="T14" s="11" t="s">
        <v>0</v>
      </c>
      <c r="U14" s="56" t="s">
        <v>161</v>
      </c>
      <c r="V14" s="56">
        <v>2</v>
      </c>
      <c r="W14" s="11" t="s">
        <v>0</v>
      </c>
    </row>
    <row r="15" spans="1:23" ht="45" customHeight="1">
      <c r="A15" s="9" t="s">
        <v>27</v>
      </c>
      <c r="B15" s="11">
        <f t="shared" si="1"/>
        <v>46</v>
      </c>
      <c r="C15" s="25">
        <f t="shared" si="3"/>
        <v>21</v>
      </c>
      <c r="D15" s="43">
        <v>0</v>
      </c>
      <c r="E15" s="11">
        <v>14</v>
      </c>
      <c r="F15" s="11">
        <v>7</v>
      </c>
      <c r="G15" s="11" t="s">
        <v>0</v>
      </c>
      <c r="H15" s="11" t="s">
        <v>0</v>
      </c>
      <c r="I15" s="11" t="s">
        <v>0</v>
      </c>
      <c r="J15" s="11" t="s">
        <v>0</v>
      </c>
      <c r="K15" s="25">
        <f t="shared" si="2"/>
        <v>19</v>
      </c>
      <c r="L15" s="11" t="s">
        <v>0</v>
      </c>
      <c r="M15" s="11" t="s">
        <v>0</v>
      </c>
      <c r="N15" s="56">
        <v>1</v>
      </c>
      <c r="O15" s="11">
        <v>1</v>
      </c>
      <c r="P15" s="56">
        <v>11</v>
      </c>
      <c r="Q15" s="11">
        <v>2</v>
      </c>
      <c r="R15" s="11">
        <v>4</v>
      </c>
      <c r="S15" s="11" t="s">
        <v>0</v>
      </c>
      <c r="T15" s="11" t="s">
        <v>0</v>
      </c>
      <c r="U15" s="56">
        <v>1</v>
      </c>
      <c r="V15" s="56">
        <v>5</v>
      </c>
      <c r="W15" s="11" t="s">
        <v>0</v>
      </c>
    </row>
    <row r="16" spans="1:23" ht="45" customHeight="1">
      <c r="A16" s="9" t="s">
        <v>28</v>
      </c>
      <c r="B16" s="11">
        <f t="shared" si="1"/>
        <v>35</v>
      </c>
      <c r="C16" s="25">
        <f t="shared" si="3"/>
        <v>18</v>
      </c>
      <c r="D16" s="43">
        <v>0</v>
      </c>
      <c r="E16" s="11">
        <v>14</v>
      </c>
      <c r="F16" s="11">
        <v>4</v>
      </c>
      <c r="G16" s="11" t="s">
        <v>0</v>
      </c>
      <c r="H16" s="11" t="s">
        <v>0</v>
      </c>
      <c r="I16" s="11" t="s">
        <v>0</v>
      </c>
      <c r="J16" s="11" t="s">
        <v>0</v>
      </c>
      <c r="K16" s="25">
        <f t="shared" si="2"/>
        <v>15</v>
      </c>
      <c r="L16" s="11" t="s">
        <v>0</v>
      </c>
      <c r="M16" s="11" t="s">
        <v>0</v>
      </c>
      <c r="N16" s="56" t="s">
        <v>162</v>
      </c>
      <c r="O16" s="56">
        <v>1</v>
      </c>
      <c r="P16" s="56">
        <v>11</v>
      </c>
      <c r="Q16" s="11" t="s">
        <v>161</v>
      </c>
      <c r="R16" s="11">
        <v>3</v>
      </c>
      <c r="S16" s="11" t="s">
        <v>0</v>
      </c>
      <c r="T16" s="11" t="s">
        <v>0</v>
      </c>
      <c r="U16" s="56" t="s">
        <v>161</v>
      </c>
      <c r="V16" s="56">
        <v>2</v>
      </c>
      <c r="W16" s="11" t="s">
        <v>0</v>
      </c>
    </row>
    <row r="17" spans="1:23" ht="45" customHeight="1">
      <c r="A17" s="9" t="s">
        <v>29</v>
      </c>
      <c r="B17" s="11">
        <f t="shared" si="1"/>
        <v>33</v>
      </c>
      <c r="C17" s="25">
        <f t="shared" si="3"/>
        <v>20</v>
      </c>
      <c r="D17" s="43">
        <v>0</v>
      </c>
      <c r="E17" s="11">
        <v>18</v>
      </c>
      <c r="F17" s="11">
        <v>2</v>
      </c>
      <c r="G17" s="11" t="s">
        <v>0</v>
      </c>
      <c r="H17" s="11" t="s">
        <v>0</v>
      </c>
      <c r="I17" s="11" t="s">
        <v>0</v>
      </c>
      <c r="J17" s="11" t="s">
        <v>0</v>
      </c>
      <c r="K17" s="25">
        <f t="shared" si="2"/>
        <v>10</v>
      </c>
      <c r="L17" s="11" t="s">
        <v>0</v>
      </c>
      <c r="M17" s="11" t="s">
        <v>0</v>
      </c>
      <c r="N17" s="56" t="s">
        <v>161</v>
      </c>
      <c r="O17" s="56" t="s">
        <v>0</v>
      </c>
      <c r="P17" s="56">
        <v>4</v>
      </c>
      <c r="Q17" s="11">
        <v>3</v>
      </c>
      <c r="R17" s="11">
        <v>3</v>
      </c>
      <c r="S17" s="11" t="s">
        <v>0</v>
      </c>
      <c r="T17" s="11" t="s">
        <v>0</v>
      </c>
      <c r="U17" s="56">
        <v>1</v>
      </c>
      <c r="V17" s="56">
        <v>2</v>
      </c>
      <c r="W17" s="11" t="s">
        <v>0</v>
      </c>
    </row>
    <row r="18" spans="1:23" ht="45" customHeight="1" thickBot="1">
      <c r="A18" s="17" t="s">
        <v>30</v>
      </c>
      <c r="B18" s="102">
        <f t="shared" si="1"/>
        <v>20</v>
      </c>
      <c r="C18" s="18">
        <f t="shared" si="3"/>
        <v>12</v>
      </c>
      <c r="D18" s="19">
        <v>0</v>
      </c>
      <c r="E18" s="20">
        <v>9</v>
      </c>
      <c r="F18" s="20">
        <v>3</v>
      </c>
      <c r="G18" s="19" t="s">
        <v>6</v>
      </c>
      <c r="H18" s="19" t="s">
        <v>6</v>
      </c>
      <c r="I18" s="19" t="s">
        <v>6</v>
      </c>
      <c r="J18" s="19" t="s">
        <v>6</v>
      </c>
      <c r="K18" s="18">
        <f t="shared" si="2"/>
        <v>8</v>
      </c>
      <c r="L18" s="20">
        <v>1</v>
      </c>
      <c r="M18" s="19" t="s">
        <v>161</v>
      </c>
      <c r="N18" s="57">
        <v>2</v>
      </c>
      <c r="O18" s="20" t="s">
        <v>161</v>
      </c>
      <c r="P18" s="57">
        <v>2</v>
      </c>
      <c r="Q18" s="20">
        <v>2</v>
      </c>
      <c r="R18" s="20">
        <v>1</v>
      </c>
      <c r="S18" s="19" t="s">
        <v>6</v>
      </c>
      <c r="T18" s="19" t="s">
        <v>6</v>
      </c>
      <c r="U18" s="57" t="s">
        <v>0</v>
      </c>
      <c r="V18" s="57" t="s">
        <v>161</v>
      </c>
      <c r="W18" s="19" t="s">
        <v>161</v>
      </c>
    </row>
    <row r="19" spans="21:23" ht="21" customHeight="1">
      <c r="U19" s="129" t="s">
        <v>95</v>
      </c>
      <c r="V19" s="129"/>
      <c r="W19" s="129"/>
    </row>
  </sheetData>
  <mergeCells count="15">
    <mergeCell ref="A2:J2"/>
    <mergeCell ref="B4:B6"/>
    <mergeCell ref="C4:J4"/>
    <mergeCell ref="K4:S4"/>
    <mergeCell ref="C5:C6"/>
    <mergeCell ref="D5:D6"/>
    <mergeCell ref="K5:K6"/>
    <mergeCell ref="P5:S5"/>
    <mergeCell ref="U19:W19"/>
    <mergeCell ref="U3:W3"/>
    <mergeCell ref="T4:W4"/>
    <mergeCell ref="T5:T6"/>
    <mergeCell ref="U5:U6"/>
    <mergeCell ref="V5:V6"/>
    <mergeCell ref="W5:W6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J12" sqref="J12"/>
    </sheetView>
  </sheetViews>
  <sheetFormatPr defaultColWidth="8.88671875" defaultRowHeight="13.5"/>
  <cols>
    <col min="1" max="1" width="7.5546875" style="11" customWidth="1"/>
    <col min="2" max="13" width="5.77734375" style="11" customWidth="1"/>
    <col min="14" max="16384" width="8.88671875" style="11" customWidth="1"/>
  </cols>
  <sheetData>
    <row r="1" ht="21" customHeight="1"/>
    <row r="2" spans="1:13" s="98" customFormat="1" ht="30" customHeight="1">
      <c r="A2" s="122" t="s">
        <v>96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21" customHeight="1" thickBot="1">
      <c r="A3" s="125" t="s">
        <v>76</v>
      </c>
      <c r="B3" s="125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21" customHeight="1">
      <c r="A4" s="9" t="s">
        <v>32</v>
      </c>
      <c r="B4" s="128" t="s">
        <v>7</v>
      </c>
      <c r="C4" s="132"/>
      <c r="D4" s="132"/>
      <c r="E4" s="132" t="s">
        <v>90</v>
      </c>
      <c r="F4" s="132"/>
      <c r="G4" s="132"/>
      <c r="H4" s="132" t="s">
        <v>97</v>
      </c>
      <c r="I4" s="132"/>
      <c r="J4" s="132"/>
      <c r="K4" s="132" t="s">
        <v>98</v>
      </c>
      <c r="L4" s="132"/>
      <c r="M4" s="133"/>
    </row>
    <row r="5" spans="1:13" ht="21" customHeight="1">
      <c r="A5" s="22" t="s">
        <v>37</v>
      </c>
      <c r="B5" s="33" t="s">
        <v>51</v>
      </c>
      <c r="C5" s="23" t="s">
        <v>99</v>
      </c>
      <c r="D5" s="23" t="s">
        <v>100</v>
      </c>
      <c r="E5" s="23" t="s">
        <v>51</v>
      </c>
      <c r="F5" s="23" t="s">
        <v>99</v>
      </c>
      <c r="G5" s="23" t="s">
        <v>100</v>
      </c>
      <c r="H5" s="23" t="s">
        <v>51</v>
      </c>
      <c r="I5" s="23" t="s">
        <v>99</v>
      </c>
      <c r="J5" s="23" t="s">
        <v>100</v>
      </c>
      <c r="K5" s="23" t="s">
        <v>51</v>
      </c>
      <c r="L5" s="23" t="s">
        <v>99</v>
      </c>
      <c r="M5" s="44" t="s">
        <v>100</v>
      </c>
    </row>
    <row r="6" spans="1:13" ht="46.5" customHeight="1">
      <c r="A6" s="9">
        <v>1998</v>
      </c>
      <c r="B6" s="11">
        <f aca="true" t="shared" si="0" ref="B6:B11">SUM(C6:D6)</f>
        <v>42</v>
      </c>
      <c r="C6" s="11">
        <v>29</v>
      </c>
      <c r="D6" s="11">
        <v>13</v>
      </c>
      <c r="E6" s="10">
        <f aca="true" t="shared" si="1" ref="E6:E11">SUM(F6:G6)</f>
        <v>2</v>
      </c>
      <c r="F6" s="11">
        <v>2</v>
      </c>
      <c r="G6" s="11" t="s">
        <v>0</v>
      </c>
      <c r="H6" s="10">
        <f aca="true" t="shared" si="2" ref="H6:H11">SUM(I6:J6)</f>
        <v>37</v>
      </c>
      <c r="I6" s="11">
        <v>24</v>
      </c>
      <c r="J6" s="11">
        <v>13</v>
      </c>
      <c r="K6" s="10">
        <f>SUM(L6:M6)</f>
        <v>3</v>
      </c>
      <c r="L6" s="11">
        <v>3</v>
      </c>
      <c r="M6" s="11" t="s">
        <v>0</v>
      </c>
    </row>
    <row r="7" spans="1:13" ht="46.5" customHeight="1">
      <c r="A7" s="9">
        <v>1999</v>
      </c>
      <c r="B7" s="11">
        <f t="shared" si="0"/>
        <v>46</v>
      </c>
      <c r="C7" s="11">
        <v>32</v>
      </c>
      <c r="D7" s="11">
        <v>14</v>
      </c>
      <c r="E7" s="10">
        <f t="shared" si="1"/>
        <v>3</v>
      </c>
      <c r="F7" s="11">
        <v>3</v>
      </c>
      <c r="G7" s="11" t="s">
        <v>0</v>
      </c>
      <c r="H7" s="10">
        <f t="shared" si="2"/>
        <v>38</v>
      </c>
      <c r="I7" s="11">
        <v>24</v>
      </c>
      <c r="J7" s="11">
        <v>14</v>
      </c>
      <c r="K7" s="10">
        <f>SUM(L7:M7)</f>
        <v>5</v>
      </c>
      <c r="L7" s="11">
        <v>5</v>
      </c>
      <c r="M7" s="11" t="s">
        <v>0</v>
      </c>
    </row>
    <row r="8" spans="1:13" ht="46.5" customHeight="1">
      <c r="A8" s="9">
        <v>2000</v>
      </c>
      <c r="B8" s="11">
        <f t="shared" si="0"/>
        <v>29</v>
      </c>
      <c r="C8" s="11">
        <v>21</v>
      </c>
      <c r="D8" s="11">
        <v>8</v>
      </c>
      <c r="E8" s="10">
        <f t="shared" si="1"/>
        <v>2</v>
      </c>
      <c r="F8" s="11">
        <v>2</v>
      </c>
      <c r="G8" s="11" t="s">
        <v>0</v>
      </c>
      <c r="H8" s="10">
        <f t="shared" si="2"/>
        <v>24</v>
      </c>
      <c r="I8" s="11">
        <v>16</v>
      </c>
      <c r="J8" s="11">
        <v>8</v>
      </c>
      <c r="K8" s="10">
        <f>SUM(L8:M8)</f>
        <v>3</v>
      </c>
      <c r="L8" s="11">
        <v>3</v>
      </c>
      <c r="M8" s="11" t="s">
        <v>0</v>
      </c>
    </row>
    <row r="9" spans="1:13" ht="46.5" customHeight="1">
      <c r="A9" s="9">
        <v>2001</v>
      </c>
      <c r="B9" s="11">
        <f t="shared" si="0"/>
        <v>30</v>
      </c>
      <c r="C9" s="11">
        <v>22</v>
      </c>
      <c r="D9" s="11">
        <v>8</v>
      </c>
      <c r="E9" s="10">
        <f t="shared" si="1"/>
        <v>2</v>
      </c>
      <c r="F9" s="11">
        <v>2</v>
      </c>
      <c r="G9" s="11" t="s">
        <v>0</v>
      </c>
      <c r="H9" s="10">
        <f t="shared" si="2"/>
        <v>25</v>
      </c>
      <c r="I9" s="11">
        <v>17</v>
      </c>
      <c r="J9" s="11">
        <v>8</v>
      </c>
      <c r="K9" s="10">
        <f>SUM(L9:M9)</f>
        <v>3</v>
      </c>
      <c r="L9" s="11">
        <v>3</v>
      </c>
      <c r="M9" s="11" t="s">
        <v>0</v>
      </c>
    </row>
    <row r="10" spans="1:13" s="14" customFormat="1" ht="46.5" customHeight="1">
      <c r="A10" s="12">
        <v>2002</v>
      </c>
      <c r="B10" s="14">
        <f t="shared" si="0"/>
        <v>28</v>
      </c>
      <c r="C10" s="14">
        <f>SUM(C11:C17)</f>
        <v>20</v>
      </c>
      <c r="D10" s="14">
        <f>SUM(D11:D17)</f>
        <v>8</v>
      </c>
      <c r="E10" s="58">
        <f t="shared" si="1"/>
        <v>2</v>
      </c>
      <c r="F10" s="14">
        <f>SUM(F11:F17)</f>
        <v>2</v>
      </c>
      <c r="G10" s="43">
        <v>0</v>
      </c>
      <c r="H10" s="58">
        <f t="shared" si="2"/>
        <v>23</v>
      </c>
      <c r="I10" s="14">
        <f>SUM(I11:I17)</f>
        <v>15</v>
      </c>
      <c r="J10" s="14">
        <f>SUM(J11:J17)</f>
        <v>8</v>
      </c>
      <c r="K10" s="58">
        <f>SUM(L10:M10)</f>
        <v>3</v>
      </c>
      <c r="L10" s="14">
        <f>SUM(L11:L17)</f>
        <v>3</v>
      </c>
      <c r="M10" s="43">
        <v>0</v>
      </c>
    </row>
    <row r="11" spans="1:13" ht="46.5" customHeight="1">
      <c r="A11" s="9" t="s">
        <v>24</v>
      </c>
      <c r="B11" s="59">
        <f t="shared" si="0"/>
        <v>12</v>
      </c>
      <c r="C11" s="56">
        <f>SUM(F11,I11,L11)</f>
        <v>8</v>
      </c>
      <c r="D11" s="56">
        <f>SUM(G11,J11,M11)</f>
        <v>4</v>
      </c>
      <c r="E11" s="59">
        <f t="shared" si="1"/>
        <v>1</v>
      </c>
      <c r="F11" s="56">
        <v>1</v>
      </c>
      <c r="G11" s="56" t="s">
        <v>0</v>
      </c>
      <c r="H11" s="59">
        <f t="shared" si="2"/>
        <v>9</v>
      </c>
      <c r="I11" s="56">
        <v>5</v>
      </c>
      <c r="J11" s="59">
        <v>4</v>
      </c>
      <c r="K11" s="59">
        <v>2</v>
      </c>
      <c r="L11" s="56">
        <v>2</v>
      </c>
      <c r="M11" s="56" t="s">
        <v>0</v>
      </c>
    </row>
    <row r="12" spans="1:13" ht="46.5" customHeight="1">
      <c r="A12" s="9" t="s">
        <v>25</v>
      </c>
      <c r="B12" s="59">
        <f aca="true" t="shared" si="3" ref="B12:B17">SUM(C12:D12)</f>
        <v>3</v>
      </c>
      <c r="C12" s="56">
        <f aca="true" t="shared" si="4" ref="C12:C17">SUM(F12,I12,L12)</f>
        <v>2</v>
      </c>
      <c r="D12" s="56">
        <f>SUM(G12,J12,M12)</f>
        <v>1</v>
      </c>
      <c r="E12" s="59" t="s">
        <v>0</v>
      </c>
      <c r="F12" s="56" t="s">
        <v>0</v>
      </c>
      <c r="G12" s="56" t="s">
        <v>0</v>
      </c>
      <c r="H12" s="59">
        <f aca="true" t="shared" si="5" ref="H12:H17">SUM(I12:J12)</f>
        <v>3</v>
      </c>
      <c r="I12" s="56">
        <v>2</v>
      </c>
      <c r="J12" s="56">
        <v>1</v>
      </c>
      <c r="K12" s="59" t="s">
        <v>0</v>
      </c>
      <c r="L12" s="56" t="s">
        <v>0</v>
      </c>
      <c r="M12" s="56" t="s">
        <v>0</v>
      </c>
    </row>
    <row r="13" spans="1:13" ht="46.5" customHeight="1">
      <c r="A13" s="9" t="s">
        <v>26</v>
      </c>
      <c r="B13" s="59">
        <f t="shared" si="3"/>
        <v>2</v>
      </c>
      <c r="C13" s="56">
        <f t="shared" si="4"/>
        <v>1</v>
      </c>
      <c r="D13" s="56">
        <f>SUM(G13,J13,M13)</f>
        <v>1</v>
      </c>
      <c r="E13" s="59" t="s">
        <v>161</v>
      </c>
      <c r="F13" s="56" t="s">
        <v>161</v>
      </c>
      <c r="G13" s="56" t="s">
        <v>0</v>
      </c>
      <c r="H13" s="59">
        <f t="shared" si="5"/>
        <v>2</v>
      </c>
      <c r="I13" s="56">
        <v>1</v>
      </c>
      <c r="J13" s="56">
        <v>1</v>
      </c>
      <c r="K13" s="59" t="s">
        <v>0</v>
      </c>
      <c r="L13" s="56" t="s">
        <v>0</v>
      </c>
      <c r="M13" s="56" t="s">
        <v>0</v>
      </c>
    </row>
    <row r="14" spans="1:13" ht="46.5" customHeight="1">
      <c r="A14" s="9" t="s">
        <v>27</v>
      </c>
      <c r="B14" s="59">
        <f t="shared" si="3"/>
        <v>6</v>
      </c>
      <c r="C14" s="56">
        <f t="shared" si="4"/>
        <v>5</v>
      </c>
      <c r="D14" s="56">
        <f>SUM(G14,J14,M14)</f>
        <v>1</v>
      </c>
      <c r="E14" s="59">
        <f>SUM(F14:G14)</f>
        <v>1</v>
      </c>
      <c r="F14" s="56">
        <v>1</v>
      </c>
      <c r="G14" s="56" t="s">
        <v>169</v>
      </c>
      <c r="H14" s="59">
        <f t="shared" si="5"/>
        <v>4</v>
      </c>
      <c r="I14" s="56">
        <v>3</v>
      </c>
      <c r="J14" s="59">
        <v>1</v>
      </c>
      <c r="K14" s="59">
        <f>SUM(L14:M14)</f>
        <v>1</v>
      </c>
      <c r="L14" s="56">
        <v>1</v>
      </c>
      <c r="M14" s="56" t="s">
        <v>0</v>
      </c>
    </row>
    <row r="15" spans="1:13" ht="46.5" customHeight="1">
      <c r="A15" s="9" t="s">
        <v>28</v>
      </c>
      <c r="B15" s="59">
        <f t="shared" si="3"/>
        <v>2</v>
      </c>
      <c r="C15" s="56">
        <f t="shared" si="4"/>
        <v>1</v>
      </c>
      <c r="D15" s="56">
        <f>SUM(G15,J15,M15)</f>
        <v>1</v>
      </c>
      <c r="E15" s="59" t="s">
        <v>0</v>
      </c>
      <c r="F15" s="56" t="s">
        <v>0</v>
      </c>
      <c r="G15" s="56" t="s">
        <v>0</v>
      </c>
      <c r="H15" s="59">
        <f t="shared" si="5"/>
        <v>2</v>
      </c>
      <c r="I15" s="56">
        <v>1</v>
      </c>
      <c r="J15" s="56">
        <v>1</v>
      </c>
      <c r="K15" s="59" t="s">
        <v>0</v>
      </c>
      <c r="L15" s="56" t="s">
        <v>0</v>
      </c>
      <c r="M15" s="56" t="s">
        <v>0</v>
      </c>
    </row>
    <row r="16" spans="1:13" ht="46.5" customHeight="1">
      <c r="A16" s="9" t="s">
        <v>29</v>
      </c>
      <c r="B16" s="59">
        <f t="shared" si="3"/>
        <v>1</v>
      </c>
      <c r="C16" s="56">
        <f t="shared" si="4"/>
        <v>1</v>
      </c>
      <c r="D16" s="56" t="s">
        <v>0</v>
      </c>
      <c r="E16" s="59" t="s">
        <v>0</v>
      </c>
      <c r="F16" s="56" t="s">
        <v>162</v>
      </c>
      <c r="G16" s="56" t="s">
        <v>0</v>
      </c>
      <c r="H16" s="59">
        <f t="shared" si="5"/>
        <v>1</v>
      </c>
      <c r="I16" s="59">
        <v>1</v>
      </c>
      <c r="J16" s="56" t="s">
        <v>0</v>
      </c>
      <c r="K16" s="59" t="s">
        <v>0</v>
      </c>
      <c r="L16" s="56" t="s">
        <v>0</v>
      </c>
      <c r="M16" s="56" t="s">
        <v>0</v>
      </c>
    </row>
    <row r="17" spans="1:13" ht="46.5" customHeight="1" thickBot="1">
      <c r="A17" s="17" t="s">
        <v>30</v>
      </c>
      <c r="B17" s="60">
        <f t="shared" si="3"/>
        <v>2</v>
      </c>
      <c r="C17" s="57">
        <f t="shared" si="4"/>
        <v>2</v>
      </c>
      <c r="D17" s="57" t="s">
        <v>0</v>
      </c>
      <c r="E17" s="57" t="s">
        <v>0</v>
      </c>
      <c r="F17" s="57" t="s">
        <v>0</v>
      </c>
      <c r="G17" s="57" t="s">
        <v>0</v>
      </c>
      <c r="H17" s="57">
        <f t="shared" si="5"/>
        <v>2</v>
      </c>
      <c r="I17" s="57">
        <v>2</v>
      </c>
      <c r="J17" s="57" t="s">
        <v>0</v>
      </c>
      <c r="K17" s="57" t="s">
        <v>0</v>
      </c>
      <c r="L17" s="57" t="s">
        <v>0</v>
      </c>
      <c r="M17" s="57" t="s">
        <v>0</v>
      </c>
    </row>
    <row r="18" spans="1:3" ht="21" customHeight="1">
      <c r="A18" s="124" t="s">
        <v>95</v>
      </c>
      <c r="B18" s="124"/>
      <c r="C18" s="124"/>
    </row>
  </sheetData>
  <mergeCells count="7">
    <mergeCell ref="A2:M2"/>
    <mergeCell ref="K4:M4"/>
    <mergeCell ref="A18:C18"/>
    <mergeCell ref="B4:D4"/>
    <mergeCell ref="E4:G4"/>
    <mergeCell ref="H4:J4"/>
    <mergeCell ref="A3:B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8"/>
  <sheetViews>
    <sheetView workbookViewId="0" topLeftCell="H1">
      <selection activeCell="J18" sqref="J18:K18"/>
    </sheetView>
  </sheetViews>
  <sheetFormatPr defaultColWidth="8.88671875" defaultRowHeight="13.5"/>
  <cols>
    <col min="1" max="1" width="7.21484375" style="11" customWidth="1"/>
    <col min="2" max="9" width="8.6640625" style="11" customWidth="1"/>
    <col min="10" max="37" width="9.77734375" style="11" customWidth="1"/>
    <col min="38" max="16384" width="8.88671875" style="11" customWidth="1"/>
  </cols>
  <sheetData>
    <row r="1" ht="21" customHeight="1"/>
    <row r="2" spans="1:17" s="98" customFormat="1" ht="30" customHeight="1">
      <c r="A2" s="122" t="s">
        <v>88</v>
      </c>
      <c r="B2" s="122"/>
      <c r="C2" s="122"/>
      <c r="D2" s="122"/>
      <c r="E2" s="122"/>
      <c r="F2" s="122"/>
      <c r="G2" s="122"/>
      <c r="H2" s="122"/>
      <c r="I2" s="122"/>
      <c r="J2" s="122" t="s">
        <v>89</v>
      </c>
      <c r="K2" s="122"/>
      <c r="L2" s="122"/>
      <c r="M2" s="122"/>
      <c r="N2" s="122"/>
      <c r="O2" s="122"/>
      <c r="P2" s="122"/>
      <c r="Q2" s="122"/>
    </row>
    <row r="3" spans="1:17" ht="21" customHeight="1" thickBot="1">
      <c r="A3" s="67"/>
      <c r="B3" s="67"/>
      <c r="C3" s="20"/>
      <c r="D3" s="20"/>
      <c r="E3" s="20"/>
      <c r="F3" s="20"/>
      <c r="G3" s="20"/>
      <c r="H3" s="137" t="s">
        <v>76</v>
      </c>
      <c r="I3" s="137"/>
      <c r="J3" s="100" t="s">
        <v>76</v>
      </c>
      <c r="K3" s="20"/>
      <c r="L3" s="20"/>
      <c r="M3" s="20"/>
      <c r="N3" s="20"/>
      <c r="O3" s="20"/>
      <c r="P3" s="20"/>
      <c r="Q3" s="20"/>
    </row>
    <row r="4" spans="1:17" ht="21" customHeight="1">
      <c r="A4" s="11" t="s">
        <v>32</v>
      </c>
      <c r="B4" s="132" t="s">
        <v>7</v>
      </c>
      <c r="C4" s="132"/>
      <c r="D4" s="132"/>
      <c r="E4" s="132"/>
      <c r="F4" s="96" t="s">
        <v>90</v>
      </c>
      <c r="G4" s="96"/>
      <c r="H4" s="96"/>
      <c r="I4" s="119"/>
      <c r="J4" s="138" t="s">
        <v>91</v>
      </c>
      <c r="K4" s="138"/>
      <c r="L4" s="138"/>
      <c r="M4" s="128"/>
      <c r="N4" s="133" t="s">
        <v>92</v>
      </c>
      <c r="O4" s="138"/>
      <c r="P4" s="138"/>
      <c r="Q4" s="138"/>
    </row>
    <row r="5" spans="1:17" ht="21" customHeight="1">
      <c r="A5" s="53" t="s">
        <v>37</v>
      </c>
      <c r="B5" s="54" t="s">
        <v>51</v>
      </c>
      <c r="C5" s="40" t="s">
        <v>72</v>
      </c>
      <c r="D5" s="40" t="s">
        <v>93</v>
      </c>
      <c r="E5" s="40" t="s">
        <v>94</v>
      </c>
      <c r="F5" s="40" t="s">
        <v>51</v>
      </c>
      <c r="G5" s="40" t="s">
        <v>72</v>
      </c>
      <c r="H5" s="40" t="s">
        <v>93</v>
      </c>
      <c r="I5" s="41" t="s">
        <v>94</v>
      </c>
      <c r="J5" s="33" t="s">
        <v>51</v>
      </c>
      <c r="K5" s="23" t="s">
        <v>72</v>
      </c>
      <c r="L5" s="23" t="s">
        <v>93</v>
      </c>
      <c r="M5" s="23" t="s">
        <v>94</v>
      </c>
      <c r="N5" s="21" t="s">
        <v>51</v>
      </c>
      <c r="O5" s="21" t="s">
        <v>72</v>
      </c>
      <c r="P5" s="21" t="s">
        <v>93</v>
      </c>
      <c r="Q5" s="44" t="s">
        <v>94</v>
      </c>
    </row>
    <row r="6" spans="1:17" ht="46.5" customHeight="1">
      <c r="A6" s="9">
        <v>1998</v>
      </c>
      <c r="B6" s="11">
        <f>SUM(C6:E6)</f>
        <v>20</v>
      </c>
      <c r="C6" s="11">
        <v>3</v>
      </c>
      <c r="D6" s="11">
        <v>9</v>
      </c>
      <c r="E6" s="11">
        <v>8</v>
      </c>
      <c r="F6" s="11" t="s">
        <v>0</v>
      </c>
      <c r="G6" s="11" t="s">
        <v>0</v>
      </c>
      <c r="H6" s="11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1">
        <f>SUM(O6:Q6)</f>
        <v>20</v>
      </c>
      <c r="O6" s="11">
        <v>3</v>
      </c>
      <c r="P6" s="11">
        <v>9</v>
      </c>
      <c r="Q6" s="11">
        <v>8</v>
      </c>
    </row>
    <row r="7" spans="1:17" ht="46.5" customHeight="1">
      <c r="A7" s="9">
        <v>1999</v>
      </c>
      <c r="B7" s="11">
        <f>SUM(C7:E7)</f>
        <v>17</v>
      </c>
      <c r="C7" s="11">
        <v>2</v>
      </c>
      <c r="D7" s="11">
        <v>8</v>
      </c>
      <c r="E7" s="11">
        <v>7</v>
      </c>
      <c r="F7" s="11" t="s">
        <v>0</v>
      </c>
      <c r="G7" s="11" t="s">
        <v>0</v>
      </c>
      <c r="H7" s="11" t="s">
        <v>0</v>
      </c>
      <c r="I7" s="11" t="s">
        <v>0</v>
      </c>
      <c r="J7" s="11" t="s">
        <v>0</v>
      </c>
      <c r="K7" s="11" t="s">
        <v>0</v>
      </c>
      <c r="L7" s="11" t="s">
        <v>0</v>
      </c>
      <c r="M7" s="11" t="s">
        <v>0</v>
      </c>
      <c r="N7" s="11">
        <f>SUM(O7:Q7)</f>
        <v>17</v>
      </c>
      <c r="O7" s="11">
        <v>2</v>
      </c>
      <c r="P7" s="11">
        <v>8</v>
      </c>
      <c r="Q7" s="11">
        <v>7</v>
      </c>
    </row>
    <row r="8" spans="1:17" ht="46.5" customHeight="1">
      <c r="A8" s="9">
        <v>2000</v>
      </c>
      <c r="B8" s="11">
        <f>SUM(C8:E8)</f>
        <v>18</v>
      </c>
      <c r="C8" s="11">
        <v>2</v>
      </c>
      <c r="D8" s="11">
        <v>8</v>
      </c>
      <c r="E8" s="11">
        <v>8</v>
      </c>
      <c r="F8" s="11" t="s">
        <v>0</v>
      </c>
      <c r="G8" s="11" t="s">
        <v>0</v>
      </c>
      <c r="H8" s="11" t="s">
        <v>0</v>
      </c>
      <c r="I8" s="11" t="s">
        <v>0</v>
      </c>
      <c r="J8" s="11" t="s">
        <v>0</v>
      </c>
      <c r="K8" s="11" t="s">
        <v>0</v>
      </c>
      <c r="L8" s="11" t="s">
        <v>0</v>
      </c>
      <c r="M8" s="11" t="s">
        <v>0</v>
      </c>
      <c r="N8" s="11">
        <f>SUM(O8:Q8)</f>
        <v>18</v>
      </c>
      <c r="O8" s="11">
        <v>2</v>
      </c>
      <c r="P8" s="11">
        <v>8</v>
      </c>
      <c r="Q8" s="11">
        <v>8</v>
      </c>
    </row>
    <row r="9" spans="1:17" ht="46.5" customHeight="1">
      <c r="A9" s="9">
        <v>2001</v>
      </c>
      <c r="B9" s="11">
        <v>17</v>
      </c>
      <c r="C9" s="11">
        <v>2</v>
      </c>
      <c r="D9" s="11">
        <v>7</v>
      </c>
      <c r="E9" s="11">
        <v>8</v>
      </c>
      <c r="F9" s="11" t="s">
        <v>0</v>
      </c>
      <c r="G9" s="11" t="s">
        <v>0</v>
      </c>
      <c r="H9" s="11" t="s">
        <v>0</v>
      </c>
      <c r="I9" s="11" t="s">
        <v>0</v>
      </c>
      <c r="J9" s="11" t="s">
        <v>0</v>
      </c>
      <c r="K9" s="11" t="s">
        <v>0</v>
      </c>
      <c r="L9" s="11" t="s">
        <v>0</v>
      </c>
      <c r="M9" s="11" t="s">
        <v>0</v>
      </c>
      <c r="N9" s="11">
        <v>17</v>
      </c>
      <c r="O9" s="11">
        <v>2</v>
      </c>
      <c r="P9" s="11">
        <v>7</v>
      </c>
      <c r="Q9" s="11">
        <v>8</v>
      </c>
    </row>
    <row r="10" spans="1:17" ht="46.5" customHeight="1">
      <c r="A10" s="12">
        <v>2002</v>
      </c>
      <c r="B10" s="14">
        <f>SUM(B11:B17)</f>
        <v>22</v>
      </c>
      <c r="C10" s="14" t="s">
        <v>0</v>
      </c>
      <c r="D10" s="14">
        <f>SUM(D11:D17)</f>
        <v>4</v>
      </c>
      <c r="E10" s="14">
        <f>SUM(E11:E17)</f>
        <v>18</v>
      </c>
      <c r="F10" s="43">
        <v>0</v>
      </c>
      <c r="G10" s="43">
        <v>0</v>
      </c>
      <c r="H10" s="43">
        <v>0</v>
      </c>
      <c r="I10" s="43">
        <v>0</v>
      </c>
      <c r="J10" s="55">
        <f>SUM(J11:J17)</f>
        <v>22</v>
      </c>
      <c r="K10" s="11" t="s">
        <v>0</v>
      </c>
      <c r="L10" s="55">
        <f>SUM(L11:L17)</f>
        <v>4</v>
      </c>
      <c r="M10" s="55">
        <f>SUM(M11:M17)</f>
        <v>18</v>
      </c>
      <c r="N10" s="11" t="s">
        <v>0</v>
      </c>
      <c r="O10" s="11" t="s">
        <v>0</v>
      </c>
      <c r="P10" s="11" t="s">
        <v>0</v>
      </c>
      <c r="Q10" s="11" t="s">
        <v>0</v>
      </c>
    </row>
    <row r="11" spans="1:17" ht="46.5" customHeight="1">
      <c r="A11" s="9" t="s">
        <v>24</v>
      </c>
      <c r="B11" s="56">
        <f>SUM(C11:E11)</f>
        <v>6</v>
      </c>
      <c r="C11" s="25" t="s">
        <v>0</v>
      </c>
      <c r="D11" s="25">
        <f>SUM(H11,L11,P11)</f>
        <v>1</v>
      </c>
      <c r="E11" s="25">
        <f>SUM(I11,M11,Q11)</f>
        <v>5</v>
      </c>
      <c r="F11" s="43">
        <v>0</v>
      </c>
      <c r="G11" s="43">
        <v>0</v>
      </c>
      <c r="H11" s="43">
        <v>0</v>
      </c>
      <c r="I11" s="43">
        <v>0</v>
      </c>
      <c r="J11" s="56">
        <f>SUM(K11:M11)</f>
        <v>6</v>
      </c>
      <c r="K11" s="11" t="s">
        <v>0</v>
      </c>
      <c r="L11" s="56">
        <v>1</v>
      </c>
      <c r="M11" s="56">
        <v>5</v>
      </c>
      <c r="N11" s="11" t="s">
        <v>0</v>
      </c>
      <c r="O11" s="11" t="s">
        <v>0</v>
      </c>
      <c r="P11" s="11" t="s">
        <v>0</v>
      </c>
      <c r="Q11" s="11" t="s">
        <v>0</v>
      </c>
    </row>
    <row r="12" spans="1:17" ht="46.5" customHeight="1">
      <c r="A12" s="9" t="s">
        <v>25</v>
      </c>
      <c r="B12" s="56">
        <f aca="true" t="shared" si="0" ref="B12:B17">SUM(C12:E12)</f>
        <v>1</v>
      </c>
      <c r="C12" s="25" t="s">
        <v>0</v>
      </c>
      <c r="D12" s="25" t="s">
        <v>0</v>
      </c>
      <c r="E12" s="25">
        <f aca="true" t="shared" si="1" ref="E12:E17">SUM(I12,M12,Q12)</f>
        <v>1</v>
      </c>
      <c r="F12" s="43">
        <v>0</v>
      </c>
      <c r="G12" s="43">
        <v>0</v>
      </c>
      <c r="H12" s="43">
        <v>0</v>
      </c>
      <c r="I12" s="43">
        <v>0</v>
      </c>
      <c r="J12" s="56">
        <f aca="true" t="shared" si="2" ref="J12:J17">SUM(K12:M12)</f>
        <v>1</v>
      </c>
      <c r="K12" s="11" t="s">
        <v>0</v>
      </c>
      <c r="L12" s="56" t="s">
        <v>0</v>
      </c>
      <c r="M12" s="56">
        <v>1</v>
      </c>
      <c r="N12" s="11" t="s">
        <v>0</v>
      </c>
      <c r="O12" s="11" t="s">
        <v>0</v>
      </c>
      <c r="P12" s="11" t="s">
        <v>0</v>
      </c>
      <c r="Q12" s="11" t="s">
        <v>0</v>
      </c>
    </row>
    <row r="13" spans="1:17" ht="46.5" customHeight="1">
      <c r="A13" s="9" t="s">
        <v>26</v>
      </c>
      <c r="B13" s="56" t="s">
        <v>0</v>
      </c>
      <c r="C13" s="25" t="s">
        <v>0</v>
      </c>
      <c r="D13" s="25" t="s">
        <v>0</v>
      </c>
      <c r="E13" s="25" t="s">
        <v>0</v>
      </c>
      <c r="F13" s="43">
        <v>0</v>
      </c>
      <c r="G13" s="43">
        <v>0</v>
      </c>
      <c r="H13" s="43">
        <v>0</v>
      </c>
      <c r="I13" s="43">
        <v>0</v>
      </c>
      <c r="J13" s="56" t="s">
        <v>0</v>
      </c>
      <c r="K13" s="11" t="s">
        <v>0</v>
      </c>
      <c r="L13" s="56" t="s">
        <v>0</v>
      </c>
      <c r="M13" s="56" t="s">
        <v>0</v>
      </c>
      <c r="N13" s="11" t="s">
        <v>0</v>
      </c>
      <c r="O13" s="11" t="s">
        <v>0</v>
      </c>
      <c r="P13" s="11" t="s">
        <v>0</v>
      </c>
      <c r="Q13" s="11" t="s">
        <v>0</v>
      </c>
    </row>
    <row r="14" spans="1:17" ht="46.5" customHeight="1">
      <c r="A14" s="9" t="s">
        <v>27</v>
      </c>
      <c r="B14" s="56">
        <f t="shared" si="0"/>
        <v>4</v>
      </c>
      <c r="C14" s="25" t="s">
        <v>0</v>
      </c>
      <c r="D14" s="25">
        <f>SUM(H14,L14,P14)</f>
        <v>1</v>
      </c>
      <c r="E14" s="25">
        <f t="shared" si="1"/>
        <v>3</v>
      </c>
      <c r="F14" s="43">
        <v>0</v>
      </c>
      <c r="G14" s="43">
        <v>0</v>
      </c>
      <c r="H14" s="43">
        <v>0</v>
      </c>
      <c r="I14" s="43">
        <v>0</v>
      </c>
      <c r="J14" s="56">
        <f t="shared" si="2"/>
        <v>4</v>
      </c>
      <c r="K14" s="11" t="s">
        <v>0</v>
      </c>
      <c r="L14" s="56">
        <v>1</v>
      </c>
      <c r="M14" s="56">
        <v>3</v>
      </c>
      <c r="N14" s="11" t="s">
        <v>0</v>
      </c>
      <c r="O14" s="11" t="s">
        <v>0</v>
      </c>
      <c r="P14" s="11" t="s">
        <v>0</v>
      </c>
      <c r="Q14" s="11" t="s">
        <v>0</v>
      </c>
    </row>
    <row r="15" spans="1:17" ht="46.5" customHeight="1">
      <c r="A15" s="9" t="s">
        <v>28</v>
      </c>
      <c r="B15" s="56">
        <f t="shared" si="0"/>
        <v>4</v>
      </c>
      <c r="C15" s="25" t="s">
        <v>0</v>
      </c>
      <c r="D15" s="25">
        <f>SUM(H15,L15,P15)</f>
        <v>1</v>
      </c>
      <c r="E15" s="25">
        <f t="shared" si="1"/>
        <v>3</v>
      </c>
      <c r="F15" s="43">
        <v>0</v>
      </c>
      <c r="G15" s="43">
        <v>0</v>
      </c>
      <c r="H15" s="43">
        <v>0</v>
      </c>
      <c r="I15" s="43">
        <v>0</v>
      </c>
      <c r="J15" s="56">
        <f t="shared" si="2"/>
        <v>4</v>
      </c>
      <c r="K15" s="11" t="s">
        <v>0</v>
      </c>
      <c r="L15" s="56">
        <v>1</v>
      </c>
      <c r="M15" s="56">
        <v>3</v>
      </c>
      <c r="N15" s="11" t="s">
        <v>0</v>
      </c>
      <c r="O15" s="11" t="s">
        <v>0</v>
      </c>
      <c r="P15" s="11" t="s">
        <v>0</v>
      </c>
      <c r="Q15" s="11" t="s">
        <v>0</v>
      </c>
    </row>
    <row r="16" spans="1:17" ht="46.5" customHeight="1">
      <c r="A16" s="9" t="s">
        <v>29</v>
      </c>
      <c r="B16" s="56">
        <f t="shared" si="0"/>
        <v>2</v>
      </c>
      <c r="C16" s="25" t="s">
        <v>0</v>
      </c>
      <c r="D16" s="25" t="s">
        <v>0</v>
      </c>
      <c r="E16" s="25">
        <f t="shared" si="1"/>
        <v>2</v>
      </c>
      <c r="F16" s="43">
        <v>0</v>
      </c>
      <c r="G16" s="43">
        <v>0</v>
      </c>
      <c r="H16" s="43">
        <v>0</v>
      </c>
      <c r="I16" s="43">
        <v>0</v>
      </c>
      <c r="J16" s="56">
        <f t="shared" si="2"/>
        <v>2</v>
      </c>
      <c r="K16" s="11" t="s">
        <v>0</v>
      </c>
      <c r="L16" s="56" t="s">
        <v>0</v>
      </c>
      <c r="M16" s="56">
        <v>2</v>
      </c>
      <c r="N16" s="11" t="s">
        <v>0</v>
      </c>
      <c r="O16" s="11" t="s">
        <v>0</v>
      </c>
      <c r="P16" s="11" t="s">
        <v>0</v>
      </c>
      <c r="Q16" s="11" t="s">
        <v>0</v>
      </c>
    </row>
    <row r="17" spans="1:17" ht="46.5" customHeight="1" thickBot="1">
      <c r="A17" s="17" t="s">
        <v>30</v>
      </c>
      <c r="B17" s="57">
        <f t="shared" si="0"/>
        <v>5</v>
      </c>
      <c r="C17" s="18" t="s">
        <v>0</v>
      </c>
      <c r="D17" s="18">
        <f>SUM(H17,L17,P17)</f>
        <v>1</v>
      </c>
      <c r="E17" s="18">
        <f t="shared" si="1"/>
        <v>4</v>
      </c>
      <c r="F17" s="52">
        <v>0</v>
      </c>
      <c r="G17" s="52">
        <v>0</v>
      </c>
      <c r="H17" s="52">
        <v>0</v>
      </c>
      <c r="I17" s="52">
        <v>0</v>
      </c>
      <c r="J17" s="57">
        <f t="shared" si="2"/>
        <v>5</v>
      </c>
      <c r="K17" s="20" t="s">
        <v>0</v>
      </c>
      <c r="L17" s="57">
        <v>1</v>
      </c>
      <c r="M17" s="57">
        <v>4</v>
      </c>
      <c r="N17" s="20" t="s">
        <v>0</v>
      </c>
      <c r="O17" s="20" t="s">
        <v>0</v>
      </c>
      <c r="P17" s="20" t="s">
        <v>0</v>
      </c>
      <c r="Q17" s="20" t="s">
        <v>0</v>
      </c>
    </row>
    <row r="18" spans="1:17" ht="21" customHeight="1">
      <c r="A18" s="97"/>
      <c r="B18" s="97"/>
      <c r="H18" s="129" t="s">
        <v>95</v>
      </c>
      <c r="I18" s="129"/>
      <c r="J18" s="124" t="s">
        <v>95</v>
      </c>
      <c r="K18" s="124"/>
      <c r="P18" s="97"/>
      <c r="Q18" s="97"/>
    </row>
  </sheetData>
  <mergeCells count="12">
    <mergeCell ref="A3:B3"/>
    <mergeCell ref="P18:Q18"/>
    <mergeCell ref="A2:I2"/>
    <mergeCell ref="J2:Q2"/>
    <mergeCell ref="J18:K18"/>
    <mergeCell ref="J4:M4"/>
    <mergeCell ref="N4:Q4"/>
    <mergeCell ref="B4:E4"/>
    <mergeCell ref="F4:I4"/>
    <mergeCell ref="H18:I18"/>
    <mergeCell ref="H3:I3"/>
    <mergeCell ref="A18:B18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7">
      <selection activeCell="A2" sqref="A2:G2"/>
    </sheetView>
  </sheetViews>
  <sheetFormatPr defaultColWidth="8.88671875" defaultRowHeight="13.5"/>
  <cols>
    <col min="1" max="7" width="10.77734375" style="11" customWidth="1"/>
    <col min="8" max="16384" width="8.88671875" style="11" customWidth="1"/>
  </cols>
  <sheetData>
    <row r="1" ht="21" customHeight="1"/>
    <row r="2" spans="1:7" s="98" customFormat="1" ht="30" customHeight="1">
      <c r="A2" s="122" t="s">
        <v>175</v>
      </c>
      <c r="B2" s="122"/>
      <c r="C2" s="122"/>
      <c r="D2" s="122"/>
      <c r="E2" s="122"/>
      <c r="F2" s="122"/>
      <c r="G2" s="122"/>
    </row>
    <row r="3" spans="1:7" ht="21" customHeight="1" thickBot="1">
      <c r="A3" s="97"/>
      <c r="B3" s="97"/>
      <c r="C3" s="10"/>
      <c r="D3" s="10"/>
      <c r="E3" s="10"/>
      <c r="F3" s="137" t="s">
        <v>8</v>
      </c>
      <c r="G3" s="137"/>
    </row>
    <row r="4" spans="1:7" ht="31.5" customHeight="1">
      <c r="A4" s="68" t="s">
        <v>9</v>
      </c>
      <c r="B4" s="119" t="s">
        <v>7</v>
      </c>
      <c r="C4" s="68"/>
      <c r="D4" s="119" t="s">
        <v>2</v>
      </c>
      <c r="E4" s="68"/>
      <c r="F4" s="119" t="s">
        <v>10</v>
      </c>
      <c r="G4" s="120"/>
    </row>
    <row r="5" spans="1:7" ht="31.5" customHeight="1">
      <c r="A5" s="69"/>
      <c r="B5" s="23" t="s">
        <v>1</v>
      </c>
      <c r="C5" s="23" t="s">
        <v>11</v>
      </c>
      <c r="D5" s="23" t="s">
        <v>1</v>
      </c>
      <c r="E5" s="23" t="s">
        <v>11</v>
      </c>
      <c r="F5" s="23" t="s">
        <v>1</v>
      </c>
      <c r="G5" s="44" t="s">
        <v>11</v>
      </c>
    </row>
    <row r="6" spans="1:7" ht="42.75" customHeight="1">
      <c r="A6" s="9">
        <v>1998</v>
      </c>
      <c r="B6" s="10">
        <v>1</v>
      </c>
      <c r="C6" s="10">
        <v>32</v>
      </c>
      <c r="D6" s="10" t="s">
        <v>0</v>
      </c>
      <c r="E6" s="10" t="s">
        <v>0</v>
      </c>
      <c r="F6" s="10" t="s">
        <v>0</v>
      </c>
      <c r="G6" s="10" t="s">
        <v>0</v>
      </c>
    </row>
    <row r="7" spans="1:7" ht="42.75" customHeight="1">
      <c r="A7" s="9">
        <v>1999</v>
      </c>
      <c r="B7" s="10">
        <v>1</v>
      </c>
      <c r="C7" s="10">
        <v>28</v>
      </c>
      <c r="D7" s="10" t="s">
        <v>0</v>
      </c>
      <c r="E7" s="10" t="s">
        <v>0</v>
      </c>
      <c r="F7" s="10" t="s">
        <v>0</v>
      </c>
      <c r="G7" s="10" t="s">
        <v>0</v>
      </c>
    </row>
    <row r="8" spans="1:7" ht="42.75" customHeight="1">
      <c r="A8" s="9">
        <v>2000</v>
      </c>
      <c r="B8" s="10">
        <v>1</v>
      </c>
      <c r="C8" s="10">
        <v>36</v>
      </c>
      <c r="D8" s="10" t="s">
        <v>0</v>
      </c>
      <c r="E8" s="10" t="s">
        <v>0</v>
      </c>
      <c r="F8" s="10" t="s">
        <v>0</v>
      </c>
      <c r="G8" s="10" t="s">
        <v>0</v>
      </c>
    </row>
    <row r="9" spans="1:7" ht="42.75" customHeight="1">
      <c r="A9" s="9">
        <v>2001</v>
      </c>
      <c r="B9" s="10">
        <v>1</v>
      </c>
      <c r="C9" s="10">
        <v>33</v>
      </c>
      <c r="D9" s="10" t="s">
        <v>6</v>
      </c>
      <c r="E9" s="10" t="s">
        <v>6</v>
      </c>
      <c r="F9" s="10">
        <v>1</v>
      </c>
      <c r="G9" s="10">
        <v>33</v>
      </c>
    </row>
    <row r="10" spans="1:7" s="14" customFormat="1" ht="42.75" customHeight="1" thickBot="1">
      <c r="A10" s="31">
        <v>2002</v>
      </c>
      <c r="B10" s="48">
        <v>1</v>
      </c>
      <c r="C10" s="48">
        <v>30</v>
      </c>
      <c r="D10" s="48" t="s">
        <v>0</v>
      </c>
      <c r="E10" s="48" t="s">
        <v>0</v>
      </c>
      <c r="F10" s="48">
        <v>1</v>
      </c>
      <c r="G10" s="48">
        <v>30</v>
      </c>
    </row>
    <row r="11" spans="1:7" ht="48" customHeight="1" thickBot="1">
      <c r="A11" s="123"/>
      <c r="B11" s="123"/>
      <c r="F11" s="123"/>
      <c r="G11" s="123"/>
    </row>
    <row r="12" spans="1:7" ht="31.5" customHeight="1">
      <c r="A12" s="126" t="s">
        <v>9</v>
      </c>
      <c r="B12" s="119" t="s">
        <v>3</v>
      </c>
      <c r="C12" s="120"/>
      <c r="D12" s="119" t="s">
        <v>4</v>
      </c>
      <c r="E12" s="68"/>
      <c r="F12" s="119" t="s">
        <v>5</v>
      </c>
      <c r="G12" s="120"/>
    </row>
    <row r="13" spans="1:7" ht="31.5" customHeight="1">
      <c r="A13" s="128"/>
      <c r="B13" s="23" t="s">
        <v>1</v>
      </c>
      <c r="C13" s="23" t="s">
        <v>11</v>
      </c>
      <c r="D13" s="23" t="s">
        <v>1</v>
      </c>
      <c r="E13" s="23" t="s">
        <v>11</v>
      </c>
      <c r="F13" s="23" t="s">
        <v>1</v>
      </c>
      <c r="G13" s="44" t="s">
        <v>11</v>
      </c>
    </row>
    <row r="14" spans="1:7" ht="42.75" customHeight="1">
      <c r="A14" s="9">
        <v>1998</v>
      </c>
      <c r="B14" s="10" t="s">
        <v>0</v>
      </c>
      <c r="C14" s="10" t="s">
        <v>0</v>
      </c>
      <c r="D14" s="10" t="s">
        <v>0</v>
      </c>
      <c r="E14" s="10" t="s">
        <v>0</v>
      </c>
      <c r="F14" s="10" t="s">
        <v>0</v>
      </c>
      <c r="G14" s="10" t="s">
        <v>0</v>
      </c>
    </row>
    <row r="15" spans="1:7" ht="42.75" customHeight="1">
      <c r="A15" s="9">
        <v>1999</v>
      </c>
      <c r="B15" s="10" t="s">
        <v>0</v>
      </c>
      <c r="C15" s="10" t="s">
        <v>0</v>
      </c>
      <c r="D15" s="10" t="s">
        <v>0</v>
      </c>
      <c r="E15" s="10" t="s">
        <v>0</v>
      </c>
      <c r="F15" s="10" t="s">
        <v>0</v>
      </c>
      <c r="G15" s="10" t="s">
        <v>0</v>
      </c>
    </row>
    <row r="16" spans="1:7" ht="42.75" customHeight="1">
      <c r="A16" s="9">
        <v>2000</v>
      </c>
      <c r="B16" s="10" t="s">
        <v>0</v>
      </c>
      <c r="C16" s="10" t="s">
        <v>0</v>
      </c>
      <c r="D16" s="10" t="s">
        <v>0</v>
      </c>
      <c r="E16" s="10" t="s">
        <v>0</v>
      </c>
      <c r="F16" s="10" t="s">
        <v>0</v>
      </c>
      <c r="G16" s="10" t="s">
        <v>0</v>
      </c>
    </row>
    <row r="17" spans="1:7" ht="42.75" customHeight="1">
      <c r="A17" s="9">
        <v>2001</v>
      </c>
      <c r="B17" s="10" t="s">
        <v>6</v>
      </c>
      <c r="C17" s="10" t="s">
        <v>6</v>
      </c>
      <c r="D17" s="10" t="s">
        <v>6</v>
      </c>
      <c r="E17" s="10" t="s">
        <v>6</v>
      </c>
      <c r="F17" s="10" t="s">
        <v>6</v>
      </c>
      <c r="G17" s="10" t="s">
        <v>6</v>
      </c>
    </row>
    <row r="18" spans="1:8" ht="42.75" customHeight="1" thickBot="1">
      <c r="A18" s="31">
        <v>2002</v>
      </c>
      <c r="B18" s="48" t="s">
        <v>0</v>
      </c>
      <c r="C18" s="48" t="s">
        <v>0</v>
      </c>
      <c r="D18" s="48" t="s">
        <v>0</v>
      </c>
      <c r="E18" s="48" t="s">
        <v>0</v>
      </c>
      <c r="F18" s="48" t="s">
        <v>0</v>
      </c>
      <c r="G18" s="48" t="s">
        <v>0</v>
      </c>
      <c r="H18" s="14"/>
    </row>
    <row r="19" spans="6:7" ht="21" customHeight="1">
      <c r="F19" s="129" t="s">
        <v>31</v>
      </c>
      <c r="G19" s="129"/>
    </row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</sheetData>
  <mergeCells count="14">
    <mergeCell ref="F19:G19"/>
    <mergeCell ref="F11:G11"/>
    <mergeCell ref="A3:B3"/>
    <mergeCell ref="A11:B11"/>
    <mergeCell ref="D4:E4"/>
    <mergeCell ref="B4:C4"/>
    <mergeCell ref="A12:A13"/>
    <mergeCell ref="B12:C12"/>
    <mergeCell ref="D12:E12"/>
    <mergeCell ref="F12:G12"/>
    <mergeCell ref="A2:G2"/>
    <mergeCell ref="F3:G3"/>
    <mergeCell ref="A4:A5"/>
    <mergeCell ref="F4:G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2" sqref="A2:I2"/>
    </sheetView>
  </sheetViews>
  <sheetFormatPr defaultColWidth="8.88671875" defaultRowHeight="13.5"/>
  <cols>
    <col min="1" max="1" width="7.21484375" style="11" customWidth="1"/>
    <col min="2" max="9" width="8.5546875" style="11" customWidth="1"/>
    <col min="10" max="16384" width="8.88671875" style="11" customWidth="1"/>
  </cols>
  <sheetData>
    <row r="1" ht="21" customHeight="1"/>
    <row r="2" spans="1:9" s="98" customFormat="1" ht="30" customHeight="1">
      <c r="A2" s="122" t="s">
        <v>176</v>
      </c>
      <c r="B2" s="122"/>
      <c r="C2" s="122"/>
      <c r="D2" s="122"/>
      <c r="E2" s="122"/>
      <c r="F2" s="122"/>
      <c r="G2" s="122"/>
      <c r="H2" s="122"/>
      <c r="I2" s="122"/>
    </row>
    <row r="3" spans="1:9" ht="21" customHeight="1" thickBot="1">
      <c r="A3" s="125" t="s">
        <v>76</v>
      </c>
      <c r="B3" s="125"/>
      <c r="C3" s="20"/>
      <c r="D3" s="20"/>
      <c r="E3" s="20"/>
      <c r="F3" s="20"/>
      <c r="G3" s="20"/>
      <c r="H3" s="20"/>
      <c r="I3" s="20"/>
    </row>
    <row r="4" spans="1:9" ht="21" customHeight="1">
      <c r="A4" s="127" t="s">
        <v>9</v>
      </c>
      <c r="B4" s="133" t="s">
        <v>7</v>
      </c>
      <c r="C4" s="138"/>
      <c r="D4" s="138"/>
      <c r="E4" s="128"/>
      <c r="F4" s="133" t="s">
        <v>81</v>
      </c>
      <c r="G4" s="138"/>
      <c r="H4" s="138"/>
      <c r="I4" s="138"/>
    </row>
    <row r="5" spans="1:9" ht="21" customHeight="1">
      <c r="A5" s="127"/>
      <c r="B5" s="135" t="s">
        <v>1</v>
      </c>
      <c r="C5" s="135" t="s">
        <v>82</v>
      </c>
      <c r="D5" s="135" t="s">
        <v>83</v>
      </c>
      <c r="E5" s="34" t="s">
        <v>84</v>
      </c>
      <c r="F5" s="135" t="s">
        <v>1</v>
      </c>
      <c r="G5" s="135" t="s">
        <v>82</v>
      </c>
      <c r="H5" s="135" t="s">
        <v>83</v>
      </c>
      <c r="I5" s="27" t="s">
        <v>84</v>
      </c>
    </row>
    <row r="6" spans="1:9" ht="21" customHeight="1">
      <c r="A6" s="128"/>
      <c r="B6" s="135"/>
      <c r="C6" s="135"/>
      <c r="D6" s="135"/>
      <c r="E6" s="21" t="s">
        <v>85</v>
      </c>
      <c r="F6" s="135"/>
      <c r="G6" s="135"/>
      <c r="H6" s="135"/>
      <c r="I6" s="24" t="s">
        <v>85</v>
      </c>
    </row>
    <row r="7" spans="1:9" ht="42.75" customHeight="1">
      <c r="A7" s="9">
        <v>1998</v>
      </c>
      <c r="B7" s="11">
        <v>1</v>
      </c>
      <c r="C7" s="11">
        <v>5</v>
      </c>
      <c r="D7" s="11">
        <v>4</v>
      </c>
      <c r="E7" s="11">
        <v>32</v>
      </c>
      <c r="F7" s="11">
        <v>1</v>
      </c>
      <c r="G7" s="11">
        <v>5</v>
      </c>
      <c r="H7" s="11">
        <v>4</v>
      </c>
      <c r="I7" s="11">
        <v>32</v>
      </c>
    </row>
    <row r="8" spans="1:9" ht="42.75" customHeight="1">
      <c r="A8" s="9">
        <v>1999</v>
      </c>
      <c r="B8" s="11">
        <v>1</v>
      </c>
      <c r="C8" s="11">
        <v>1</v>
      </c>
      <c r="D8" s="11">
        <v>4</v>
      </c>
      <c r="E8" s="11">
        <v>28</v>
      </c>
      <c r="F8" s="11">
        <v>1</v>
      </c>
      <c r="G8" s="11">
        <v>1</v>
      </c>
      <c r="H8" s="11">
        <v>4</v>
      </c>
      <c r="I8" s="11">
        <v>28</v>
      </c>
    </row>
    <row r="9" spans="1:9" s="10" customFormat="1" ht="42.75" customHeight="1">
      <c r="A9" s="9">
        <v>2000</v>
      </c>
      <c r="B9" s="10">
        <v>1</v>
      </c>
      <c r="C9" s="10">
        <v>9</v>
      </c>
      <c r="D9" s="10">
        <v>1</v>
      </c>
      <c r="E9" s="10">
        <v>36</v>
      </c>
      <c r="F9" s="10">
        <v>1</v>
      </c>
      <c r="G9" s="10">
        <v>9</v>
      </c>
      <c r="H9" s="10">
        <v>1</v>
      </c>
      <c r="I9" s="10">
        <v>36</v>
      </c>
    </row>
    <row r="10" spans="1:9" s="10" customFormat="1" ht="42.75" customHeight="1">
      <c r="A10" s="9">
        <v>2001</v>
      </c>
      <c r="B10" s="10">
        <v>1</v>
      </c>
      <c r="C10" s="10">
        <v>8</v>
      </c>
      <c r="D10" s="10">
        <v>11</v>
      </c>
      <c r="E10" s="10">
        <v>33</v>
      </c>
      <c r="F10" s="10">
        <v>1</v>
      </c>
      <c r="G10" s="10">
        <v>8</v>
      </c>
      <c r="H10" s="10">
        <v>11</v>
      </c>
      <c r="I10" s="10">
        <v>33</v>
      </c>
    </row>
    <row r="11" spans="1:9" ht="42.75" customHeight="1" thickBot="1">
      <c r="A11" s="31">
        <v>2002</v>
      </c>
      <c r="B11" s="48">
        <v>1</v>
      </c>
      <c r="C11" s="48" t="s">
        <v>0</v>
      </c>
      <c r="D11" s="48" t="s">
        <v>0</v>
      </c>
      <c r="E11" s="48">
        <v>30</v>
      </c>
      <c r="F11" s="48">
        <v>1</v>
      </c>
      <c r="G11" s="48" t="s">
        <v>0</v>
      </c>
      <c r="H11" s="48" t="s">
        <v>0</v>
      </c>
      <c r="I11" s="48">
        <v>30</v>
      </c>
    </row>
    <row r="12" spans="1:9" ht="48" customHeight="1" thickBot="1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21" customHeight="1">
      <c r="A13" s="127" t="s">
        <v>9</v>
      </c>
      <c r="B13" s="133" t="s">
        <v>86</v>
      </c>
      <c r="C13" s="138"/>
      <c r="D13" s="138"/>
      <c r="E13" s="128"/>
      <c r="F13" s="133" t="s">
        <v>87</v>
      </c>
      <c r="G13" s="138"/>
      <c r="H13" s="138"/>
      <c r="I13" s="138"/>
    </row>
    <row r="14" spans="1:9" ht="21" customHeight="1">
      <c r="A14" s="127"/>
      <c r="B14" s="135" t="s">
        <v>1</v>
      </c>
      <c r="C14" s="135" t="s">
        <v>82</v>
      </c>
      <c r="D14" s="135" t="s">
        <v>83</v>
      </c>
      <c r="E14" s="34" t="s">
        <v>84</v>
      </c>
      <c r="F14" s="135" t="s">
        <v>1</v>
      </c>
      <c r="G14" s="135" t="s">
        <v>82</v>
      </c>
      <c r="H14" s="135" t="s">
        <v>83</v>
      </c>
      <c r="I14" s="27" t="s">
        <v>84</v>
      </c>
    </row>
    <row r="15" spans="1:9" ht="21" customHeight="1">
      <c r="A15" s="128"/>
      <c r="B15" s="135"/>
      <c r="C15" s="135"/>
      <c r="D15" s="135"/>
      <c r="E15" s="21" t="s">
        <v>85</v>
      </c>
      <c r="F15" s="135"/>
      <c r="G15" s="135"/>
      <c r="H15" s="135"/>
      <c r="I15" s="24" t="s">
        <v>85</v>
      </c>
    </row>
    <row r="16" spans="1:9" ht="42.75" customHeight="1">
      <c r="A16" s="50">
        <v>1998</v>
      </c>
      <c r="B16" s="11" t="s">
        <v>0</v>
      </c>
      <c r="C16" s="11" t="s">
        <v>0</v>
      </c>
      <c r="D16" s="11" t="s">
        <v>0</v>
      </c>
      <c r="E16" s="11" t="s">
        <v>0</v>
      </c>
      <c r="F16" s="11" t="s">
        <v>0</v>
      </c>
      <c r="G16" s="11" t="s">
        <v>0</v>
      </c>
      <c r="H16" s="11" t="s">
        <v>0</v>
      </c>
      <c r="I16" s="11" t="s">
        <v>0</v>
      </c>
    </row>
    <row r="17" spans="1:9" ht="42.75" customHeight="1">
      <c r="A17" s="50">
        <v>1999</v>
      </c>
      <c r="B17" s="11" t="s">
        <v>0</v>
      </c>
      <c r="C17" s="11" t="s">
        <v>0</v>
      </c>
      <c r="D17" s="11" t="s">
        <v>0</v>
      </c>
      <c r="E17" s="11" t="s">
        <v>0</v>
      </c>
      <c r="F17" s="11" t="s">
        <v>0</v>
      </c>
      <c r="G17" s="11" t="s">
        <v>0</v>
      </c>
      <c r="H17" s="11" t="s">
        <v>0</v>
      </c>
      <c r="I17" s="11" t="s">
        <v>0</v>
      </c>
    </row>
    <row r="18" spans="1:9" ht="42.75" customHeight="1">
      <c r="A18" s="50">
        <v>2000</v>
      </c>
      <c r="B18" s="10" t="s">
        <v>0</v>
      </c>
      <c r="C18" s="10" t="s">
        <v>0</v>
      </c>
      <c r="D18" s="10" t="s">
        <v>0</v>
      </c>
      <c r="E18" s="10" t="s">
        <v>0</v>
      </c>
      <c r="F18" s="10" t="s">
        <v>0</v>
      </c>
      <c r="G18" s="10" t="s">
        <v>0</v>
      </c>
      <c r="H18" s="10" t="s">
        <v>0</v>
      </c>
      <c r="I18" s="10" t="s">
        <v>0</v>
      </c>
    </row>
    <row r="19" spans="1:9" ht="42.75" customHeight="1">
      <c r="A19" s="50">
        <v>2001</v>
      </c>
      <c r="B19" s="10" t="s">
        <v>0</v>
      </c>
      <c r="C19" s="10" t="s">
        <v>0</v>
      </c>
      <c r="D19" s="10" t="s">
        <v>0</v>
      </c>
      <c r="E19" s="10" t="s">
        <v>0</v>
      </c>
      <c r="F19" s="10" t="s">
        <v>0</v>
      </c>
      <c r="G19" s="10" t="s">
        <v>0</v>
      </c>
      <c r="H19" s="10" t="s">
        <v>0</v>
      </c>
      <c r="I19" s="10" t="s">
        <v>0</v>
      </c>
    </row>
    <row r="20" spans="1:9" ht="42.75" customHeight="1" thickBot="1">
      <c r="A20" s="51">
        <v>2002</v>
      </c>
      <c r="B20" s="52" t="s">
        <v>0</v>
      </c>
      <c r="C20" s="52" t="s">
        <v>0</v>
      </c>
      <c r="D20" s="52" t="s">
        <v>0</v>
      </c>
      <c r="E20" s="52" t="s">
        <v>0</v>
      </c>
      <c r="F20" s="52" t="s">
        <v>0</v>
      </c>
      <c r="G20" s="52" t="s">
        <v>0</v>
      </c>
      <c r="H20" s="52" t="s">
        <v>0</v>
      </c>
      <c r="I20" s="52" t="s">
        <v>0</v>
      </c>
    </row>
    <row r="21" spans="1:9" ht="21" customHeight="1">
      <c r="A21" s="124" t="s">
        <v>31</v>
      </c>
      <c r="B21" s="124"/>
      <c r="H21" s="123"/>
      <c r="I21" s="123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</sheetData>
  <mergeCells count="22">
    <mergeCell ref="A4:A6"/>
    <mergeCell ref="B4:E4"/>
    <mergeCell ref="F4:I4"/>
    <mergeCell ref="B5:B6"/>
    <mergeCell ref="C5:C6"/>
    <mergeCell ref="D5:D6"/>
    <mergeCell ref="F5:F6"/>
    <mergeCell ref="A2:I2"/>
    <mergeCell ref="H21:I21"/>
    <mergeCell ref="A13:A15"/>
    <mergeCell ref="B13:E13"/>
    <mergeCell ref="F13:I13"/>
    <mergeCell ref="B14:B15"/>
    <mergeCell ref="C14:C15"/>
    <mergeCell ref="D14:D15"/>
    <mergeCell ref="A3:B3"/>
    <mergeCell ref="A21:B21"/>
    <mergeCell ref="F14:F15"/>
    <mergeCell ref="G14:G15"/>
    <mergeCell ref="G5:G6"/>
    <mergeCell ref="H5:H6"/>
    <mergeCell ref="H14:H1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실업대책</cp:lastModifiedBy>
  <cp:lastPrinted>2003-12-11T11:33:43Z</cp:lastPrinted>
  <dcterms:created xsi:type="dcterms:W3CDTF">2002-02-28T00:41:27Z</dcterms:created>
  <dcterms:modified xsi:type="dcterms:W3CDTF">2003-12-23T00:21:00Z</dcterms:modified>
  <cp:category/>
  <cp:version/>
  <cp:contentType/>
  <cp:contentStatus/>
</cp:coreProperties>
</file>