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20" windowHeight="6555" firstSheet="6" activeTab="9"/>
  </bookViews>
  <sheets>
    <sheet name="1.각급학교총괄" sheetId="1" r:id="rId1"/>
    <sheet name="2.유치원" sheetId="2" r:id="rId2"/>
    <sheet name="3.초등학교" sheetId="3" r:id="rId3"/>
    <sheet name="4.중학교(국.공립)" sheetId="4" r:id="rId4"/>
    <sheet name="5.일반계및실업계고등학교(국.공립)" sheetId="5" r:id="rId5"/>
    <sheet name="6.실업계고등학교(사립)" sheetId="6" r:id="rId6"/>
    <sheet name="7.적령아동취학" sheetId="7" r:id="rId7"/>
    <sheet name="8.사설학원" sheetId="8" r:id="rId8"/>
    <sheet name="9.공공도서관" sheetId="9" r:id="rId9"/>
    <sheet name="10.문화재" sheetId="10" r:id="rId10"/>
    <sheet name="11.종교단체현황" sheetId="11" r:id="rId11"/>
    <sheet name="12.공공체육시설" sheetId="12" r:id="rId12"/>
  </sheets>
  <definedNames>
    <definedName name="_xlnm.Print_Area" localSheetId="2">'3.초등학교'!$A$1:$Y$19</definedName>
  </definedNames>
  <calcPr fullCalcOnLoad="1"/>
</workbook>
</file>

<file path=xl/sharedStrings.xml><?xml version="1.0" encoding="utf-8"?>
<sst xmlns="http://schemas.openxmlformats.org/spreadsheetml/2006/main" count="1430" uniqueCount="364">
  <si>
    <t>(단위 : 개소, 명)</t>
  </si>
  <si>
    <t>연별및</t>
  </si>
  <si>
    <t>학  교  수</t>
  </si>
  <si>
    <t>학 급 수</t>
  </si>
  <si>
    <t>교 실 수</t>
  </si>
  <si>
    <t>학  생  수</t>
  </si>
  <si>
    <t>교  직  원  수</t>
  </si>
  <si>
    <t>기  타  직  원  수</t>
  </si>
  <si>
    <t>읍면별</t>
  </si>
  <si>
    <t>계</t>
  </si>
  <si>
    <t>국   립</t>
  </si>
  <si>
    <t>공   립</t>
  </si>
  <si>
    <t>사   립</t>
  </si>
  <si>
    <t xml:space="preserve">남 </t>
  </si>
  <si>
    <t>여</t>
  </si>
  <si>
    <t>-</t>
  </si>
  <si>
    <t>장  수</t>
  </si>
  <si>
    <t>산  서</t>
  </si>
  <si>
    <t>번  암</t>
  </si>
  <si>
    <t>장  계</t>
  </si>
  <si>
    <t>천  천</t>
  </si>
  <si>
    <t>계  남</t>
  </si>
  <si>
    <t>계  북</t>
  </si>
  <si>
    <t>(단위 : 명)</t>
  </si>
  <si>
    <t>원  수</t>
  </si>
  <si>
    <t>학급수</t>
  </si>
  <si>
    <t>원  아  수</t>
  </si>
  <si>
    <t>교  원  수</t>
  </si>
  <si>
    <t>계</t>
  </si>
  <si>
    <t>사  무  직  원  수</t>
  </si>
  <si>
    <t>본   교</t>
  </si>
  <si>
    <t>분   교</t>
  </si>
  <si>
    <t>남</t>
  </si>
  <si>
    <t>학 교 수</t>
  </si>
  <si>
    <t>교   원   수</t>
  </si>
  <si>
    <t>직   원   수</t>
  </si>
  <si>
    <t>합   계`</t>
  </si>
  <si>
    <t>주     간</t>
  </si>
  <si>
    <t>야     간</t>
  </si>
  <si>
    <t xml:space="preserve">계 </t>
  </si>
  <si>
    <t>정규교실</t>
  </si>
  <si>
    <t>6. 실업계 고등학교 (사립)</t>
  </si>
  <si>
    <t>백화여고</t>
  </si>
  <si>
    <t>(단위 : 명,개)</t>
  </si>
  <si>
    <t>학     원     수</t>
  </si>
  <si>
    <t>수   강   자   수</t>
  </si>
  <si>
    <t>이  수  자  수</t>
  </si>
  <si>
    <t>좌석수</t>
  </si>
  <si>
    <t>예   산</t>
  </si>
  <si>
    <t xml:space="preserve"> </t>
  </si>
  <si>
    <t>자료 : 장수군 교육청(2003. 4. 1 현재)</t>
  </si>
  <si>
    <t>-</t>
  </si>
  <si>
    <t>자료 : 문화관광과</t>
  </si>
  <si>
    <t>자료 : 문화관광과, 장수군 교육청</t>
  </si>
  <si>
    <t>42(2)</t>
  </si>
  <si>
    <t>32(1)</t>
  </si>
  <si>
    <t>31(1)</t>
  </si>
  <si>
    <t>27(2)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</si>
  <si>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</si>
  <si>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</si>
  <si>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</si>
  <si>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</si>
  <si>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</si>
  <si>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</si>
  <si>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</si>
  <si>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</si>
  <si>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t>1.각급 학교 총괄</t>
  </si>
  <si>
    <t>※ ( )는 분교장의 수로 본수에 포함</t>
  </si>
  <si>
    <t>직  원  수</t>
  </si>
  <si>
    <t>재  취  원  자  수</t>
  </si>
  <si>
    <t>수  료  자  수</t>
  </si>
  <si>
    <t>교  실  수</t>
  </si>
  <si>
    <t>보통교실</t>
  </si>
  <si>
    <t>유희실</t>
  </si>
  <si>
    <t>공작실</t>
  </si>
  <si>
    <t>연도및</t>
  </si>
  <si>
    <t>장수읍</t>
  </si>
  <si>
    <t>2. 유 치 원</t>
  </si>
  <si>
    <t>졸  업  자  현 황</t>
  </si>
  <si>
    <t>입  학  자  현  황</t>
  </si>
  <si>
    <t>교    실     수</t>
  </si>
  <si>
    <t>졸 업 자 수</t>
  </si>
  <si>
    <t>진 학 자 수</t>
  </si>
  <si>
    <t>입학대상자수</t>
  </si>
  <si>
    <t>입 학 자 수</t>
  </si>
  <si>
    <r>
      <t>(단위 : 개, 명, 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)</t>
    </r>
  </si>
  <si>
    <t>3. 초 등 학 교</t>
  </si>
  <si>
    <t>연도및</t>
  </si>
  <si>
    <t>교지면적</t>
  </si>
  <si>
    <t>건물면적</t>
  </si>
  <si>
    <t>정규교식</t>
  </si>
  <si>
    <t>가교용</t>
  </si>
  <si>
    <t>대용교실</t>
  </si>
  <si>
    <t>특별교실
및 관리실</t>
  </si>
  <si>
    <t>초등학교 (계속)</t>
  </si>
  <si>
    <t xml:space="preserve">                                  학      생      수                                         학      생      수</t>
  </si>
  <si>
    <t>졸 업 자 현 황</t>
  </si>
  <si>
    <t>입 학 자 현 황</t>
  </si>
  <si>
    <t>교     실      수</t>
  </si>
  <si>
    <t>가 교 실</t>
  </si>
  <si>
    <t>연도및</t>
  </si>
  <si>
    <t>계남면</t>
  </si>
  <si>
    <t>계북면</t>
  </si>
  <si>
    <t>(단위 : 명)</t>
  </si>
  <si>
    <t>4. 중학교(국·공립)</t>
  </si>
  <si>
    <t>연도및</t>
  </si>
  <si>
    <t>졸업자수</t>
  </si>
  <si>
    <t>진학자수</t>
  </si>
  <si>
    <t>국·공립 중학교 (계속)</t>
  </si>
  <si>
    <t>입학
대상자수</t>
  </si>
  <si>
    <t>입학자수</t>
  </si>
  <si>
    <t>교지
면적</t>
  </si>
  <si>
    <t>건물
면적</t>
  </si>
  <si>
    <t>대용교식</t>
  </si>
  <si>
    <t>특별교실 
및 관리실</t>
  </si>
  <si>
    <t>학교수</t>
  </si>
  <si>
    <t>졸업자현황</t>
  </si>
  <si>
    <t>입학자현황</t>
  </si>
  <si>
    <t>교  지</t>
  </si>
  <si>
    <t>건  물</t>
  </si>
  <si>
    <t>학교별</t>
  </si>
  <si>
    <t>면  적</t>
  </si>
  <si>
    <t>가교실</t>
  </si>
  <si>
    <t>&lt; 일 반 계 &gt;</t>
  </si>
  <si>
    <t>산서고</t>
  </si>
  <si>
    <t>소   계</t>
  </si>
  <si>
    <t>&lt; 실업계(국. 공립) &gt;</t>
  </si>
  <si>
    <t>장수고</t>
  </si>
  <si>
    <t>장계공고</t>
  </si>
  <si>
    <r>
      <t>(단위 : 명, 개, 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)</t>
    </r>
  </si>
  <si>
    <t>연도별</t>
  </si>
  <si>
    <t>5. 일반계 및 실업계 고등학교 (국. 공립)</t>
  </si>
  <si>
    <t>입학지
원자수</t>
  </si>
  <si>
    <t>특별실
관리실</t>
  </si>
  <si>
    <t>학   생   수</t>
  </si>
  <si>
    <t>교   실   수</t>
  </si>
  <si>
    <t>지원자</t>
  </si>
  <si>
    <t>입학자</t>
  </si>
  <si>
    <t>특   별
관리실</t>
  </si>
  <si>
    <t>(단위 : 개, 명, ㎡)</t>
  </si>
  <si>
    <t>취 학 대 상 아 동</t>
  </si>
  <si>
    <t>취  학  아  동</t>
  </si>
  <si>
    <t>취학률</t>
  </si>
  <si>
    <t>적령아동</t>
  </si>
  <si>
    <t>(%)</t>
  </si>
  <si>
    <t>7. 적령아동 취학</t>
  </si>
  <si>
    <t>유예및
과령아</t>
  </si>
  <si>
    <t>산서면</t>
  </si>
  <si>
    <t>번암면</t>
  </si>
  <si>
    <t>장계면</t>
  </si>
  <si>
    <t>천천면</t>
  </si>
  <si>
    <t>계남면</t>
  </si>
  <si>
    <t>계북면</t>
  </si>
  <si>
    <t>직원수
(명)</t>
  </si>
  <si>
    <t>9. 공 공 도 서 관</t>
  </si>
  <si>
    <t>(단위 : 권, 천원)</t>
  </si>
  <si>
    <t>도서관수
(개)</t>
  </si>
  <si>
    <t>연간
이용자수</t>
  </si>
  <si>
    <t>연간
이용책수</t>
  </si>
  <si>
    <t>번암면</t>
  </si>
  <si>
    <t>강  사  수</t>
  </si>
  <si>
    <t>문리계</t>
  </si>
  <si>
    <t>기능계</t>
  </si>
  <si>
    <t>예능계</t>
  </si>
  <si>
    <t>가정계</t>
  </si>
  <si>
    <t>사무계</t>
  </si>
  <si>
    <t>계남면</t>
  </si>
  <si>
    <t>8. 사 설 학 원</t>
  </si>
  <si>
    <t>강의실
수</t>
  </si>
  <si>
    <t>실험실
수</t>
  </si>
  <si>
    <t>사무실
수</t>
  </si>
  <si>
    <t>사설학원 (계속)</t>
  </si>
  <si>
    <t>10. 문  화  재</t>
  </si>
  <si>
    <t xml:space="preserve"> </t>
  </si>
  <si>
    <t>총   계</t>
  </si>
  <si>
    <t>국   가   지   정   문   화   재</t>
  </si>
  <si>
    <t>중   요</t>
  </si>
  <si>
    <t>지  방  지  정  문  화  재</t>
  </si>
  <si>
    <t>문 화 재</t>
  </si>
  <si>
    <t>읍면별</t>
  </si>
  <si>
    <t>국   보</t>
  </si>
  <si>
    <t>보   물</t>
  </si>
  <si>
    <t>사적및명승</t>
  </si>
  <si>
    <t>사   적</t>
  </si>
  <si>
    <t>천연기념물</t>
  </si>
  <si>
    <t>중요민속자료</t>
  </si>
  <si>
    <t>무형문화재</t>
  </si>
  <si>
    <t>유형문화재</t>
  </si>
  <si>
    <t>기념물</t>
  </si>
  <si>
    <t>민속자료</t>
  </si>
  <si>
    <t>자    료</t>
  </si>
  <si>
    <t>-</t>
  </si>
  <si>
    <t>(단위 : 점(개))</t>
  </si>
  <si>
    <t>문화재 (계속)</t>
  </si>
  <si>
    <t>총     계</t>
  </si>
  <si>
    <t>기  독  교</t>
  </si>
  <si>
    <t>천  주  교</t>
  </si>
  <si>
    <t>불     교</t>
  </si>
  <si>
    <t>유     교</t>
  </si>
  <si>
    <t>천  도  교</t>
  </si>
  <si>
    <t>원  불  교</t>
  </si>
  <si>
    <t>대  종  교</t>
  </si>
  <si>
    <t>기 타 종 교</t>
  </si>
  <si>
    <t>교   당</t>
  </si>
  <si>
    <t>교직자</t>
  </si>
  <si>
    <t>11. 종교단체 현황</t>
  </si>
  <si>
    <t>종교단체 현황 (계속)</t>
  </si>
  <si>
    <t>개   소</t>
  </si>
  <si>
    <t>연면적</t>
  </si>
  <si>
    <t>경주장</t>
  </si>
  <si>
    <t>육시설</t>
  </si>
  <si>
    <t>읍면별</t>
  </si>
  <si>
    <t>연습장</t>
  </si>
  <si>
    <t>케이트장</t>
  </si>
  <si>
    <t>단련장</t>
  </si>
  <si>
    <t>체조장</t>
  </si>
  <si>
    <t>-</t>
  </si>
  <si>
    <t>경     기     장</t>
  </si>
  <si>
    <t>등   록    체   육   시   설</t>
  </si>
  <si>
    <t>실내체육관</t>
  </si>
  <si>
    <t>종합경기장</t>
  </si>
  <si>
    <t>테니스장</t>
  </si>
  <si>
    <t>사 격 장</t>
  </si>
  <si>
    <t>골프장</t>
  </si>
  <si>
    <t>스키장</t>
  </si>
  <si>
    <t>요트장</t>
  </si>
  <si>
    <t>조정장</t>
  </si>
  <si>
    <t>카누장</t>
  </si>
  <si>
    <t>빙상장</t>
  </si>
  <si>
    <t>자동차</t>
  </si>
  <si>
    <t>승마장</t>
  </si>
  <si>
    <t>종합체</t>
  </si>
  <si>
    <t>수영장</t>
  </si>
  <si>
    <t>체육도장</t>
  </si>
  <si>
    <t>볼링장</t>
  </si>
  <si>
    <t>골   프</t>
  </si>
  <si>
    <t>탁구장</t>
  </si>
  <si>
    <t>롤 러 스</t>
  </si>
  <si>
    <t>체   력</t>
  </si>
  <si>
    <t>미   용</t>
  </si>
  <si>
    <t>당구장</t>
  </si>
  <si>
    <r>
      <t>(단위 : 개소, 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)</t>
    </r>
  </si>
  <si>
    <t>12. 공 공 체 육 시 설</t>
  </si>
  <si>
    <t>공공체육시설 (계속)</t>
  </si>
  <si>
    <t>신   고    체   육   시   설</t>
  </si>
  <si>
    <t>-</t>
  </si>
  <si>
    <t>자료 : 장수군 교육청(2004. 6.30 현재)</t>
  </si>
  <si>
    <t>10(1)</t>
  </si>
  <si>
    <t>16(1)</t>
  </si>
  <si>
    <t>253(11)</t>
  </si>
  <si>
    <t>150(4)</t>
  </si>
  <si>
    <t>103(7)</t>
  </si>
  <si>
    <t>89(7)</t>
  </si>
  <si>
    <t>47(2)</t>
  </si>
  <si>
    <t>42(5)</t>
  </si>
  <si>
    <t>143(4)</t>
  </si>
  <si>
    <t>85(3)</t>
  </si>
  <si>
    <t>58(1)</t>
  </si>
  <si>
    <t>자료 : 장수군 교육청(2004. 6. 30 현재)</t>
  </si>
  <si>
    <t>79(3)</t>
  </si>
  <si>
    <t>1,454(22)</t>
  </si>
  <si>
    <t>768(12)</t>
  </si>
  <si>
    <t>686(10)</t>
  </si>
  <si>
    <t>114(3)</t>
  </si>
  <si>
    <t>65(2)</t>
  </si>
  <si>
    <t>49(1)</t>
  </si>
  <si>
    <t>52(2)</t>
  </si>
  <si>
    <t>34(1)</t>
  </si>
  <si>
    <t>18(1)</t>
  </si>
  <si>
    <t>-</t>
  </si>
  <si>
    <t>자료 : 장수, 산서, 장계공고 (2004. 6. 30 현재)</t>
  </si>
  <si>
    <t>자료 : 백화여고 (2004. 6. 30현재)</t>
  </si>
  <si>
    <t>자료 : 장수군 교육청(2004. 6. 30현재)</t>
  </si>
  <si>
    <t>27(2)</t>
  </si>
  <si>
    <t>5(2)</t>
  </si>
  <si>
    <t>16(4)</t>
  </si>
  <si>
    <t>29(6)</t>
  </si>
  <si>
    <t>5(2)</t>
  </si>
  <si>
    <t>5(2)</t>
  </si>
  <si>
    <t>126(4)</t>
  </si>
  <si>
    <t>213(6)</t>
  </si>
  <si>
    <t>116(17)</t>
  </si>
  <si>
    <t>116(18)</t>
  </si>
  <si>
    <t>21(5)</t>
  </si>
  <si>
    <t>18(2)</t>
  </si>
  <si>
    <t>232(35)</t>
  </si>
  <si>
    <t>39(7)</t>
  </si>
  <si>
    <t>2285(35)</t>
  </si>
  <si>
    <t>1210(17)</t>
  </si>
  <si>
    <t>1075(18)</t>
  </si>
  <si>
    <t>286(7)</t>
  </si>
  <si>
    <t>154(5)</t>
  </si>
  <si>
    <t>132(2)</t>
  </si>
  <si>
    <t>2(1)</t>
  </si>
  <si>
    <t>3(1)</t>
  </si>
  <si>
    <t>34(11)</t>
  </si>
  <si>
    <t>16(5)</t>
  </si>
  <si>
    <t>18(6)</t>
  </si>
  <si>
    <t>10(1)</t>
  </si>
  <si>
    <t>16(1)</t>
  </si>
  <si>
    <t>236(11)</t>
  </si>
  <si>
    <t>127(5)</t>
  </si>
  <si>
    <t>109(6)</t>
  </si>
  <si>
    <t>17(1)</t>
  </si>
  <si>
    <t>20(6)</t>
  </si>
  <si>
    <t>8(2)</t>
  </si>
  <si>
    <t>12(4)</t>
  </si>
  <si>
    <t>13(5)</t>
  </si>
  <si>
    <t>6(2)</t>
  </si>
  <si>
    <t>7(3)</t>
  </si>
  <si>
    <t>10(3)</t>
  </si>
  <si>
    <t>81(3)</t>
  </si>
  <si>
    <t>132(24)</t>
  </si>
  <si>
    <t>67(12)</t>
  </si>
  <si>
    <t>15(4)</t>
  </si>
  <si>
    <t>6(1)</t>
  </si>
  <si>
    <t>49(2)</t>
  </si>
  <si>
    <t>32(2)</t>
  </si>
  <si>
    <t>1428(24)</t>
  </si>
  <si>
    <t>770(12)</t>
  </si>
  <si>
    <t>658(12)</t>
  </si>
  <si>
    <t>119(4)</t>
  </si>
  <si>
    <t>53(1)</t>
  </si>
  <si>
    <t>66(3)</t>
  </si>
  <si>
    <t>22(1)</t>
  </si>
  <si>
    <t>201(1)</t>
  </si>
  <si>
    <t>199(1)</t>
  </si>
  <si>
    <t>22(5)</t>
  </si>
  <si>
    <t>253(5)</t>
  </si>
  <si>
    <t>21(5)</t>
  </si>
  <si>
    <t>231(5)</t>
  </si>
  <si>
    <t>산서면</t>
  </si>
  <si>
    <t>번암면</t>
  </si>
  <si>
    <t>장계면</t>
  </si>
  <si>
    <t>천천면</t>
  </si>
  <si>
    <t>계남면</t>
  </si>
  <si>
    <t>계북면</t>
  </si>
  <si>
    <t>15(5)</t>
  </si>
  <si>
    <t>10(3)</t>
  </si>
  <si>
    <t>117(5)</t>
  </si>
  <si>
    <t>81(3)</t>
  </si>
  <si>
    <t>36(2)</t>
  </si>
  <si>
    <t>-</t>
  </si>
  <si>
    <t>-</t>
  </si>
  <si>
    <t>자료수</t>
  </si>
  <si>
    <t>마사고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</si>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</sst>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,##0"/>
    <numFmt numFmtId="178" formatCode="\-"/>
    <numFmt numFmtId="179" formatCode="#,##0.0"/>
    <numFmt numFmtId="180" formatCode="0.00_ "/>
    <numFmt numFmtId="181" formatCode="0.0_ "/>
    <numFmt numFmtId="182" formatCode="0_ "/>
    <numFmt numFmtId="183" formatCode="0;_ﰀ"/>
    <numFmt numFmtId="184" formatCode="0;_밀"/>
    <numFmt numFmtId="185" formatCode="0;_쐀"/>
    <numFmt numFmtId="186" formatCode="0;_搀"/>
    <numFmt numFmtId="187" formatCode="0_);[Red]\(0\)"/>
    <numFmt numFmtId="188" formatCode="\-\ "/>
    <numFmt numFmtId="189" formatCode="#,##0.0_ "/>
    <numFmt numFmtId="190" formatCode="#,##0.00_ "/>
    <numFmt numFmtId="191" formatCode="#,##0.000_ "/>
    <numFmt numFmtId="192" formatCode="0.0;_ﰀ"/>
    <numFmt numFmtId="193" formatCode="0.0;_밀"/>
    <numFmt numFmtId="194" formatCode="#,##0,"/>
    <numFmt numFmtId="195" formatCode="#,##0_);[Red]\(#,##0\)"/>
    <numFmt numFmtId="196" formatCode="[$-412]yyyy&quot;년&quot;\ m&quot;월&quot;\ d&quot;일&quot;\ dddd"/>
    <numFmt numFmtId="197" formatCode="[$-412]AM/PM\ h:mm:ss"/>
    <numFmt numFmtId="198" formatCode="mm&quot;월&quot;\ dd&quot;일&quot;"/>
  </numFmts>
  <fonts count="8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2"/>
      <name val="새굴림"/>
      <family val="1"/>
    </font>
    <font>
      <sz val="12"/>
      <name val="새굴림"/>
      <family val="1"/>
    </font>
    <font>
      <b/>
      <sz val="20"/>
      <name val="새굴림"/>
      <family val="1"/>
    </font>
    <font>
      <vertAlign val="superscript"/>
      <sz val="12"/>
      <name val="새굴림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195" fontId="5" fillId="0" borderId="0" xfId="0" applyNumberFormat="1" applyFont="1" applyAlignment="1">
      <alignment horizontal="center" vertical="center" shrinkToFit="1"/>
    </xf>
    <xf numFmtId="195" fontId="4" fillId="0" borderId="0" xfId="0" applyNumberFormat="1" applyFont="1" applyAlignment="1">
      <alignment horizontal="center" vertical="center" shrinkToFit="1"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178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176" fontId="5" fillId="0" borderId="0" xfId="0" applyNumberFormat="1" applyFont="1" applyAlignment="1" applyProtection="1">
      <alignment horizontal="center" vertical="center"/>
      <protection/>
    </xf>
    <xf numFmtId="177" fontId="5" fillId="0" borderId="0" xfId="17" applyNumberFormat="1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/>
    </xf>
    <xf numFmtId="177" fontId="4" fillId="0" borderId="0" xfId="17" applyNumberFormat="1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187" fontId="5" fillId="0" borderId="0" xfId="0" applyNumberFormat="1" applyFont="1" applyAlignment="1" applyProtection="1">
      <alignment horizontal="center" vertical="center"/>
      <protection/>
    </xf>
    <xf numFmtId="187" fontId="4" fillId="0" borderId="0" xfId="0" applyNumberFormat="1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Alignment="1" applyProtection="1">
      <alignment horizontal="center" vertical="center"/>
      <protection/>
    </xf>
    <xf numFmtId="178" fontId="4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right"/>
    </xf>
    <xf numFmtId="0" fontId="5" fillId="0" borderId="2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 shrinkToFi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5" fillId="0" borderId="0" xfId="17" applyNumberFormat="1" applyFont="1" applyAlignment="1">
      <alignment horizontal="center" vertical="center" shrinkToFit="1"/>
    </xf>
    <xf numFmtId="185" fontId="5" fillId="0" borderId="0" xfId="0" applyNumberFormat="1" applyFont="1" applyAlignment="1">
      <alignment horizontal="center" vertical="center" shrinkToFit="1"/>
    </xf>
    <xf numFmtId="179" fontId="5" fillId="0" borderId="0" xfId="17" applyNumberFormat="1" applyFont="1" applyAlignment="1">
      <alignment horizontal="center" vertical="center" shrinkToFit="1"/>
    </xf>
    <xf numFmtId="178" fontId="5" fillId="0" borderId="0" xfId="17" applyNumberFormat="1" applyFont="1" applyAlignment="1">
      <alignment horizontal="center" vertical="center" shrinkToFit="1"/>
    </xf>
    <xf numFmtId="0" fontId="5" fillId="0" borderId="0" xfId="0" applyFont="1" applyBorder="1" applyAlignment="1">
      <alignment horizontal="left" shrinkToFit="1"/>
    </xf>
    <xf numFmtId="10" fontId="4" fillId="0" borderId="0" xfId="0" applyNumberFormat="1" applyFont="1" applyAlignment="1">
      <alignment horizontal="center" vertical="center"/>
    </xf>
    <xf numFmtId="181" fontId="5" fillId="0" borderId="0" xfId="0" applyNumberFormat="1" applyFont="1" applyAlignment="1">
      <alignment horizontal="center" vertical="center" shrinkToFit="1"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95" fontId="4" fillId="0" borderId="0" xfId="0" applyNumberFormat="1" applyFont="1" applyFill="1" applyBorder="1" applyAlignment="1">
      <alignment horizontal="center" vertical="center" shrinkToFit="1"/>
    </xf>
    <xf numFmtId="195" fontId="5" fillId="0" borderId="0" xfId="0" applyNumberFormat="1" applyFont="1" applyFill="1" applyBorder="1" applyAlignment="1">
      <alignment horizontal="center" vertical="center" shrinkToFit="1"/>
    </xf>
    <xf numFmtId="195" fontId="4" fillId="0" borderId="1" xfId="0" applyNumberFormat="1" applyFont="1" applyFill="1" applyBorder="1" applyAlignment="1">
      <alignment horizontal="center" vertical="center" shrinkToFit="1"/>
    </xf>
    <xf numFmtId="195" fontId="5" fillId="0" borderId="1" xfId="0" applyNumberFormat="1" applyFont="1" applyFill="1" applyBorder="1" applyAlignment="1">
      <alignment horizontal="center" vertical="center" shrinkToFit="1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shrinkToFit="1"/>
    </xf>
    <xf numFmtId="195" fontId="5" fillId="0" borderId="0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horizontal="center" vertical="center"/>
    </xf>
    <xf numFmtId="192" fontId="5" fillId="0" borderId="0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shrinkToFit="1"/>
    </xf>
    <xf numFmtId="195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1" fontId="5" fillId="0" borderId="0" xfId="17" applyFont="1" applyFill="1" applyBorder="1" applyAlignment="1">
      <alignment horizontal="center" vertical="center" shrinkToFit="1"/>
    </xf>
    <xf numFmtId="41" fontId="5" fillId="0" borderId="1" xfId="17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/>
    </xf>
    <xf numFmtId="41" fontId="5" fillId="0" borderId="19" xfId="17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shrinkToFit="1"/>
    </xf>
    <xf numFmtId="178" fontId="5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center" vertical="center" shrinkToFit="1"/>
    </xf>
    <xf numFmtId="10" fontId="5" fillId="0" borderId="0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 horizontal="center" vertical="center"/>
    </xf>
    <xf numFmtId="188" fontId="5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178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78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187" fontId="5" fillId="0" borderId="0" xfId="0" applyNumberFormat="1" applyFont="1" applyFill="1" applyBorder="1" applyAlignment="1" applyProtection="1">
      <alignment horizontal="center" vertical="center"/>
      <protection locked="0"/>
    </xf>
    <xf numFmtId="187" fontId="4" fillId="0" borderId="0" xfId="0" applyNumberFormat="1" applyFont="1" applyFill="1" applyBorder="1" applyAlignment="1" applyProtection="1">
      <alignment horizontal="center" vertical="center"/>
      <protection locked="0"/>
    </xf>
    <xf numFmtId="187" fontId="5" fillId="0" borderId="1" xfId="0" applyNumberFormat="1" applyFont="1" applyFill="1" applyBorder="1" applyAlignment="1" applyProtection="1">
      <alignment horizontal="center" vertical="center"/>
      <protection locked="0"/>
    </xf>
    <xf numFmtId="187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195" fontId="4" fillId="0" borderId="0" xfId="0" applyNumberFormat="1" applyFont="1" applyAlignment="1" applyProtection="1">
      <alignment horizontal="center" vertical="center"/>
      <protection/>
    </xf>
    <xf numFmtId="195" fontId="4" fillId="0" borderId="0" xfId="0" applyNumberFormat="1" applyFont="1" applyAlignment="1" applyProtection="1">
      <alignment horizontal="center" vertical="center" shrinkToFit="1"/>
      <protection/>
    </xf>
    <xf numFmtId="176" fontId="5" fillId="0" borderId="0" xfId="17" applyNumberFormat="1" applyFont="1" applyFill="1" applyBorder="1" applyAlignment="1" applyProtection="1">
      <alignment horizontal="center" vertical="center" shrinkToFit="1"/>
      <protection locked="0"/>
    </xf>
    <xf numFmtId="176" fontId="5" fillId="0" borderId="0" xfId="17" applyNumberFormat="1" applyFont="1" applyFill="1" applyBorder="1" applyAlignment="1" applyProtection="1">
      <alignment horizontal="center" vertical="center"/>
      <protection locked="0"/>
    </xf>
    <xf numFmtId="187" fontId="5" fillId="0" borderId="21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195" fontId="4" fillId="0" borderId="1" xfId="17" applyNumberFormat="1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shrinkToFit="1"/>
    </xf>
    <xf numFmtId="188" fontId="5" fillId="0" borderId="12" xfId="0" applyNumberFormat="1" applyFont="1" applyFill="1" applyBorder="1" applyAlignment="1">
      <alignment horizontal="center" vertical="center"/>
    </xf>
    <xf numFmtId="188" fontId="5" fillId="0" borderId="21" xfId="0" applyNumberFormat="1" applyFont="1" applyFill="1" applyBorder="1" applyAlignment="1">
      <alignment horizontal="center" vertical="center"/>
    </xf>
    <xf numFmtId="195" fontId="5" fillId="0" borderId="12" xfId="0" applyNumberFormat="1" applyFont="1" applyFill="1" applyBorder="1" applyAlignment="1">
      <alignment horizontal="center" vertical="center"/>
    </xf>
    <xf numFmtId="195" fontId="5" fillId="0" borderId="21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 applyProtection="1">
      <alignment horizontal="center" vertical="center"/>
      <protection locked="0"/>
    </xf>
    <xf numFmtId="178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178" fontId="4" fillId="0" borderId="0" xfId="0" applyNumberFormat="1" applyFont="1" applyBorder="1" applyAlignment="1" applyProtection="1">
      <alignment horizontal="center" vertical="center"/>
      <protection/>
    </xf>
    <xf numFmtId="178" fontId="4" fillId="0" borderId="1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20</xdr:row>
      <xdr:rowOff>0</xdr:rowOff>
    </xdr:from>
    <xdr:ext cx="133350" cy="257175"/>
    <xdr:sp>
      <xdr:nvSpPr>
        <xdr:cNvPr id="1" name="TextBox 1"/>
        <xdr:cNvSpPr txBox="1">
          <a:spLocks noChangeArrowheads="1"/>
        </xdr:cNvSpPr>
      </xdr:nvSpPr>
      <xdr:spPr>
        <a:xfrm>
          <a:off x="2076450" y="9686925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zoomScale="70" zoomScaleNormal="70" workbookViewId="0" topLeftCell="A7">
      <selection activeCell="Q14" sqref="Q14"/>
    </sheetView>
  </sheetViews>
  <sheetFormatPr defaultColWidth="8.88671875" defaultRowHeight="13.5"/>
  <cols>
    <col min="1" max="7" width="10.77734375" style="1" customWidth="1"/>
    <col min="8" max="16" width="7.77734375" style="1" customWidth="1"/>
    <col min="17" max="33" width="9.77734375" style="1" customWidth="1"/>
    <col min="34" max="46" width="7.77734375" style="1" customWidth="1"/>
    <col min="47" max="16384" width="8.88671875" style="1" customWidth="1"/>
  </cols>
  <sheetData>
    <row r="1" ht="30" customHeight="1"/>
    <row r="2" spans="1:10" ht="30" customHeight="1">
      <c r="A2" s="196" t="s">
        <v>66</v>
      </c>
      <c r="B2" s="196"/>
      <c r="C2" s="196"/>
      <c r="D2" s="196"/>
      <c r="E2" s="196"/>
      <c r="F2" s="196"/>
      <c r="G2" s="196"/>
      <c r="H2" s="21"/>
      <c r="I2" s="21"/>
      <c r="J2" s="21"/>
    </row>
    <row r="3" spans="1:16" ht="30" customHeight="1" thickBot="1">
      <c r="A3" s="198"/>
      <c r="B3" s="198"/>
      <c r="C3" s="19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97" t="s">
        <v>0</v>
      </c>
      <c r="P3" s="197"/>
    </row>
    <row r="4" spans="1:16" s="9" customFormat="1" ht="30" customHeight="1">
      <c r="A4" s="4" t="s">
        <v>58</v>
      </c>
      <c r="B4" s="199" t="s">
        <v>2</v>
      </c>
      <c r="C4" s="199"/>
      <c r="D4" s="199"/>
      <c r="E4" s="199"/>
      <c r="F4" s="199" t="s">
        <v>3</v>
      </c>
      <c r="G4" s="201" t="s">
        <v>4</v>
      </c>
      <c r="H4" s="202" t="s">
        <v>5</v>
      </c>
      <c r="I4" s="203"/>
      <c r="J4" s="204"/>
      <c r="K4" s="202" t="s">
        <v>6</v>
      </c>
      <c r="L4" s="203"/>
      <c r="M4" s="203"/>
      <c r="N4" s="199" t="s">
        <v>7</v>
      </c>
      <c r="O4" s="199"/>
      <c r="P4" s="205"/>
    </row>
    <row r="5" spans="1:16" s="9" customFormat="1" ht="30" customHeight="1">
      <c r="A5" s="10" t="s">
        <v>8</v>
      </c>
      <c r="B5" s="11" t="s">
        <v>9</v>
      </c>
      <c r="C5" s="11" t="s">
        <v>10</v>
      </c>
      <c r="D5" s="11" t="s">
        <v>11</v>
      </c>
      <c r="E5" s="11" t="s">
        <v>12</v>
      </c>
      <c r="F5" s="200"/>
      <c r="G5" s="199"/>
      <c r="H5" s="12" t="s">
        <v>9</v>
      </c>
      <c r="I5" s="11" t="s">
        <v>13</v>
      </c>
      <c r="J5" s="13" t="s">
        <v>14</v>
      </c>
      <c r="K5" s="12" t="s">
        <v>9</v>
      </c>
      <c r="L5" s="11" t="s">
        <v>13</v>
      </c>
      <c r="M5" s="11" t="s">
        <v>14</v>
      </c>
      <c r="N5" s="11" t="s">
        <v>9</v>
      </c>
      <c r="O5" s="11" t="s">
        <v>13</v>
      </c>
      <c r="P5" s="13" t="s">
        <v>14</v>
      </c>
    </row>
    <row r="6" spans="1:16" s="9" customFormat="1" ht="45" customHeight="1">
      <c r="A6" s="4">
        <v>1999</v>
      </c>
      <c r="B6" s="24" t="s">
        <v>54</v>
      </c>
      <c r="C6" s="24" t="s">
        <v>15</v>
      </c>
      <c r="D6" s="24" t="s">
        <v>54</v>
      </c>
      <c r="E6" s="24" t="s">
        <v>15</v>
      </c>
      <c r="F6" s="24">
        <v>197</v>
      </c>
      <c r="G6" s="24">
        <v>479</v>
      </c>
      <c r="H6" s="25">
        <f>SUM(I6:J6)</f>
        <v>4428</v>
      </c>
      <c r="I6" s="25">
        <v>2021</v>
      </c>
      <c r="J6" s="25">
        <v>2407</v>
      </c>
      <c r="K6" s="24">
        <f>SUM(L6:M6)</f>
        <v>369</v>
      </c>
      <c r="L6" s="24">
        <v>224</v>
      </c>
      <c r="M6" s="24">
        <v>145</v>
      </c>
      <c r="N6" s="24">
        <f>SUM(O6:P6)</f>
        <v>108</v>
      </c>
      <c r="O6" s="24">
        <v>78</v>
      </c>
      <c r="P6" s="24">
        <v>30</v>
      </c>
    </row>
    <row r="7" spans="1:16" s="9" customFormat="1" ht="45" customHeight="1">
      <c r="A7" s="4">
        <v>2000</v>
      </c>
      <c r="B7" s="24">
        <f>SUM(C7:E7)</f>
        <v>34</v>
      </c>
      <c r="C7" s="24" t="s">
        <v>15</v>
      </c>
      <c r="D7" s="24">
        <v>33</v>
      </c>
      <c r="E7" s="24">
        <v>1</v>
      </c>
      <c r="F7" s="24">
        <v>180</v>
      </c>
      <c r="G7" s="24">
        <v>441</v>
      </c>
      <c r="H7" s="25">
        <f>SUM(I7:J7)</f>
        <v>4165</v>
      </c>
      <c r="I7" s="25">
        <v>1895</v>
      </c>
      <c r="J7" s="25">
        <v>2270</v>
      </c>
      <c r="K7" s="24">
        <f>SUM(L7:M7)</f>
        <v>329</v>
      </c>
      <c r="L7" s="24">
        <v>191</v>
      </c>
      <c r="M7" s="24">
        <v>138</v>
      </c>
      <c r="N7" s="24">
        <f>SUM(O7:P7)</f>
        <v>94</v>
      </c>
      <c r="O7" s="24">
        <v>70</v>
      </c>
      <c r="P7" s="24">
        <v>24</v>
      </c>
    </row>
    <row r="8" spans="1:16" s="9" customFormat="1" ht="45" customHeight="1">
      <c r="A8" s="4">
        <v>2001</v>
      </c>
      <c r="B8" s="24" t="s">
        <v>55</v>
      </c>
      <c r="C8" s="24" t="s">
        <v>15</v>
      </c>
      <c r="D8" s="24" t="s">
        <v>56</v>
      </c>
      <c r="E8" s="24">
        <v>1</v>
      </c>
      <c r="F8" s="24">
        <v>175</v>
      </c>
      <c r="G8" s="24">
        <v>423.5</v>
      </c>
      <c r="H8" s="25">
        <f>SUM(I8:J8)</f>
        <v>3793</v>
      </c>
      <c r="I8" s="25">
        <v>1792</v>
      </c>
      <c r="J8" s="25">
        <v>2001</v>
      </c>
      <c r="K8" s="24">
        <f>SUM(L8:M8)</f>
        <v>331</v>
      </c>
      <c r="L8" s="24">
        <v>181</v>
      </c>
      <c r="M8" s="24">
        <v>150</v>
      </c>
      <c r="N8" s="24">
        <f>SUM(O8:P8)</f>
        <v>95</v>
      </c>
      <c r="O8" s="24">
        <v>68</v>
      </c>
      <c r="P8" s="24">
        <v>27</v>
      </c>
    </row>
    <row r="9" spans="1:16" s="9" customFormat="1" ht="45" customHeight="1">
      <c r="A9" s="4">
        <v>2002</v>
      </c>
      <c r="B9" s="24">
        <v>32</v>
      </c>
      <c r="C9" s="24" t="s">
        <v>15</v>
      </c>
      <c r="D9" s="24">
        <v>31</v>
      </c>
      <c r="E9" s="24">
        <v>1</v>
      </c>
      <c r="F9" s="24">
        <v>174</v>
      </c>
      <c r="G9" s="24">
        <v>492</v>
      </c>
      <c r="H9" s="25">
        <v>3503</v>
      </c>
      <c r="I9" s="25">
        <v>1661</v>
      </c>
      <c r="J9" s="25">
        <v>1842</v>
      </c>
      <c r="K9" s="24">
        <v>323</v>
      </c>
      <c r="L9" s="24">
        <v>180</v>
      </c>
      <c r="M9" s="24">
        <v>143</v>
      </c>
      <c r="N9" s="24">
        <v>94</v>
      </c>
      <c r="O9" s="24">
        <v>65</v>
      </c>
      <c r="P9" s="24">
        <v>29</v>
      </c>
    </row>
    <row r="10" spans="1:16" s="14" customFormat="1" ht="45" customHeight="1">
      <c r="A10" s="91">
        <v>2003</v>
      </c>
      <c r="B10" s="25">
        <v>30</v>
      </c>
      <c r="C10" s="92">
        <f>SUM(C12:C18)</f>
        <v>0</v>
      </c>
      <c r="D10" s="25">
        <v>29</v>
      </c>
      <c r="E10" s="25">
        <v>1</v>
      </c>
      <c r="F10" s="25">
        <v>170</v>
      </c>
      <c r="G10" s="101">
        <v>520.5</v>
      </c>
      <c r="H10" s="25">
        <v>3370</v>
      </c>
      <c r="I10" s="25">
        <v>1626</v>
      </c>
      <c r="J10" s="25">
        <v>1744</v>
      </c>
      <c r="K10" s="25">
        <v>314</v>
      </c>
      <c r="L10" s="25">
        <v>174</v>
      </c>
      <c r="M10" s="25">
        <v>140</v>
      </c>
      <c r="N10" s="25">
        <v>92</v>
      </c>
      <c r="O10" s="25">
        <v>62</v>
      </c>
      <c r="P10" s="25">
        <v>30</v>
      </c>
    </row>
    <row r="11" spans="1:16" s="17" customFormat="1" ht="45" customHeight="1">
      <c r="A11" s="16">
        <v>2004</v>
      </c>
      <c r="B11" s="50" t="s">
        <v>273</v>
      </c>
      <c r="C11" s="50" t="s">
        <v>15</v>
      </c>
      <c r="D11" s="50" t="s">
        <v>57</v>
      </c>
      <c r="E11" s="50" t="s">
        <v>346</v>
      </c>
      <c r="F11" s="50" t="s">
        <v>279</v>
      </c>
      <c r="G11" s="50" t="s">
        <v>280</v>
      </c>
      <c r="H11" s="50" t="s">
        <v>287</v>
      </c>
      <c r="I11" s="50" t="s">
        <v>288</v>
      </c>
      <c r="J11" s="50" t="s">
        <v>289</v>
      </c>
      <c r="K11" s="50" t="s">
        <v>290</v>
      </c>
      <c r="L11" s="50" t="s">
        <v>291</v>
      </c>
      <c r="M11" s="50" t="s">
        <v>292</v>
      </c>
      <c r="N11" s="50">
        <f>SUM(O11:P11)</f>
        <v>51</v>
      </c>
      <c r="O11" s="50">
        <f>SUM(O12:O18)</f>
        <v>1</v>
      </c>
      <c r="P11" s="50">
        <f>SUM(P12:P18)</f>
        <v>50</v>
      </c>
    </row>
    <row r="12" spans="1:16" s="42" customFormat="1" ht="45" customHeight="1">
      <c r="A12" s="103" t="s">
        <v>59</v>
      </c>
      <c r="B12" s="105">
        <f aca="true" t="shared" si="0" ref="B12:B18">SUM(C12:E12)</f>
        <v>5</v>
      </c>
      <c r="C12" s="106" t="s">
        <v>245</v>
      </c>
      <c r="D12" s="106">
        <v>5</v>
      </c>
      <c r="E12" s="106" t="s">
        <v>15</v>
      </c>
      <c r="F12" s="106">
        <v>29</v>
      </c>
      <c r="G12" s="106">
        <v>48</v>
      </c>
      <c r="H12" s="105">
        <f aca="true" t="shared" si="1" ref="H12:H18">SUM(I12:J12)</f>
        <v>667</v>
      </c>
      <c r="I12" s="106">
        <v>366</v>
      </c>
      <c r="J12" s="106">
        <v>301</v>
      </c>
      <c r="K12" s="105">
        <f aca="true" t="shared" si="2" ref="K12:K18">SUM(L12:M12)</f>
        <v>63</v>
      </c>
      <c r="L12" s="106">
        <v>36</v>
      </c>
      <c r="M12" s="106">
        <v>27</v>
      </c>
      <c r="N12" s="105">
        <f aca="true" t="shared" si="3" ref="N12:N18">SUM(O12:P12)</f>
        <v>14</v>
      </c>
      <c r="O12" s="106" t="s">
        <v>15</v>
      </c>
      <c r="P12" s="106">
        <v>14</v>
      </c>
    </row>
    <row r="13" spans="1:16" s="42" customFormat="1" ht="45" customHeight="1">
      <c r="A13" s="103" t="s">
        <v>60</v>
      </c>
      <c r="B13" s="105">
        <f t="shared" si="0"/>
        <v>3</v>
      </c>
      <c r="C13" s="106" t="s">
        <v>245</v>
      </c>
      <c r="D13" s="106">
        <v>3</v>
      </c>
      <c r="E13" s="106" t="s">
        <v>15</v>
      </c>
      <c r="F13" s="106">
        <v>13</v>
      </c>
      <c r="G13" s="106">
        <v>27</v>
      </c>
      <c r="H13" s="105">
        <f t="shared" si="1"/>
        <v>245</v>
      </c>
      <c r="I13" s="106">
        <v>139</v>
      </c>
      <c r="J13" s="106">
        <v>106</v>
      </c>
      <c r="K13" s="105">
        <f t="shared" si="2"/>
        <v>29</v>
      </c>
      <c r="L13" s="106">
        <v>18</v>
      </c>
      <c r="M13" s="106">
        <v>11</v>
      </c>
      <c r="N13" s="105">
        <f t="shared" si="3"/>
        <v>5</v>
      </c>
      <c r="O13" s="106" t="s">
        <v>15</v>
      </c>
      <c r="P13" s="106">
        <v>5</v>
      </c>
    </row>
    <row r="14" spans="1:16" s="42" customFormat="1" ht="45" customHeight="1">
      <c r="A14" s="103" t="s">
        <v>61</v>
      </c>
      <c r="B14" s="105" t="s">
        <v>277</v>
      </c>
      <c r="C14" s="106" t="s">
        <v>245</v>
      </c>
      <c r="D14" s="106" t="s">
        <v>278</v>
      </c>
      <c r="E14" s="106" t="s">
        <v>15</v>
      </c>
      <c r="F14" s="106" t="s">
        <v>275</v>
      </c>
      <c r="G14" s="106" t="s">
        <v>276</v>
      </c>
      <c r="H14" s="105" t="s">
        <v>285</v>
      </c>
      <c r="I14" s="106" t="s">
        <v>281</v>
      </c>
      <c r="J14" s="106" t="s">
        <v>282</v>
      </c>
      <c r="K14" s="105" t="s">
        <v>286</v>
      </c>
      <c r="L14" s="106" t="s">
        <v>283</v>
      </c>
      <c r="M14" s="106" t="s">
        <v>284</v>
      </c>
      <c r="N14" s="105">
        <f t="shared" si="3"/>
        <v>7</v>
      </c>
      <c r="O14" s="106" t="s">
        <v>15</v>
      </c>
      <c r="P14" s="106">
        <v>7</v>
      </c>
    </row>
    <row r="15" spans="1:16" s="42" customFormat="1" ht="45" customHeight="1">
      <c r="A15" s="103" t="s">
        <v>62</v>
      </c>
      <c r="B15" s="105">
        <f t="shared" si="0"/>
        <v>3</v>
      </c>
      <c r="C15" s="106" t="s">
        <v>245</v>
      </c>
      <c r="D15" s="106">
        <v>3</v>
      </c>
      <c r="E15" s="106" t="s">
        <v>15</v>
      </c>
      <c r="F15" s="106">
        <v>28</v>
      </c>
      <c r="G15" s="106">
        <v>40</v>
      </c>
      <c r="H15" s="105">
        <f t="shared" si="1"/>
        <v>624</v>
      </c>
      <c r="I15" s="106">
        <v>319</v>
      </c>
      <c r="J15" s="106">
        <v>305</v>
      </c>
      <c r="K15" s="105">
        <f t="shared" si="2"/>
        <v>52</v>
      </c>
      <c r="L15" s="106">
        <v>24</v>
      </c>
      <c r="M15" s="106">
        <v>28</v>
      </c>
      <c r="N15" s="105">
        <f t="shared" si="3"/>
        <v>9</v>
      </c>
      <c r="O15" s="106" t="s">
        <v>15</v>
      </c>
      <c r="P15" s="106">
        <v>9</v>
      </c>
    </row>
    <row r="16" spans="1:16" s="42" customFormat="1" ht="45" customHeight="1">
      <c r="A16" s="103" t="s">
        <v>63</v>
      </c>
      <c r="B16" s="105">
        <f t="shared" si="0"/>
        <v>3</v>
      </c>
      <c r="C16" s="106" t="s">
        <v>245</v>
      </c>
      <c r="D16" s="106">
        <v>3</v>
      </c>
      <c r="E16" s="106" t="s">
        <v>15</v>
      </c>
      <c r="F16" s="106">
        <v>12</v>
      </c>
      <c r="G16" s="106">
        <v>21</v>
      </c>
      <c r="H16" s="105">
        <f t="shared" si="1"/>
        <v>189</v>
      </c>
      <c r="I16" s="106">
        <v>101</v>
      </c>
      <c r="J16" s="106">
        <v>88</v>
      </c>
      <c r="K16" s="105">
        <f t="shared" si="2"/>
        <v>32</v>
      </c>
      <c r="L16" s="106">
        <v>16</v>
      </c>
      <c r="M16" s="106">
        <v>16</v>
      </c>
      <c r="N16" s="105">
        <f t="shared" si="3"/>
        <v>5</v>
      </c>
      <c r="O16" s="106" t="s">
        <v>15</v>
      </c>
      <c r="P16" s="106">
        <v>5</v>
      </c>
    </row>
    <row r="17" spans="1:16" s="42" customFormat="1" ht="45" customHeight="1">
      <c r="A17" s="103" t="s">
        <v>64</v>
      </c>
      <c r="B17" s="105">
        <f t="shared" si="0"/>
        <v>3</v>
      </c>
      <c r="C17" s="106" t="s">
        <v>245</v>
      </c>
      <c r="D17" s="106">
        <v>3</v>
      </c>
      <c r="E17" s="106" t="s">
        <v>15</v>
      </c>
      <c r="F17" s="106">
        <v>11</v>
      </c>
      <c r="G17" s="106">
        <v>23</v>
      </c>
      <c r="H17" s="105">
        <f t="shared" si="1"/>
        <v>141</v>
      </c>
      <c r="I17" s="106">
        <v>80</v>
      </c>
      <c r="J17" s="106">
        <v>61</v>
      </c>
      <c r="K17" s="105">
        <f t="shared" si="2"/>
        <v>29</v>
      </c>
      <c r="L17" s="106">
        <v>15</v>
      </c>
      <c r="M17" s="106">
        <v>14</v>
      </c>
      <c r="N17" s="105">
        <f t="shared" si="3"/>
        <v>5</v>
      </c>
      <c r="O17" s="106" t="s">
        <v>15</v>
      </c>
      <c r="P17" s="106">
        <v>5</v>
      </c>
    </row>
    <row r="18" spans="1:16" s="42" customFormat="1" ht="45" customHeight="1" thickBot="1">
      <c r="A18" s="104" t="s">
        <v>65</v>
      </c>
      <c r="B18" s="107">
        <f t="shared" si="0"/>
        <v>5</v>
      </c>
      <c r="C18" s="108" t="s">
        <v>245</v>
      </c>
      <c r="D18" s="108">
        <v>5</v>
      </c>
      <c r="E18" s="108" t="s">
        <v>15</v>
      </c>
      <c r="F18" s="108">
        <v>17</v>
      </c>
      <c r="G18" s="108">
        <v>25</v>
      </c>
      <c r="H18" s="107">
        <f t="shared" si="1"/>
        <v>187</v>
      </c>
      <c r="I18" s="108">
        <v>89</v>
      </c>
      <c r="J18" s="108">
        <v>98</v>
      </c>
      <c r="K18" s="107">
        <f t="shared" si="2"/>
        <v>42</v>
      </c>
      <c r="L18" s="108">
        <v>24</v>
      </c>
      <c r="M18" s="108">
        <v>18</v>
      </c>
      <c r="N18" s="107">
        <f t="shared" si="3"/>
        <v>6</v>
      </c>
      <c r="O18" s="108">
        <v>1</v>
      </c>
      <c r="P18" s="108">
        <v>5</v>
      </c>
    </row>
    <row r="19" spans="1:16" ht="14.25">
      <c r="A19" s="194" t="s">
        <v>67</v>
      </c>
      <c r="B19" s="194"/>
      <c r="C19" s="194"/>
      <c r="D19" s="194"/>
      <c r="E19" s="93"/>
      <c r="F19" s="195"/>
      <c r="G19" s="195"/>
      <c r="H19" s="195"/>
      <c r="I19" s="93"/>
      <c r="J19" s="93"/>
      <c r="K19" s="93"/>
      <c r="L19" s="93"/>
      <c r="M19" s="193" t="s">
        <v>246</v>
      </c>
      <c r="N19" s="193"/>
      <c r="O19" s="193"/>
      <c r="P19" s="193"/>
    </row>
  </sheetData>
  <mergeCells count="12">
    <mergeCell ref="N4:P4"/>
    <mergeCell ref="K4:M4"/>
    <mergeCell ref="M19:P19"/>
    <mergeCell ref="A19:D19"/>
    <mergeCell ref="F19:H19"/>
    <mergeCell ref="A2:G2"/>
    <mergeCell ref="O3:P3"/>
    <mergeCell ref="A3:C3"/>
    <mergeCell ref="B4:E4"/>
    <mergeCell ref="F4:F5"/>
    <mergeCell ref="G4:G5"/>
    <mergeCell ref="H4:J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20"/>
  <sheetViews>
    <sheetView tabSelected="1" zoomScale="70" zoomScaleNormal="70" workbookViewId="0" topLeftCell="B7">
      <selection activeCell="M15" sqref="M15"/>
    </sheetView>
  </sheetViews>
  <sheetFormatPr defaultColWidth="8.88671875" defaultRowHeight="13.5"/>
  <cols>
    <col min="1" max="1" width="8.5546875" style="59" customWidth="1"/>
    <col min="2" max="5" width="8.3359375" style="59" customWidth="1"/>
    <col min="6" max="6" width="9.21484375" style="59" customWidth="1"/>
    <col min="7" max="8" width="8.3359375" style="59" customWidth="1"/>
    <col min="9" max="9" width="9.77734375" style="59" customWidth="1"/>
    <col min="10" max="16" width="10.77734375" style="59" customWidth="1"/>
    <col min="17" max="16384" width="8.88671875" style="59" customWidth="1"/>
  </cols>
  <sheetData>
    <row r="1" s="60" customFormat="1" ht="30" customHeight="1"/>
    <row r="2" spans="1:16" s="60" customFormat="1" ht="30" customHeight="1">
      <c r="A2" s="212" t="s">
        <v>172</v>
      </c>
      <c r="B2" s="212"/>
      <c r="C2" s="212"/>
      <c r="D2" s="212"/>
      <c r="E2" s="212"/>
      <c r="F2" s="212"/>
      <c r="G2" s="212"/>
      <c r="H2" s="212"/>
      <c r="I2" s="212"/>
      <c r="J2" s="212" t="s">
        <v>193</v>
      </c>
      <c r="K2" s="212"/>
      <c r="L2" s="212"/>
      <c r="M2" s="212"/>
      <c r="N2" s="212"/>
      <c r="O2" s="212"/>
      <c r="P2" s="212"/>
    </row>
    <row r="3" spans="1:16" s="60" customFormat="1" ht="30" customHeight="1" thickBot="1">
      <c r="A3" s="211"/>
      <c r="B3" s="211"/>
      <c r="C3" s="62"/>
      <c r="D3" s="62"/>
      <c r="E3" s="62"/>
      <c r="F3" s="62"/>
      <c r="G3" s="62"/>
      <c r="H3" s="218" t="s">
        <v>192</v>
      </c>
      <c r="I3" s="218"/>
      <c r="J3" s="211" t="s">
        <v>192</v>
      </c>
      <c r="K3" s="211"/>
      <c r="L3" s="62"/>
      <c r="M3" s="62"/>
      <c r="N3" s="62"/>
      <c r="O3" s="62"/>
      <c r="P3" s="57"/>
    </row>
    <row r="4" spans="1:16" s="60" customFormat="1" ht="30" customHeight="1">
      <c r="A4" s="66" t="s">
        <v>58</v>
      </c>
      <c r="B4" s="216" t="s">
        <v>174</v>
      </c>
      <c r="C4" s="216" t="s">
        <v>175</v>
      </c>
      <c r="D4" s="216"/>
      <c r="E4" s="216"/>
      <c r="F4" s="216"/>
      <c r="G4" s="216"/>
      <c r="H4" s="216"/>
      <c r="I4" s="222"/>
      <c r="J4" s="63" t="s">
        <v>176</v>
      </c>
      <c r="K4" s="216" t="s">
        <v>177</v>
      </c>
      <c r="L4" s="216"/>
      <c r="M4" s="216"/>
      <c r="N4" s="216"/>
      <c r="O4" s="216"/>
      <c r="P4" s="75" t="s">
        <v>178</v>
      </c>
    </row>
    <row r="5" spans="1:16" s="60" customFormat="1" ht="30" customHeight="1">
      <c r="A5" s="64" t="s">
        <v>179</v>
      </c>
      <c r="B5" s="220"/>
      <c r="C5" s="58" t="s">
        <v>28</v>
      </c>
      <c r="D5" s="58" t="s">
        <v>180</v>
      </c>
      <c r="E5" s="58" t="s">
        <v>181</v>
      </c>
      <c r="F5" s="58" t="s">
        <v>182</v>
      </c>
      <c r="G5" s="58" t="s">
        <v>183</v>
      </c>
      <c r="H5" s="76" t="s">
        <v>184</v>
      </c>
      <c r="I5" s="77" t="s">
        <v>185</v>
      </c>
      <c r="J5" s="64" t="s">
        <v>186</v>
      </c>
      <c r="K5" s="58" t="s">
        <v>28</v>
      </c>
      <c r="L5" s="58" t="s">
        <v>187</v>
      </c>
      <c r="M5" s="58" t="s">
        <v>188</v>
      </c>
      <c r="N5" s="58" t="s">
        <v>189</v>
      </c>
      <c r="O5" s="58" t="s">
        <v>186</v>
      </c>
      <c r="P5" s="40" t="s">
        <v>190</v>
      </c>
    </row>
    <row r="6" spans="1:16" s="60" customFormat="1" ht="45" customHeight="1">
      <c r="A6" s="66">
        <v>1998</v>
      </c>
      <c r="B6" s="68">
        <v>20</v>
      </c>
      <c r="C6" s="68">
        <v>1</v>
      </c>
      <c r="D6" s="68" t="s">
        <v>191</v>
      </c>
      <c r="E6" s="68">
        <v>1</v>
      </c>
      <c r="F6" s="68" t="s">
        <v>191</v>
      </c>
      <c r="G6" s="68" t="s">
        <v>191</v>
      </c>
      <c r="H6" s="68" t="s">
        <v>191</v>
      </c>
      <c r="I6" s="68" t="s">
        <v>191</v>
      </c>
      <c r="J6" s="68" t="s">
        <v>191</v>
      </c>
      <c r="K6" s="68">
        <f>SUM(L6:O6)</f>
        <v>8</v>
      </c>
      <c r="L6" s="68">
        <v>3</v>
      </c>
      <c r="M6" s="68">
        <v>3</v>
      </c>
      <c r="N6" s="68">
        <v>2</v>
      </c>
      <c r="O6" s="68" t="s">
        <v>191</v>
      </c>
      <c r="P6" s="68">
        <v>11</v>
      </c>
    </row>
    <row r="7" spans="1:16" s="60" customFormat="1" ht="45" customHeight="1">
      <c r="A7" s="66">
        <v>1999</v>
      </c>
      <c r="B7" s="68">
        <v>22</v>
      </c>
      <c r="C7" s="68">
        <v>3</v>
      </c>
      <c r="D7" s="68" t="s">
        <v>191</v>
      </c>
      <c r="E7" s="68">
        <v>1</v>
      </c>
      <c r="F7" s="68" t="s">
        <v>191</v>
      </c>
      <c r="G7" s="68" t="s">
        <v>191</v>
      </c>
      <c r="H7" s="68">
        <v>2</v>
      </c>
      <c r="I7" s="68" t="s">
        <v>191</v>
      </c>
      <c r="J7" s="68" t="s">
        <v>191</v>
      </c>
      <c r="K7" s="68">
        <f>SUM(L7:O7)</f>
        <v>10</v>
      </c>
      <c r="L7" s="68">
        <v>3</v>
      </c>
      <c r="M7" s="68">
        <v>4</v>
      </c>
      <c r="N7" s="68">
        <v>3</v>
      </c>
      <c r="O7" s="68" t="s">
        <v>191</v>
      </c>
      <c r="P7" s="68">
        <v>12</v>
      </c>
    </row>
    <row r="8" spans="1:16" s="60" customFormat="1" ht="45" customHeight="1">
      <c r="A8" s="66">
        <v>2000</v>
      </c>
      <c r="B8" s="68">
        <v>25</v>
      </c>
      <c r="C8" s="68" t="s">
        <v>191</v>
      </c>
      <c r="D8" s="68" t="s">
        <v>191</v>
      </c>
      <c r="E8" s="68">
        <v>1</v>
      </c>
      <c r="F8" s="68" t="s">
        <v>191</v>
      </c>
      <c r="G8" s="68" t="s">
        <v>191</v>
      </c>
      <c r="H8" s="68">
        <v>2</v>
      </c>
      <c r="I8" s="68" t="s">
        <v>191</v>
      </c>
      <c r="J8" s="68" t="s">
        <v>191</v>
      </c>
      <c r="K8" s="68">
        <f>SUM(L8:O8)</f>
        <v>10</v>
      </c>
      <c r="L8" s="68">
        <v>3</v>
      </c>
      <c r="M8" s="68">
        <v>4</v>
      </c>
      <c r="N8" s="68">
        <v>3</v>
      </c>
      <c r="O8" s="68" t="s">
        <v>191</v>
      </c>
      <c r="P8" s="68">
        <v>14</v>
      </c>
    </row>
    <row r="9" spans="1:16" s="60" customFormat="1" ht="45" customHeight="1">
      <c r="A9" s="66">
        <v>2001</v>
      </c>
      <c r="B9" s="68">
        <v>27</v>
      </c>
      <c r="C9" s="68">
        <v>3</v>
      </c>
      <c r="D9" s="68" t="s">
        <v>51</v>
      </c>
      <c r="E9" s="68">
        <v>1</v>
      </c>
      <c r="F9" s="68" t="s">
        <v>51</v>
      </c>
      <c r="G9" s="68" t="s">
        <v>51</v>
      </c>
      <c r="H9" s="68">
        <v>2</v>
      </c>
      <c r="I9" s="68" t="s">
        <v>51</v>
      </c>
      <c r="J9" s="68" t="s">
        <v>51</v>
      </c>
      <c r="K9" s="68">
        <v>10</v>
      </c>
      <c r="L9" s="68">
        <v>3</v>
      </c>
      <c r="M9" s="68">
        <v>4</v>
      </c>
      <c r="N9" s="68">
        <v>3</v>
      </c>
      <c r="O9" s="68" t="s">
        <v>191</v>
      </c>
      <c r="P9" s="68">
        <v>14</v>
      </c>
    </row>
    <row r="10" spans="1:16" s="60" customFormat="1" ht="45" customHeight="1">
      <c r="A10" s="66">
        <v>2002</v>
      </c>
      <c r="B10" s="68">
        <f>SUM(B12:B18)</f>
        <v>26</v>
      </c>
      <c r="C10" s="68">
        <f>SUM(C12:C18)</f>
        <v>2</v>
      </c>
      <c r="D10" s="68" t="s">
        <v>245</v>
      </c>
      <c r="E10" s="68">
        <f>SUM(E12:E18)</f>
        <v>1</v>
      </c>
      <c r="F10" s="68" t="s">
        <v>245</v>
      </c>
      <c r="G10" s="68" t="s">
        <v>245</v>
      </c>
      <c r="H10" s="68">
        <f>SUM(H12:H18)</f>
        <v>2</v>
      </c>
      <c r="I10" s="68" t="s">
        <v>245</v>
      </c>
      <c r="J10" s="68" t="s">
        <v>245</v>
      </c>
      <c r="K10" s="78">
        <f>SUM(K12:K18)</f>
        <v>10</v>
      </c>
      <c r="L10" s="68">
        <f>SUM(L12:L18)</f>
        <v>3</v>
      </c>
      <c r="M10" s="68">
        <f>SUM(M12:M18)</f>
        <v>4</v>
      </c>
      <c r="N10" s="68">
        <f>SUM(N12:N18)</f>
        <v>3</v>
      </c>
      <c r="O10" s="68" t="s">
        <v>245</v>
      </c>
      <c r="P10" s="68">
        <f>SUM(P12:P18)</f>
        <v>14</v>
      </c>
    </row>
    <row r="11" spans="1:16" s="60" customFormat="1" ht="45" customHeight="1">
      <c r="A11" s="72">
        <v>2003</v>
      </c>
      <c r="B11" s="79">
        <f>SUM(K11,P11,C11)</f>
        <v>26</v>
      </c>
      <c r="C11" s="79">
        <f aca="true" t="shared" si="0" ref="C11:P11">SUM(C12:C18)</f>
        <v>2</v>
      </c>
      <c r="D11" s="79" t="s">
        <v>358</v>
      </c>
      <c r="E11" s="79">
        <f t="shared" si="0"/>
        <v>1</v>
      </c>
      <c r="F11" s="79" t="s">
        <v>357</v>
      </c>
      <c r="G11" s="79" t="s">
        <v>359</v>
      </c>
      <c r="H11" s="79">
        <f t="shared" si="0"/>
        <v>2</v>
      </c>
      <c r="I11" s="79" t="s">
        <v>354</v>
      </c>
      <c r="J11" s="79" t="s">
        <v>347</v>
      </c>
      <c r="K11" s="79">
        <f>SUM(L11:O11)</f>
        <v>10</v>
      </c>
      <c r="L11" s="79">
        <f t="shared" si="0"/>
        <v>3</v>
      </c>
      <c r="M11" s="79">
        <f t="shared" si="0"/>
        <v>4</v>
      </c>
      <c r="N11" s="79">
        <f t="shared" si="0"/>
        <v>3</v>
      </c>
      <c r="O11" s="79" t="s">
        <v>361</v>
      </c>
      <c r="P11" s="79">
        <f t="shared" si="0"/>
        <v>14</v>
      </c>
    </row>
    <row r="12" spans="1:16" s="144" customFormat="1" ht="45" customHeight="1">
      <c r="A12" s="148" t="s">
        <v>76</v>
      </c>
      <c r="B12" s="78">
        <f aca="true" t="shared" si="1" ref="B12:B18">SUM(K12,P12,C12)</f>
        <v>6</v>
      </c>
      <c r="C12" s="74">
        <f>SUM(D12:J12)</f>
        <v>2</v>
      </c>
      <c r="D12" s="74" t="s">
        <v>15</v>
      </c>
      <c r="E12" s="74">
        <v>1</v>
      </c>
      <c r="F12" s="145" t="s">
        <v>15</v>
      </c>
      <c r="G12" s="145" t="s">
        <v>15</v>
      </c>
      <c r="H12" s="150">
        <v>1</v>
      </c>
      <c r="I12" s="145" t="s">
        <v>15</v>
      </c>
      <c r="J12" s="145" t="s">
        <v>15</v>
      </c>
      <c r="K12" s="151">
        <f>SUM(L12:O12)</f>
        <v>2</v>
      </c>
      <c r="L12" s="145" t="s">
        <v>15</v>
      </c>
      <c r="M12" s="74">
        <v>2</v>
      </c>
      <c r="N12" s="145" t="s">
        <v>15</v>
      </c>
      <c r="O12" s="145" t="s">
        <v>15</v>
      </c>
      <c r="P12" s="74">
        <v>2</v>
      </c>
    </row>
    <row r="13" spans="1:16" s="144" customFormat="1" ht="45" customHeight="1">
      <c r="A13" s="148" t="s">
        <v>60</v>
      </c>
      <c r="B13" s="78">
        <f t="shared" si="1"/>
        <v>7</v>
      </c>
      <c r="C13" s="74" t="s">
        <v>360</v>
      </c>
      <c r="D13" s="74" t="s">
        <v>360</v>
      </c>
      <c r="E13" s="74" t="s">
        <v>360</v>
      </c>
      <c r="F13" s="74" t="s">
        <v>360</v>
      </c>
      <c r="G13" s="74" t="s">
        <v>360</v>
      </c>
      <c r="H13" s="74" t="s">
        <v>360</v>
      </c>
      <c r="I13" s="74" t="s">
        <v>360</v>
      </c>
      <c r="J13" s="74" t="s">
        <v>360</v>
      </c>
      <c r="K13" s="151">
        <f aca="true" t="shared" si="2" ref="K13:K18">SUM(L13:O13)</f>
        <v>3</v>
      </c>
      <c r="L13" s="74">
        <v>1</v>
      </c>
      <c r="M13" s="145" t="s">
        <v>15</v>
      </c>
      <c r="N13" s="74">
        <v>2</v>
      </c>
      <c r="O13" s="145" t="s">
        <v>15</v>
      </c>
      <c r="P13" s="74">
        <v>4</v>
      </c>
    </row>
    <row r="14" spans="1:16" s="144" customFormat="1" ht="45" customHeight="1">
      <c r="A14" s="148" t="s">
        <v>61</v>
      </c>
      <c r="B14" s="78">
        <f t="shared" si="1"/>
        <v>2</v>
      </c>
      <c r="C14" s="74" t="s">
        <v>360</v>
      </c>
      <c r="D14" s="74" t="s">
        <v>360</v>
      </c>
      <c r="E14" s="74" t="s">
        <v>360</v>
      </c>
      <c r="F14" s="74" t="s">
        <v>360</v>
      </c>
      <c r="G14" s="74" t="s">
        <v>360</v>
      </c>
      <c r="H14" s="74" t="s">
        <v>360</v>
      </c>
      <c r="I14" s="74" t="s">
        <v>360</v>
      </c>
      <c r="J14" s="74" t="s">
        <v>360</v>
      </c>
      <c r="K14" s="151">
        <f t="shared" si="2"/>
        <v>1</v>
      </c>
      <c r="L14" s="145" t="s">
        <v>15</v>
      </c>
      <c r="M14" s="145" t="s">
        <v>15</v>
      </c>
      <c r="N14" s="74">
        <v>1</v>
      </c>
      <c r="O14" s="145" t="s">
        <v>15</v>
      </c>
      <c r="P14" s="74">
        <v>1</v>
      </c>
    </row>
    <row r="15" spans="1:16" s="144" customFormat="1" ht="45" customHeight="1">
      <c r="A15" s="148" t="s">
        <v>62</v>
      </c>
      <c r="B15" s="78">
        <f t="shared" si="1"/>
        <v>4</v>
      </c>
      <c r="C15" s="74" t="s">
        <v>360</v>
      </c>
      <c r="D15" s="74" t="s">
        <v>360</v>
      </c>
      <c r="E15" s="74" t="s">
        <v>360</v>
      </c>
      <c r="F15" s="74" t="s">
        <v>360</v>
      </c>
      <c r="G15" s="74" t="s">
        <v>360</v>
      </c>
      <c r="H15" s="74" t="s">
        <v>360</v>
      </c>
      <c r="I15" s="74" t="s">
        <v>360</v>
      </c>
      <c r="J15" s="74" t="s">
        <v>360</v>
      </c>
      <c r="K15" s="151">
        <f t="shared" si="2"/>
        <v>1</v>
      </c>
      <c r="L15" s="145" t="s">
        <v>15</v>
      </c>
      <c r="M15" s="74">
        <v>1</v>
      </c>
      <c r="N15" s="145" t="s">
        <v>15</v>
      </c>
      <c r="O15" s="145" t="s">
        <v>15</v>
      </c>
      <c r="P15" s="74">
        <v>3</v>
      </c>
    </row>
    <row r="16" spans="1:16" s="144" customFormat="1" ht="45" customHeight="1">
      <c r="A16" s="148" t="s">
        <v>63</v>
      </c>
      <c r="B16" s="78">
        <f t="shared" si="1"/>
        <v>2</v>
      </c>
      <c r="C16" s="74" t="s">
        <v>360</v>
      </c>
      <c r="D16" s="74" t="s">
        <v>360</v>
      </c>
      <c r="E16" s="74" t="s">
        <v>360</v>
      </c>
      <c r="F16" s="74" t="s">
        <v>360</v>
      </c>
      <c r="G16" s="74" t="s">
        <v>360</v>
      </c>
      <c r="H16" s="74">
        <v>1</v>
      </c>
      <c r="I16" s="74" t="s">
        <v>360</v>
      </c>
      <c r="J16" s="74" t="s">
        <v>360</v>
      </c>
      <c r="K16" s="151">
        <f t="shared" si="2"/>
        <v>2</v>
      </c>
      <c r="L16" s="74">
        <v>1</v>
      </c>
      <c r="M16" s="74">
        <v>1</v>
      </c>
      <c r="N16" s="145" t="s">
        <v>15</v>
      </c>
      <c r="O16" s="145" t="s">
        <v>15</v>
      </c>
      <c r="P16" s="74" t="s">
        <v>15</v>
      </c>
    </row>
    <row r="17" spans="1:16" s="144" customFormat="1" ht="45" customHeight="1">
      <c r="A17" s="148" t="s">
        <v>64</v>
      </c>
      <c r="B17" s="78">
        <f t="shared" si="1"/>
        <v>4</v>
      </c>
      <c r="C17" s="74" t="s">
        <v>360</v>
      </c>
      <c r="D17" s="74" t="s">
        <v>360</v>
      </c>
      <c r="E17" s="74" t="s">
        <v>360</v>
      </c>
      <c r="F17" s="74" t="s">
        <v>360</v>
      </c>
      <c r="G17" s="74" t="s">
        <v>360</v>
      </c>
      <c r="H17" s="74" t="s">
        <v>360</v>
      </c>
      <c r="I17" s="74" t="s">
        <v>360</v>
      </c>
      <c r="J17" s="74" t="s">
        <v>360</v>
      </c>
      <c r="K17" s="151" t="s">
        <v>15</v>
      </c>
      <c r="L17" s="145" t="s">
        <v>15</v>
      </c>
      <c r="M17" s="145" t="s">
        <v>15</v>
      </c>
      <c r="N17" s="145" t="s">
        <v>15</v>
      </c>
      <c r="O17" s="145" t="s">
        <v>15</v>
      </c>
      <c r="P17" s="74">
        <v>4</v>
      </c>
    </row>
    <row r="18" spans="1:16" s="144" customFormat="1" ht="45" customHeight="1" thickBot="1">
      <c r="A18" s="149" t="s">
        <v>65</v>
      </c>
      <c r="B18" s="160">
        <f t="shared" si="1"/>
        <v>1</v>
      </c>
      <c r="C18" s="146" t="s">
        <v>360</v>
      </c>
      <c r="D18" s="146" t="s">
        <v>360</v>
      </c>
      <c r="E18" s="146" t="s">
        <v>360</v>
      </c>
      <c r="F18" s="146" t="s">
        <v>360</v>
      </c>
      <c r="G18" s="146" t="s">
        <v>360</v>
      </c>
      <c r="H18" s="146" t="s">
        <v>360</v>
      </c>
      <c r="I18" s="146" t="s">
        <v>360</v>
      </c>
      <c r="J18" s="146" t="s">
        <v>360</v>
      </c>
      <c r="K18" s="153">
        <f t="shared" si="2"/>
        <v>1</v>
      </c>
      <c r="L18" s="146">
        <v>1</v>
      </c>
      <c r="M18" s="147" t="s">
        <v>15</v>
      </c>
      <c r="N18" s="147" t="s">
        <v>15</v>
      </c>
      <c r="O18" s="147" t="s">
        <v>15</v>
      </c>
      <c r="P18" s="147" t="s">
        <v>15</v>
      </c>
    </row>
    <row r="19" spans="1:16" ht="14.25">
      <c r="A19" s="225"/>
      <c r="B19" s="225"/>
      <c r="H19" s="226" t="s">
        <v>52</v>
      </c>
      <c r="I19" s="226"/>
      <c r="J19" s="71" t="s">
        <v>52</v>
      </c>
      <c r="L19" s="74" t="s">
        <v>173</v>
      </c>
      <c r="O19" s="226"/>
      <c r="P19" s="226"/>
    </row>
    <row r="20" ht="14.25">
      <c r="L20" s="74" t="s">
        <v>173</v>
      </c>
    </row>
  </sheetData>
  <sheetProtection selectLockedCells="1"/>
  <mergeCells count="11">
    <mergeCell ref="A2:I2"/>
    <mergeCell ref="J2:P2"/>
    <mergeCell ref="B4:B5"/>
    <mergeCell ref="C4:I4"/>
    <mergeCell ref="K4:O4"/>
    <mergeCell ref="A3:B3"/>
    <mergeCell ref="A19:B19"/>
    <mergeCell ref="H3:I3"/>
    <mergeCell ref="J3:K3"/>
    <mergeCell ref="O19:P19"/>
    <mergeCell ref="H19:I19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19"/>
  <sheetViews>
    <sheetView zoomScale="70" zoomScaleNormal="70" workbookViewId="0" topLeftCell="B1">
      <selection activeCell="U14" sqref="U14"/>
    </sheetView>
  </sheetViews>
  <sheetFormatPr defaultColWidth="8.88671875" defaultRowHeight="13.5"/>
  <cols>
    <col min="1" max="9" width="8.3359375" style="59" customWidth="1"/>
    <col min="10" max="10" width="7.3359375" style="59" customWidth="1"/>
    <col min="11" max="20" width="6.77734375" style="59" customWidth="1"/>
    <col min="21" max="16384" width="8.88671875" style="59" customWidth="1"/>
  </cols>
  <sheetData>
    <row r="1" s="60" customFormat="1" ht="30" customHeight="1"/>
    <row r="2" spans="1:20" s="60" customFormat="1" ht="30" customHeight="1">
      <c r="A2" s="212" t="s">
        <v>205</v>
      </c>
      <c r="B2" s="212"/>
      <c r="C2" s="212"/>
      <c r="D2" s="212"/>
      <c r="E2" s="212"/>
      <c r="F2" s="212"/>
      <c r="G2" s="212"/>
      <c r="H2" s="212"/>
      <c r="I2" s="212"/>
      <c r="J2" s="212" t="s">
        <v>206</v>
      </c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3" spans="1:20" s="60" customFormat="1" ht="30" customHeight="1" thickBot="1">
      <c r="A3" s="211"/>
      <c r="B3" s="211"/>
      <c r="C3" s="62"/>
      <c r="D3" s="62"/>
      <c r="E3" s="62"/>
      <c r="F3" s="62"/>
      <c r="G3" s="62"/>
      <c r="H3" s="218" t="s">
        <v>0</v>
      </c>
      <c r="I3" s="218"/>
      <c r="J3" s="211" t="s">
        <v>0</v>
      </c>
      <c r="K3" s="211"/>
      <c r="L3" s="211"/>
      <c r="M3" s="62"/>
      <c r="N3" s="62"/>
      <c r="O3" s="62"/>
      <c r="P3" s="62"/>
      <c r="Q3" s="62"/>
      <c r="R3" s="62"/>
      <c r="S3" s="218"/>
      <c r="T3" s="218"/>
    </row>
    <row r="4" spans="1:20" s="60" customFormat="1" ht="30" customHeight="1">
      <c r="A4" s="41" t="s">
        <v>58</v>
      </c>
      <c r="B4" s="216" t="s">
        <v>194</v>
      </c>
      <c r="C4" s="216"/>
      <c r="D4" s="216" t="s">
        <v>195</v>
      </c>
      <c r="E4" s="216"/>
      <c r="F4" s="216" t="s">
        <v>196</v>
      </c>
      <c r="G4" s="216"/>
      <c r="H4" s="216" t="s">
        <v>197</v>
      </c>
      <c r="I4" s="222"/>
      <c r="J4" s="154" t="s">
        <v>1</v>
      </c>
      <c r="K4" s="214" t="s">
        <v>198</v>
      </c>
      <c r="L4" s="216"/>
      <c r="M4" s="216" t="s">
        <v>199</v>
      </c>
      <c r="N4" s="216"/>
      <c r="O4" s="216" t="s">
        <v>200</v>
      </c>
      <c r="P4" s="216"/>
      <c r="Q4" s="216" t="s">
        <v>201</v>
      </c>
      <c r="R4" s="222"/>
      <c r="S4" s="216" t="s">
        <v>202</v>
      </c>
      <c r="T4" s="222"/>
    </row>
    <row r="5" spans="1:20" s="60" customFormat="1" ht="30" customHeight="1">
      <c r="A5" s="65" t="s">
        <v>8</v>
      </c>
      <c r="B5" s="58" t="s">
        <v>203</v>
      </c>
      <c r="C5" s="58" t="s">
        <v>204</v>
      </c>
      <c r="D5" s="58" t="s">
        <v>203</v>
      </c>
      <c r="E5" s="58" t="s">
        <v>204</v>
      </c>
      <c r="F5" s="58" t="s">
        <v>203</v>
      </c>
      <c r="G5" s="58" t="s">
        <v>204</v>
      </c>
      <c r="H5" s="58" t="s">
        <v>203</v>
      </c>
      <c r="I5" s="80" t="s">
        <v>204</v>
      </c>
      <c r="J5" s="102" t="s">
        <v>8</v>
      </c>
      <c r="K5" s="102" t="s">
        <v>203</v>
      </c>
      <c r="L5" s="58" t="s">
        <v>204</v>
      </c>
      <c r="M5" s="58" t="s">
        <v>203</v>
      </c>
      <c r="N5" s="58" t="s">
        <v>204</v>
      </c>
      <c r="O5" s="58" t="s">
        <v>203</v>
      </c>
      <c r="P5" s="58" t="s">
        <v>204</v>
      </c>
      <c r="Q5" s="58" t="s">
        <v>203</v>
      </c>
      <c r="R5" s="80" t="s">
        <v>204</v>
      </c>
      <c r="S5" s="58" t="s">
        <v>203</v>
      </c>
      <c r="T5" s="80" t="s">
        <v>204</v>
      </c>
    </row>
    <row r="6" spans="1:20" s="60" customFormat="1" ht="45" customHeight="1">
      <c r="A6" s="66">
        <v>1998</v>
      </c>
      <c r="B6" s="68">
        <v>77</v>
      </c>
      <c r="C6" s="68">
        <v>98</v>
      </c>
      <c r="D6" s="68">
        <v>48</v>
      </c>
      <c r="E6" s="68">
        <v>51</v>
      </c>
      <c r="F6" s="68">
        <v>2</v>
      </c>
      <c r="G6" s="68">
        <v>4</v>
      </c>
      <c r="H6" s="68">
        <v>18</v>
      </c>
      <c r="I6" s="68">
        <v>32</v>
      </c>
      <c r="J6" s="66">
        <v>1998</v>
      </c>
      <c r="K6" s="68" t="s">
        <v>15</v>
      </c>
      <c r="L6" s="68" t="s">
        <v>15</v>
      </c>
      <c r="M6" s="68" t="s">
        <v>15</v>
      </c>
      <c r="N6" s="68" t="s">
        <v>15</v>
      </c>
      <c r="O6" s="68">
        <v>3</v>
      </c>
      <c r="P6" s="68">
        <v>3</v>
      </c>
      <c r="Q6" s="68" t="s">
        <v>15</v>
      </c>
      <c r="R6" s="68" t="s">
        <v>15</v>
      </c>
      <c r="S6" s="68">
        <v>6</v>
      </c>
      <c r="T6" s="68">
        <v>8</v>
      </c>
    </row>
    <row r="7" spans="1:20" s="60" customFormat="1" ht="45" customHeight="1">
      <c r="A7" s="66">
        <v>1999</v>
      </c>
      <c r="B7" s="68">
        <v>77</v>
      </c>
      <c r="C7" s="68">
        <v>98</v>
      </c>
      <c r="D7" s="68">
        <v>48</v>
      </c>
      <c r="E7" s="68">
        <v>50</v>
      </c>
      <c r="F7" s="68">
        <v>2</v>
      </c>
      <c r="G7" s="68">
        <v>4</v>
      </c>
      <c r="H7" s="68">
        <v>18</v>
      </c>
      <c r="I7" s="68">
        <v>32</v>
      </c>
      <c r="J7" s="66">
        <v>1999</v>
      </c>
      <c r="K7" s="68" t="s">
        <v>15</v>
      </c>
      <c r="L7" s="68" t="s">
        <v>15</v>
      </c>
      <c r="M7" s="68" t="s">
        <v>15</v>
      </c>
      <c r="N7" s="68" t="s">
        <v>15</v>
      </c>
      <c r="O7" s="68">
        <v>3</v>
      </c>
      <c r="P7" s="68">
        <v>3</v>
      </c>
      <c r="Q7" s="68" t="s">
        <v>15</v>
      </c>
      <c r="R7" s="68" t="s">
        <v>15</v>
      </c>
      <c r="S7" s="68">
        <v>6</v>
      </c>
      <c r="T7" s="68">
        <v>9</v>
      </c>
    </row>
    <row r="8" spans="1:20" s="60" customFormat="1" ht="45" customHeight="1">
      <c r="A8" s="66">
        <v>2000</v>
      </c>
      <c r="B8" s="68">
        <v>76</v>
      </c>
      <c r="C8" s="68">
        <v>91</v>
      </c>
      <c r="D8" s="68">
        <v>48</v>
      </c>
      <c r="E8" s="68">
        <v>50</v>
      </c>
      <c r="F8" s="68">
        <v>2</v>
      </c>
      <c r="G8" s="68">
        <v>6</v>
      </c>
      <c r="H8" s="68">
        <v>19</v>
      </c>
      <c r="I8" s="68">
        <v>28</v>
      </c>
      <c r="J8" s="66">
        <v>2000</v>
      </c>
      <c r="K8" s="68" t="s">
        <v>15</v>
      </c>
      <c r="L8" s="68" t="s">
        <v>15</v>
      </c>
      <c r="M8" s="68" t="s">
        <v>15</v>
      </c>
      <c r="N8" s="68" t="s">
        <v>15</v>
      </c>
      <c r="O8" s="68">
        <v>3</v>
      </c>
      <c r="P8" s="68">
        <v>3</v>
      </c>
      <c r="Q8" s="68" t="s">
        <v>15</v>
      </c>
      <c r="R8" s="68" t="s">
        <v>15</v>
      </c>
      <c r="S8" s="68">
        <v>4</v>
      </c>
      <c r="T8" s="68">
        <v>4</v>
      </c>
    </row>
    <row r="9" spans="1:20" s="60" customFormat="1" ht="45" customHeight="1">
      <c r="A9" s="66">
        <v>2001</v>
      </c>
      <c r="B9" s="68">
        <v>78</v>
      </c>
      <c r="C9" s="68">
        <v>98</v>
      </c>
      <c r="D9" s="68">
        <v>48</v>
      </c>
      <c r="E9" s="68">
        <v>51</v>
      </c>
      <c r="F9" s="68">
        <v>2</v>
      </c>
      <c r="G9" s="68">
        <v>4</v>
      </c>
      <c r="H9" s="68">
        <v>21</v>
      </c>
      <c r="I9" s="68">
        <v>36</v>
      </c>
      <c r="J9" s="66">
        <v>2001</v>
      </c>
      <c r="K9" s="68">
        <v>1</v>
      </c>
      <c r="L9" s="68">
        <v>1</v>
      </c>
      <c r="M9" s="68" t="s">
        <v>15</v>
      </c>
      <c r="N9" s="68" t="s">
        <v>15</v>
      </c>
      <c r="O9" s="68">
        <v>3</v>
      </c>
      <c r="P9" s="68">
        <v>3</v>
      </c>
      <c r="Q9" s="68" t="s">
        <v>15</v>
      </c>
      <c r="R9" s="68" t="s">
        <v>15</v>
      </c>
      <c r="S9" s="68">
        <v>3</v>
      </c>
      <c r="T9" s="68">
        <v>3</v>
      </c>
    </row>
    <row r="10" spans="1:21" s="60" customFormat="1" ht="45" customHeight="1">
      <c r="A10" s="66">
        <v>2002</v>
      </c>
      <c r="B10" s="68">
        <v>79</v>
      </c>
      <c r="C10" s="68">
        <v>98</v>
      </c>
      <c r="D10" s="68">
        <v>49</v>
      </c>
      <c r="E10" s="68">
        <v>51</v>
      </c>
      <c r="F10" s="68">
        <f>SUM(F12:F18)</f>
        <v>2</v>
      </c>
      <c r="G10" s="68">
        <f>SUM(G12:G18)</f>
        <v>4</v>
      </c>
      <c r="H10" s="68">
        <v>21</v>
      </c>
      <c r="I10" s="68">
        <v>36</v>
      </c>
      <c r="J10" s="66">
        <v>2002</v>
      </c>
      <c r="K10" s="68">
        <v>1</v>
      </c>
      <c r="L10" s="68">
        <v>1</v>
      </c>
      <c r="M10" s="67">
        <v>0</v>
      </c>
      <c r="N10" s="67">
        <v>0</v>
      </c>
      <c r="O10" s="68">
        <f>SUM(O12:O18)</f>
        <v>3</v>
      </c>
      <c r="P10" s="68">
        <f>SUM(P12:P18)</f>
        <v>3</v>
      </c>
      <c r="Q10" s="67">
        <v>0</v>
      </c>
      <c r="R10" s="67">
        <v>0</v>
      </c>
      <c r="S10" s="68">
        <f>SUM(S12:S18)</f>
        <v>3</v>
      </c>
      <c r="T10" s="68">
        <f>SUM(T12:T18)</f>
        <v>3</v>
      </c>
      <c r="U10" s="68"/>
    </row>
    <row r="11" spans="1:21" s="60" customFormat="1" ht="45" customHeight="1">
      <c r="A11" s="72">
        <v>2003</v>
      </c>
      <c r="B11" s="81">
        <f aca="true" t="shared" si="0" ref="B11:T11">SUM(B12:B18)</f>
        <v>81</v>
      </c>
      <c r="C11" s="81">
        <f t="shared" si="0"/>
        <v>86</v>
      </c>
      <c r="D11" s="81">
        <f t="shared" si="0"/>
        <v>51</v>
      </c>
      <c r="E11" s="81">
        <f t="shared" si="0"/>
        <v>53</v>
      </c>
      <c r="F11" s="81">
        <f t="shared" si="0"/>
        <v>2</v>
      </c>
      <c r="G11" s="81">
        <f t="shared" si="0"/>
        <v>4</v>
      </c>
      <c r="H11" s="81">
        <f t="shared" si="0"/>
        <v>22</v>
      </c>
      <c r="I11" s="81">
        <f t="shared" si="0"/>
        <v>34</v>
      </c>
      <c r="J11" s="72">
        <v>2003</v>
      </c>
      <c r="K11" s="81" t="s">
        <v>15</v>
      </c>
      <c r="L11" s="81" t="s">
        <v>15</v>
      </c>
      <c r="M11" s="81" t="s">
        <v>15</v>
      </c>
      <c r="N11" s="81" t="s">
        <v>15</v>
      </c>
      <c r="O11" s="81">
        <f t="shared" si="0"/>
        <v>3</v>
      </c>
      <c r="P11" s="81">
        <f t="shared" si="0"/>
        <v>3</v>
      </c>
      <c r="Q11" s="81" t="s">
        <v>362</v>
      </c>
      <c r="R11" s="81" t="s">
        <v>363</v>
      </c>
      <c r="S11" s="81">
        <f t="shared" si="0"/>
        <v>3</v>
      </c>
      <c r="T11" s="81">
        <f t="shared" si="0"/>
        <v>3</v>
      </c>
      <c r="U11" s="81"/>
    </row>
    <row r="12" spans="1:20" s="144" customFormat="1" ht="45" customHeight="1">
      <c r="A12" s="148" t="s">
        <v>76</v>
      </c>
      <c r="B12" s="74">
        <v>20</v>
      </c>
      <c r="C12" s="74">
        <v>24</v>
      </c>
      <c r="D12" s="74">
        <v>13</v>
      </c>
      <c r="E12" s="74">
        <v>14</v>
      </c>
      <c r="F12" s="74">
        <v>1</v>
      </c>
      <c r="G12" s="74">
        <v>2</v>
      </c>
      <c r="H12" s="74">
        <v>4</v>
      </c>
      <c r="I12" s="74">
        <v>6</v>
      </c>
      <c r="J12" s="148" t="s">
        <v>76</v>
      </c>
      <c r="K12" s="189" t="s">
        <v>15</v>
      </c>
      <c r="L12" s="74" t="s">
        <v>15</v>
      </c>
      <c r="M12" s="74" t="s">
        <v>15</v>
      </c>
      <c r="N12" s="74" t="s">
        <v>15</v>
      </c>
      <c r="O12" s="74">
        <v>1</v>
      </c>
      <c r="P12" s="74">
        <v>1</v>
      </c>
      <c r="Q12" s="145" t="s">
        <v>15</v>
      </c>
      <c r="R12" s="145" t="s">
        <v>15</v>
      </c>
      <c r="S12" s="74">
        <v>1</v>
      </c>
      <c r="T12" s="74">
        <v>1</v>
      </c>
    </row>
    <row r="13" spans="1:20" s="144" customFormat="1" ht="45" customHeight="1">
      <c r="A13" s="148" t="s">
        <v>60</v>
      </c>
      <c r="B13" s="74">
        <v>14</v>
      </c>
      <c r="C13" s="74">
        <v>14</v>
      </c>
      <c r="D13" s="74">
        <v>8</v>
      </c>
      <c r="E13" s="74">
        <v>8</v>
      </c>
      <c r="F13" s="145" t="s">
        <v>15</v>
      </c>
      <c r="G13" s="145" t="s">
        <v>15</v>
      </c>
      <c r="H13" s="74">
        <v>5</v>
      </c>
      <c r="I13" s="74">
        <v>5</v>
      </c>
      <c r="J13" s="148" t="s">
        <v>60</v>
      </c>
      <c r="K13" s="189" t="s">
        <v>15</v>
      </c>
      <c r="L13" s="74" t="s">
        <v>15</v>
      </c>
      <c r="M13" s="74" t="s">
        <v>15</v>
      </c>
      <c r="N13" s="74" t="s">
        <v>15</v>
      </c>
      <c r="O13" s="74">
        <v>1</v>
      </c>
      <c r="P13" s="74">
        <v>1</v>
      </c>
      <c r="Q13" s="145" t="s">
        <v>15</v>
      </c>
      <c r="R13" s="145" t="s">
        <v>15</v>
      </c>
      <c r="S13" s="145" t="s">
        <v>15</v>
      </c>
      <c r="T13" s="145" t="s">
        <v>15</v>
      </c>
    </row>
    <row r="14" spans="1:20" s="144" customFormat="1" ht="45" customHeight="1">
      <c r="A14" s="148" t="s">
        <v>61</v>
      </c>
      <c r="B14" s="74">
        <v>11</v>
      </c>
      <c r="C14" s="74">
        <v>11</v>
      </c>
      <c r="D14" s="74">
        <v>7</v>
      </c>
      <c r="E14" s="74">
        <v>7</v>
      </c>
      <c r="F14" s="145" t="s">
        <v>15</v>
      </c>
      <c r="G14" s="145" t="s">
        <v>15</v>
      </c>
      <c r="H14" s="74">
        <v>4</v>
      </c>
      <c r="I14" s="74">
        <v>4</v>
      </c>
      <c r="J14" s="148" t="s">
        <v>61</v>
      </c>
      <c r="K14" s="189" t="s">
        <v>15</v>
      </c>
      <c r="L14" s="74" t="s">
        <v>15</v>
      </c>
      <c r="M14" s="74" t="s">
        <v>15</v>
      </c>
      <c r="N14" s="74" t="s">
        <v>15</v>
      </c>
      <c r="O14" s="74" t="s">
        <v>15</v>
      </c>
      <c r="P14" s="74" t="s">
        <v>15</v>
      </c>
      <c r="Q14" s="74" t="s">
        <v>15</v>
      </c>
      <c r="R14" s="74" t="s">
        <v>15</v>
      </c>
      <c r="S14" s="74" t="s">
        <v>15</v>
      </c>
      <c r="T14" s="74" t="s">
        <v>15</v>
      </c>
    </row>
    <row r="15" spans="1:20" s="144" customFormat="1" ht="45" customHeight="1">
      <c r="A15" s="148" t="s">
        <v>62</v>
      </c>
      <c r="B15" s="74">
        <v>12</v>
      </c>
      <c r="C15" s="74">
        <v>13</v>
      </c>
      <c r="D15" s="74">
        <v>7</v>
      </c>
      <c r="E15" s="74">
        <v>8</v>
      </c>
      <c r="F15" s="74">
        <v>1</v>
      </c>
      <c r="G15" s="150">
        <v>2</v>
      </c>
      <c r="H15" s="74">
        <v>3</v>
      </c>
      <c r="I15" s="74">
        <v>13</v>
      </c>
      <c r="J15" s="148" t="s">
        <v>62</v>
      </c>
      <c r="K15" s="189" t="s">
        <v>15</v>
      </c>
      <c r="L15" s="74" t="s">
        <v>15</v>
      </c>
      <c r="M15" s="74" t="s">
        <v>15</v>
      </c>
      <c r="N15" s="74" t="s">
        <v>15</v>
      </c>
      <c r="O15" s="74">
        <v>1</v>
      </c>
      <c r="P15" s="74">
        <v>1</v>
      </c>
      <c r="Q15" s="74" t="s">
        <v>15</v>
      </c>
      <c r="R15" s="74" t="s">
        <v>15</v>
      </c>
      <c r="S15" s="74" t="s">
        <v>15</v>
      </c>
      <c r="T15" s="74" t="s">
        <v>15</v>
      </c>
    </row>
    <row r="16" spans="1:20" s="144" customFormat="1" ht="45" customHeight="1">
      <c r="A16" s="148" t="s">
        <v>63</v>
      </c>
      <c r="B16" s="74">
        <v>11</v>
      </c>
      <c r="C16" s="74">
        <v>11</v>
      </c>
      <c r="D16" s="74">
        <v>8</v>
      </c>
      <c r="E16" s="74">
        <v>8</v>
      </c>
      <c r="F16" s="145" t="s">
        <v>15</v>
      </c>
      <c r="G16" s="145" t="s">
        <v>15</v>
      </c>
      <c r="H16" s="74">
        <v>1</v>
      </c>
      <c r="I16" s="74">
        <v>1</v>
      </c>
      <c r="J16" s="148" t="s">
        <v>63</v>
      </c>
      <c r="K16" s="189" t="s">
        <v>15</v>
      </c>
      <c r="L16" s="74" t="s">
        <v>15</v>
      </c>
      <c r="M16" s="74" t="s">
        <v>15</v>
      </c>
      <c r="N16" s="74" t="s">
        <v>15</v>
      </c>
      <c r="O16" s="74" t="s">
        <v>15</v>
      </c>
      <c r="P16" s="74" t="s">
        <v>15</v>
      </c>
      <c r="Q16" s="74" t="s">
        <v>15</v>
      </c>
      <c r="R16" s="74" t="s">
        <v>15</v>
      </c>
      <c r="S16" s="74">
        <v>2</v>
      </c>
      <c r="T16" s="74">
        <v>2</v>
      </c>
    </row>
    <row r="17" spans="1:20" s="144" customFormat="1" ht="45" customHeight="1">
      <c r="A17" s="148" t="s">
        <v>64</v>
      </c>
      <c r="B17" s="74">
        <v>6</v>
      </c>
      <c r="C17" s="74">
        <v>6</v>
      </c>
      <c r="D17" s="74">
        <v>4</v>
      </c>
      <c r="E17" s="74">
        <v>4</v>
      </c>
      <c r="F17" s="145" t="s">
        <v>15</v>
      </c>
      <c r="G17" s="145" t="s">
        <v>15</v>
      </c>
      <c r="H17" s="74">
        <v>2</v>
      </c>
      <c r="I17" s="74">
        <v>2</v>
      </c>
      <c r="J17" s="148" t="s">
        <v>64</v>
      </c>
      <c r="K17" s="189" t="s">
        <v>15</v>
      </c>
      <c r="L17" s="74" t="s">
        <v>15</v>
      </c>
      <c r="M17" s="74" t="s">
        <v>15</v>
      </c>
      <c r="N17" s="74" t="s">
        <v>15</v>
      </c>
      <c r="O17" s="74" t="s">
        <v>15</v>
      </c>
      <c r="P17" s="74" t="s">
        <v>15</v>
      </c>
      <c r="Q17" s="74" t="s">
        <v>15</v>
      </c>
      <c r="R17" s="74" t="s">
        <v>15</v>
      </c>
      <c r="S17" s="74" t="s">
        <v>15</v>
      </c>
      <c r="T17" s="74" t="s">
        <v>15</v>
      </c>
    </row>
    <row r="18" spans="1:20" s="144" customFormat="1" ht="45" customHeight="1" thickBot="1">
      <c r="A18" s="149" t="s">
        <v>65</v>
      </c>
      <c r="B18" s="146">
        <v>7</v>
      </c>
      <c r="C18" s="146">
        <v>7</v>
      </c>
      <c r="D18" s="146">
        <v>4</v>
      </c>
      <c r="E18" s="146">
        <v>4</v>
      </c>
      <c r="F18" s="147" t="s">
        <v>15</v>
      </c>
      <c r="G18" s="147" t="s">
        <v>15</v>
      </c>
      <c r="H18" s="146">
        <v>3</v>
      </c>
      <c r="I18" s="152">
        <v>3</v>
      </c>
      <c r="J18" s="149" t="s">
        <v>65</v>
      </c>
      <c r="K18" s="190" t="s">
        <v>15</v>
      </c>
      <c r="L18" s="146" t="s">
        <v>15</v>
      </c>
      <c r="M18" s="146" t="s">
        <v>15</v>
      </c>
      <c r="N18" s="146" t="s">
        <v>15</v>
      </c>
      <c r="O18" s="146" t="s">
        <v>15</v>
      </c>
      <c r="P18" s="146" t="s">
        <v>15</v>
      </c>
      <c r="Q18" s="146" t="s">
        <v>15</v>
      </c>
      <c r="R18" s="146" t="s">
        <v>15</v>
      </c>
      <c r="S18" s="146" t="s">
        <v>15</v>
      </c>
      <c r="T18" s="146" t="s">
        <v>15</v>
      </c>
    </row>
    <row r="19" spans="1:20" ht="14.25">
      <c r="A19" s="225"/>
      <c r="B19" s="225"/>
      <c r="H19" s="226" t="s">
        <v>52</v>
      </c>
      <c r="I19" s="226"/>
      <c r="J19" s="225" t="s">
        <v>52</v>
      </c>
      <c r="K19" s="225"/>
      <c r="L19" s="225"/>
      <c r="S19" s="226"/>
      <c r="T19" s="226"/>
    </row>
  </sheetData>
  <sheetProtection selectLockedCells="1"/>
  <mergeCells count="19">
    <mergeCell ref="J2:T2"/>
    <mergeCell ref="J19:L19"/>
    <mergeCell ref="O4:P4"/>
    <mergeCell ref="S3:T3"/>
    <mergeCell ref="S19:T19"/>
    <mergeCell ref="Q4:R4"/>
    <mergeCell ref="S4:T4"/>
    <mergeCell ref="K4:L4"/>
    <mergeCell ref="M4:N4"/>
    <mergeCell ref="J3:L3"/>
    <mergeCell ref="A2:I2"/>
    <mergeCell ref="A3:B3"/>
    <mergeCell ref="H3:I3"/>
    <mergeCell ref="A19:B19"/>
    <mergeCell ref="D4:E4"/>
    <mergeCell ref="F4:G4"/>
    <mergeCell ref="B4:C4"/>
    <mergeCell ref="H4:I4"/>
    <mergeCell ref="H19:I19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19"/>
  <sheetViews>
    <sheetView zoomScale="70" zoomScaleNormal="70" workbookViewId="0" topLeftCell="J7">
      <selection activeCell="AD8" sqref="AD8"/>
    </sheetView>
  </sheetViews>
  <sheetFormatPr defaultColWidth="8.88671875" defaultRowHeight="13.5"/>
  <cols>
    <col min="1" max="1" width="7.21484375" style="59" customWidth="1"/>
    <col min="2" max="9" width="8.6640625" style="59" customWidth="1"/>
    <col min="10" max="10" width="7.21484375" style="59" customWidth="1"/>
    <col min="11" max="16" width="6.5546875" style="59" customWidth="1"/>
    <col min="17" max="18" width="7.3359375" style="59" customWidth="1"/>
    <col min="19" max="19" width="7.88671875" style="59" customWidth="1"/>
    <col min="20" max="22" width="7.5546875" style="59" customWidth="1"/>
    <col min="23" max="25" width="7.88671875" style="59" customWidth="1"/>
    <col min="26" max="28" width="7.99609375" style="59" customWidth="1"/>
    <col min="29" max="29" width="7.88671875" style="59" customWidth="1"/>
    <col min="30" max="16384" width="8.88671875" style="59" customWidth="1"/>
  </cols>
  <sheetData>
    <row r="1" s="60" customFormat="1" ht="30" customHeight="1"/>
    <row r="2" spans="1:20" s="60" customFormat="1" ht="30" customHeight="1">
      <c r="A2" s="212" t="s">
        <v>242</v>
      </c>
      <c r="B2" s="212"/>
      <c r="C2" s="212"/>
      <c r="D2" s="212"/>
      <c r="E2" s="212"/>
      <c r="F2" s="212"/>
      <c r="G2" s="212"/>
      <c r="H2" s="212"/>
      <c r="I2" s="212"/>
      <c r="J2" s="212" t="s">
        <v>243</v>
      </c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3" spans="1:29" s="60" customFormat="1" ht="30" customHeight="1" thickBot="1">
      <c r="A3" s="211"/>
      <c r="B3" s="211"/>
      <c r="C3" s="62"/>
      <c r="D3" s="62"/>
      <c r="E3" s="62"/>
      <c r="F3" s="62"/>
      <c r="G3" s="62"/>
      <c r="H3" s="218" t="s">
        <v>241</v>
      </c>
      <c r="I3" s="218"/>
      <c r="J3" s="57"/>
      <c r="K3" s="62"/>
      <c r="L3" s="62"/>
      <c r="M3" s="62"/>
      <c r="N3" s="62"/>
      <c r="O3" s="62"/>
      <c r="P3" s="62"/>
      <c r="Q3" s="62"/>
      <c r="R3" s="62"/>
      <c r="S3" s="62"/>
      <c r="T3" s="57"/>
      <c r="U3" s="61"/>
      <c r="V3" s="62"/>
      <c r="W3" s="62"/>
      <c r="X3" s="62"/>
      <c r="Y3" s="62"/>
      <c r="Z3" s="62"/>
      <c r="AA3" s="62"/>
      <c r="AB3" s="218" t="s">
        <v>241</v>
      </c>
      <c r="AC3" s="218"/>
    </row>
    <row r="4" spans="1:29" s="60" customFormat="1" ht="30" customHeight="1">
      <c r="A4" s="63" t="s">
        <v>58</v>
      </c>
      <c r="B4" s="214" t="s">
        <v>217</v>
      </c>
      <c r="C4" s="216"/>
      <c r="D4" s="216"/>
      <c r="E4" s="216"/>
      <c r="F4" s="216"/>
      <c r="G4" s="216"/>
      <c r="H4" s="216"/>
      <c r="I4" s="222"/>
      <c r="J4" s="63" t="s">
        <v>58</v>
      </c>
      <c r="K4" s="231" t="s">
        <v>218</v>
      </c>
      <c r="L4" s="231"/>
      <c r="M4" s="231"/>
      <c r="N4" s="231"/>
      <c r="O4" s="231"/>
      <c r="P4" s="231"/>
      <c r="Q4" s="231"/>
      <c r="R4" s="231"/>
      <c r="S4" s="231"/>
      <c r="T4" s="231"/>
      <c r="U4" s="224" t="s">
        <v>244</v>
      </c>
      <c r="V4" s="224"/>
      <c r="W4" s="224"/>
      <c r="X4" s="224"/>
      <c r="Y4" s="224"/>
      <c r="Z4" s="224"/>
      <c r="AA4" s="224"/>
      <c r="AB4" s="224"/>
      <c r="AC4" s="224"/>
    </row>
    <row r="5" spans="1:29" s="60" customFormat="1" ht="30" customHeight="1">
      <c r="A5" s="82"/>
      <c r="B5" s="230" t="s">
        <v>219</v>
      </c>
      <c r="C5" s="220"/>
      <c r="D5" s="220" t="s">
        <v>220</v>
      </c>
      <c r="E5" s="220"/>
      <c r="F5" s="220" t="s">
        <v>221</v>
      </c>
      <c r="G5" s="220"/>
      <c r="H5" s="220" t="s">
        <v>222</v>
      </c>
      <c r="I5" s="232"/>
      <c r="J5" s="82"/>
      <c r="K5" s="230" t="s">
        <v>223</v>
      </c>
      <c r="L5" s="220" t="s">
        <v>224</v>
      </c>
      <c r="M5" s="220" t="s">
        <v>225</v>
      </c>
      <c r="N5" s="220" t="s">
        <v>226</v>
      </c>
      <c r="O5" s="220" t="s">
        <v>227</v>
      </c>
      <c r="P5" s="220" t="s">
        <v>228</v>
      </c>
      <c r="Q5" s="83" t="s">
        <v>229</v>
      </c>
      <c r="R5" s="227" t="s">
        <v>230</v>
      </c>
      <c r="S5" s="84" t="s">
        <v>231</v>
      </c>
      <c r="T5" s="228" t="s">
        <v>232</v>
      </c>
      <c r="U5" s="227" t="s">
        <v>233</v>
      </c>
      <c r="V5" s="227" t="s">
        <v>234</v>
      </c>
      <c r="W5" s="227" t="s">
        <v>221</v>
      </c>
      <c r="X5" s="83" t="s">
        <v>235</v>
      </c>
      <c r="Y5" s="227" t="s">
        <v>236</v>
      </c>
      <c r="Z5" s="83" t="s">
        <v>237</v>
      </c>
      <c r="AA5" s="83" t="s">
        <v>238</v>
      </c>
      <c r="AB5" s="83" t="s">
        <v>239</v>
      </c>
      <c r="AC5" s="229" t="s">
        <v>240</v>
      </c>
    </row>
    <row r="6" spans="1:29" s="60" customFormat="1" ht="30" customHeight="1">
      <c r="A6" s="87" t="s">
        <v>211</v>
      </c>
      <c r="B6" s="155" t="s">
        <v>207</v>
      </c>
      <c r="C6" s="85" t="s">
        <v>208</v>
      </c>
      <c r="D6" s="85" t="s">
        <v>207</v>
      </c>
      <c r="E6" s="85" t="s">
        <v>208</v>
      </c>
      <c r="F6" s="85" t="s">
        <v>207</v>
      </c>
      <c r="G6" s="85" t="s">
        <v>208</v>
      </c>
      <c r="H6" s="85" t="s">
        <v>207</v>
      </c>
      <c r="I6" s="86" t="s">
        <v>208</v>
      </c>
      <c r="J6" s="87" t="s">
        <v>211</v>
      </c>
      <c r="K6" s="230"/>
      <c r="L6" s="220"/>
      <c r="M6" s="220"/>
      <c r="N6" s="220"/>
      <c r="O6" s="220"/>
      <c r="P6" s="220"/>
      <c r="Q6" s="51" t="s">
        <v>209</v>
      </c>
      <c r="R6" s="216"/>
      <c r="S6" s="40" t="s">
        <v>210</v>
      </c>
      <c r="T6" s="214"/>
      <c r="U6" s="216"/>
      <c r="V6" s="216"/>
      <c r="W6" s="216"/>
      <c r="X6" s="51" t="s">
        <v>212</v>
      </c>
      <c r="Y6" s="216"/>
      <c r="Z6" s="51" t="s">
        <v>213</v>
      </c>
      <c r="AA6" s="51" t="s">
        <v>214</v>
      </c>
      <c r="AB6" s="51" t="s">
        <v>215</v>
      </c>
      <c r="AC6" s="222"/>
    </row>
    <row r="7" spans="1:29" s="60" customFormat="1" ht="45" customHeight="1">
      <c r="A7" s="66">
        <v>1999</v>
      </c>
      <c r="B7" s="68" t="s">
        <v>216</v>
      </c>
      <c r="C7" s="68" t="s">
        <v>216</v>
      </c>
      <c r="D7" s="68">
        <v>1</v>
      </c>
      <c r="E7" s="69">
        <v>41203</v>
      </c>
      <c r="F7" s="68">
        <v>15</v>
      </c>
      <c r="G7" s="69">
        <v>8120</v>
      </c>
      <c r="H7" s="68" t="s">
        <v>216</v>
      </c>
      <c r="I7" s="68" t="s">
        <v>216</v>
      </c>
      <c r="J7" s="66">
        <v>1999</v>
      </c>
      <c r="K7" s="68" t="s">
        <v>216</v>
      </c>
      <c r="L7" s="68" t="s">
        <v>216</v>
      </c>
      <c r="M7" s="68" t="s">
        <v>216</v>
      </c>
      <c r="N7" s="68" t="s">
        <v>216</v>
      </c>
      <c r="O7" s="68" t="s">
        <v>216</v>
      </c>
      <c r="P7" s="68" t="s">
        <v>216</v>
      </c>
      <c r="Q7" s="68" t="s">
        <v>216</v>
      </c>
      <c r="R7" s="68" t="s">
        <v>216</v>
      </c>
      <c r="S7" s="68" t="s">
        <v>216</v>
      </c>
      <c r="T7" s="68" t="s">
        <v>216</v>
      </c>
      <c r="U7" s="68">
        <v>3</v>
      </c>
      <c r="V7" s="68">
        <v>1</v>
      </c>
      <c r="W7" s="68">
        <v>4</v>
      </c>
      <c r="X7" s="68" t="s">
        <v>216</v>
      </c>
      <c r="Y7" s="68" t="s">
        <v>216</v>
      </c>
      <c r="Z7" s="68" t="s">
        <v>216</v>
      </c>
      <c r="AA7" s="68" t="s">
        <v>216</v>
      </c>
      <c r="AB7" s="68" t="s">
        <v>216</v>
      </c>
      <c r="AC7" s="68">
        <v>17</v>
      </c>
    </row>
    <row r="8" spans="1:29" s="60" customFormat="1" ht="45" customHeight="1">
      <c r="A8" s="66">
        <v>2000</v>
      </c>
      <c r="B8" s="68" t="s">
        <v>216</v>
      </c>
      <c r="C8" s="68" t="s">
        <v>216</v>
      </c>
      <c r="D8" s="68">
        <v>1</v>
      </c>
      <c r="E8" s="69">
        <v>47188</v>
      </c>
      <c r="F8" s="68">
        <v>15</v>
      </c>
      <c r="G8" s="69">
        <v>8120</v>
      </c>
      <c r="H8" s="68" t="s">
        <v>216</v>
      </c>
      <c r="I8" s="68" t="s">
        <v>216</v>
      </c>
      <c r="J8" s="66">
        <v>2000</v>
      </c>
      <c r="K8" s="68" t="s">
        <v>216</v>
      </c>
      <c r="L8" s="68" t="s">
        <v>216</v>
      </c>
      <c r="M8" s="68" t="s">
        <v>216</v>
      </c>
      <c r="N8" s="68" t="s">
        <v>216</v>
      </c>
      <c r="O8" s="68" t="s">
        <v>216</v>
      </c>
      <c r="P8" s="68" t="s">
        <v>216</v>
      </c>
      <c r="Q8" s="68" t="s">
        <v>216</v>
      </c>
      <c r="R8" s="68" t="s">
        <v>216</v>
      </c>
      <c r="S8" s="68" t="s">
        <v>216</v>
      </c>
      <c r="T8" s="68" t="s">
        <v>216</v>
      </c>
      <c r="U8" s="68">
        <v>3</v>
      </c>
      <c r="V8" s="68" t="s">
        <v>216</v>
      </c>
      <c r="W8" s="68">
        <v>4</v>
      </c>
      <c r="X8" s="68" t="s">
        <v>216</v>
      </c>
      <c r="Y8" s="68" t="s">
        <v>216</v>
      </c>
      <c r="Z8" s="68" t="s">
        <v>216</v>
      </c>
      <c r="AA8" s="68" t="s">
        <v>216</v>
      </c>
      <c r="AB8" s="68" t="s">
        <v>216</v>
      </c>
      <c r="AC8" s="68">
        <v>13</v>
      </c>
    </row>
    <row r="9" spans="1:29" s="60" customFormat="1" ht="45" customHeight="1">
      <c r="A9" s="66">
        <v>2001</v>
      </c>
      <c r="B9" s="68" t="s">
        <v>51</v>
      </c>
      <c r="C9" s="68" t="s">
        <v>51</v>
      </c>
      <c r="D9" s="68">
        <v>1</v>
      </c>
      <c r="E9" s="69">
        <v>47188</v>
      </c>
      <c r="F9" s="68">
        <v>15</v>
      </c>
      <c r="G9" s="69">
        <v>8120</v>
      </c>
      <c r="H9" s="68" t="s">
        <v>51</v>
      </c>
      <c r="I9" s="68" t="s">
        <v>51</v>
      </c>
      <c r="J9" s="66">
        <v>2001</v>
      </c>
      <c r="K9" s="68" t="s">
        <v>51</v>
      </c>
      <c r="L9" s="68" t="s">
        <v>51</v>
      </c>
      <c r="M9" s="68" t="s">
        <v>51</v>
      </c>
      <c r="N9" s="68" t="s">
        <v>51</v>
      </c>
      <c r="O9" s="68" t="s">
        <v>51</v>
      </c>
      <c r="P9" s="68" t="s">
        <v>51</v>
      </c>
      <c r="Q9" s="68" t="s">
        <v>51</v>
      </c>
      <c r="R9" s="68" t="s">
        <v>51</v>
      </c>
      <c r="S9" s="68" t="s">
        <v>51</v>
      </c>
      <c r="T9" s="68" t="s">
        <v>51</v>
      </c>
      <c r="U9" s="68">
        <v>2</v>
      </c>
      <c r="V9" s="68" t="s">
        <v>216</v>
      </c>
      <c r="W9" s="68">
        <v>4</v>
      </c>
      <c r="X9" s="68" t="s">
        <v>216</v>
      </c>
      <c r="Y9" s="68" t="s">
        <v>216</v>
      </c>
      <c r="Z9" s="68" t="s">
        <v>216</v>
      </c>
      <c r="AA9" s="68" t="s">
        <v>51</v>
      </c>
      <c r="AB9" s="68" t="s">
        <v>51</v>
      </c>
      <c r="AC9" s="68">
        <v>10</v>
      </c>
    </row>
    <row r="10" spans="1:29" s="60" customFormat="1" ht="45" customHeight="1">
      <c r="A10" s="66">
        <v>2002</v>
      </c>
      <c r="B10" s="68" t="s">
        <v>15</v>
      </c>
      <c r="C10" s="68" t="s">
        <v>15</v>
      </c>
      <c r="D10" s="68">
        <v>1</v>
      </c>
      <c r="E10" s="69">
        <v>47188</v>
      </c>
      <c r="F10" s="69">
        <v>15</v>
      </c>
      <c r="G10" s="69">
        <v>8120</v>
      </c>
      <c r="H10" s="68" t="s">
        <v>15</v>
      </c>
      <c r="I10" s="68" t="s">
        <v>15</v>
      </c>
      <c r="J10" s="66">
        <v>2002</v>
      </c>
      <c r="K10" s="68" t="s">
        <v>15</v>
      </c>
      <c r="L10" s="68" t="s">
        <v>15</v>
      </c>
      <c r="M10" s="68" t="s">
        <v>15</v>
      </c>
      <c r="N10" s="68" t="s">
        <v>15</v>
      </c>
      <c r="O10" s="68" t="s">
        <v>15</v>
      </c>
      <c r="P10" s="68" t="s">
        <v>15</v>
      </c>
      <c r="Q10" s="68" t="s">
        <v>15</v>
      </c>
      <c r="R10" s="68" t="s">
        <v>15</v>
      </c>
      <c r="S10" s="68" t="s">
        <v>15</v>
      </c>
      <c r="T10" s="68" t="s">
        <v>15</v>
      </c>
      <c r="U10" s="88">
        <v>2</v>
      </c>
      <c r="V10" s="67">
        <f>SUM(V12:V18)</f>
        <v>0</v>
      </c>
      <c r="W10" s="78">
        <v>4</v>
      </c>
      <c r="X10" s="67">
        <f>SUM(X12:X18)</f>
        <v>0</v>
      </c>
      <c r="Y10" s="67">
        <f>SUM(Y12:Y18)</f>
        <v>0</v>
      </c>
      <c r="Z10" s="67">
        <f>SUM(Z12:Z18)</f>
        <v>0</v>
      </c>
      <c r="AA10" s="68" t="s">
        <v>15</v>
      </c>
      <c r="AB10" s="68" t="s">
        <v>15</v>
      </c>
      <c r="AC10" s="68">
        <v>10</v>
      </c>
    </row>
    <row r="11" spans="1:29" s="60" customFormat="1" ht="45" customHeight="1">
      <c r="A11" s="72">
        <v>2003</v>
      </c>
      <c r="B11" s="156" t="s">
        <v>191</v>
      </c>
      <c r="C11" s="156" t="s">
        <v>342</v>
      </c>
      <c r="D11" s="156">
        <f aca="true" t="shared" si="0" ref="D11:AB11">SUM(D12:D18)</f>
        <v>1</v>
      </c>
      <c r="E11" s="156">
        <f>SUM(E12:E18)</f>
        <v>515</v>
      </c>
      <c r="F11" s="157">
        <v>15</v>
      </c>
      <c r="G11" s="156">
        <f t="shared" si="0"/>
        <v>4000</v>
      </c>
      <c r="H11" s="156" t="s">
        <v>343</v>
      </c>
      <c r="I11" s="156" t="s">
        <v>15</v>
      </c>
      <c r="J11" s="66">
        <v>2003</v>
      </c>
      <c r="K11" s="89">
        <f t="shared" si="0"/>
        <v>0</v>
      </c>
      <c r="L11" s="89">
        <f t="shared" si="0"/>
        <v>0</v>
      </c>
      <c r="M11" s="89">
        <f t="shared" si="0"/>
        <v>0</v>
      </c>
      <c r="N11" s="89">
        <f t="shared" si="0"/>
        <v>0</v>
      </c>
      <c r="O11" s="89">
        <f t="shared" si="0"/>
        <v>0</v>
      </c>
      <c r="P11" s="89">
        <f t="shared" si="0"/>
        <v>0</v>
      </c>
      <c r="Q11" s="89">
        <f t="shared" si="0"/>
        <v>0</v>
      </c>
      <c r="R11" s="89">
        <f t="shared" si="0"/>
        <v>0</v>
      </c>
      <c r="S11" s="89">
        <f t="shared" si="0"/>
        <v>0</v>
      </c>
      <c r="T11" s="79" t="s">
        <v>15</v>
      </c>
      <c r="U11" s="79">
        <f t="shared" si="0"/>
        <v>3</v>
      </c>
      <c r="V11" s="191">
        <f t="shared" si="0"/>
        <v>0</v>
      </c>
      <c r="W11" s="79">
        <v>1</v>
      </c>
      <c r="X11" s="89">
        <f t="shared" si="0"/>
        <v>0</v>
      </c>
      <c r="Y11" s="89">
        <f t="shared" si="0"/>
        <v>0</v>
      </c>
      <c r="Z11" s="89">
        <f t="shared" si="0"/>
        <v>0</v>
      </c>
      <c r="AA11" s="89">
        <f t="shared" si="0"/>
        <v>0</v>
      </c>
      <c r="AB11" s="89">
        <f t="shared" si="0"/>
        <v>0</v>
      </c>
      <c r="AC11" s="156">
        <v>10</v>
      </c>
    </row>
    <row r="12" spans="1:29" s="144" customFormat="1" ht="45" customHeight="1">
      <c r="A12" s="148" t="s">
        <v>59</v>
      </c>
      <c r="B12" s="145" t="s">
        <v>15</v>
      </c>
      <c r="C12" s="145" t="s">
        <v>15</v>
      </c>
      <c r="D12" s="74">
        <v>1</v>
      </c>
      <c r="E12" s="143">
        <v>515</v>
      </c>
      <c r="F12" s="158">
        <v>1</v>
      </c>
      <c r="G12" s="159">
        <v>4000</v>
      </c>
      <c r="H12" s="159" t="s">
        <v>15</v>
      </c>
      <c r="I12" s="74" t="s">
        <v>15</v>
      </c>
      <c r="J12" s="148" t="s">
        <v>59</v>
      </c>
      <c r="K12" s="189" t="s">
        <v>15</v>
      </c>
      <c r="L12" s="74" t="s">
        <v>15</v>
      </c>
      <c r="M12" s="74" t="s">
        <v>15</v>
      </c>
      <c r="N12" s="74" t="s">
        <v>15</v>
      </c>
      <c r="O12" s="74" t="s">
        <v>15</v>
      </c>
      <c r="P12" s="74" t="s">
        <v>15</v>
      </c>
      <c r="Q12" s="74" t="s">
        <v>15</v>
      </c>
      <c r="R12" s="74" t="s">
        <v>15</v>
      </c>
      <c r="S12" s="74" t="s">
        <v>15</v>
      </c>
      <c r="T12" s="74" t="s">
        <v>15</v>
      </c>
      <c r="U12" s="150">
        <v>2</v>
      </c>
      <c r="V12" s="191">
        <f aca="true" t="shared" si="1" ref="V12:AB12">SUM(V13:V19)</f>
        <v>0</v>
      </c>
      <c r="W12" s="191">
        <f t="shared" si="1"/>
        <v>48</v>
      </c>
      <c r="X12" s="191">
        <f t="shared" si="1"/>
        <v>0</v>
      </c>
      <c r="Y12" s="191">
        <f t="shared" si="1"/>
        <v>0</v>
      </c>
      <c r="Z12" s="191">
        <f t="shared" si="1"/>
        <v>0</v>
      </c>
      <c r="AA12" s="191">
        <f t="shared" si="1"/>
        <v>0</v>
      </c>
      <c r="AB12" s="191">
        <f t="shared" si="1"/>
        <v>0</v>
      </c>
      <c r="AC12" s="74">
        <v>4</v>
      </c>
    </row>
    <row r="13" spans="1:29" s="144" customFormat="1" ht="45" customHeight="1">
      <c r="A13" s="148" t="s">
        <v>147</v>
      </c>
      <c r="B13" s="187" t="s">
        <v>15</v>
      </c>
      <c r="C13" s="145" t="s">
        <v>15</v>
      </c>
      <c r="D13" s="145" t="s">
        <v>15</v>
      </c>
      <c r="E13" s="145" t="s">
        <v>15</v>
      </c>
      <c r="F13" s="145" t="s">
        <v>15</v>
      </c>
      <c r="G13" s="145" t="s">
        <v>15</v>
      </c>
      <c r="H13" s="145" t="s">
        <v>15</v>
      </c>
      <c r="I13" s="145" t="s">
        <v>15</v>
      </c>
      <c r="J13" s="148" t="s">
        <v>147</v>
      </c>
      <c r="K13" s="189" t="s">
        <v>15</v>
      </c>
      <c r="L13" s="74" t="s">
        <v>15</v>
      </c>
      <c r="M13" s="74" t="s">
        <v>15</v>
      </c>
      <c r="N13" s="74" t="s">
        <v>15</v>
      </c>
      <c r="O13" s="74" t="s">
        <v>15</v>
      </c>
      <c r="P13" s="74" t="s">
        <v>15</v>
      </c>
      <c r="Q13" s="74" t="s">
        <v>15</v>
      </c>
      <c r="R13" s="74" t="s">
        <v>15</v>
      </c>
      <c r="S13" s="74" t="s">
        <v>15</v>
      </c>
      <c r="T13" s="74" t="s">
        <v>15</v>
      </c>
      <c r="U13" s="145" t="s">
        <v>15</v>
      </c>
      <c r="V13" s="191">
        <f aca="true" t="shared" si="2" ref="V13:AB13">SUM(V14:V20)</f>
        <v>0</v>
      </c>
      <c r="W13" s="191">
        <f t="shared" si="2"/>
        <v>24</v>
      </c>
      <c r="X13" s="191">
        <f t="shared" si="2"/>
        <v>0</v>
      </c>
      <c r="Y13" s="191">
        <f t="shared" si="2"/>
        <v>0</v>
      </c>
      <c r="Z13" s="191">
        <f t="shared" si="2"/>
        <v>0</v>
      </c>
      <c r="AA13" s="191">
        <f t="shared" si="2"/>
        <v>0</v>
      </c>
      <c r="AB13" s="191">
        <f t="shared" si="2"/>
        <v>0</v>
      </c>
      <c r="AC13" s="74">
        <v>1</v>
      </c>
    </row>
    <row r="14" spans="1:29" s="144" customFormat="1" ht="45" customHeight="1">
      <c r="A14" s="148" t="s">
        <v>148</v>
      </c>
      <c r="B14" s="187" t="s">
        <v>15</v>
      </c>
      <c r="C14" s="145" t="s">
        <v>15</v>
      </c>
      <c r="D14" s="145" t="s">
        <v>15</v>
      </c>
      <c r="E14" s="145" t="s">
        <v>15</v>
      </c>
      <c r="F14" s="145" t="s">
        <v>15</v>
      </c>
      <c r="G14" s="145" t="s">
        <v>15</v>
      </c>
      <c r="H14" s="145" t="s">
        <v>15</v>
      </c>
      <c r="I14" s="145" t="s">
        <v>15</v>
      </c>
      <c r="J14" s="148" t="s">
        <v>148</v>
      </c>
      <c r="K14" s="189" t="s">
        <v>15</v>
      </c>
      <c r="L14" s="74" t="s">
        <v>15</v>
      </c>
      <c r="M14" s="74" t="s">
        <v>15</v>
      </c>
      <c r="N14" s="74" t="s">
        <v>15</v>
      </c>
      <c r="O14" s="74" t="s">
        <v>15</v>
      </c>
      <c r="P14" s="74" t="s">
        <v>15</v>
      </c>
      <c r="Q14" s="74" t="s">
        <v>15</v>
      </c>
      <c r="R14" s="74" t="s">
        <v>15</v>
      </c>
      <c r="S14" s="74" t="s">
        <v>15</v>
      </c>
      <c r="T14" s="74" t="s">
        <v>15</v>
      </c>
      <c r="U14" s="145" t="s">
        <v>15</v>
      </c>
      <c r="V14" s="191">
        <f aca="true" t="shared" si="3" ref="V14:AB14">SUM(V15:V21)</f>
        <v>0</v>
      </c>
      <c r="W14" s="191">
        <f t="shared" si="3"/>
        <v>12</v>
      </c>
      <c r="X14" s="191">
        <f t="shared" si="3"/>
        <v>0</v>
      </c>
      <c r="Y14" s="191">
        <f t="shared" si="3"/>
        <v>0</v>
      </c>
      <c r="Z14" s="191">
        <f t="shared" si="3"/>
        <v>0</v>
      </c>
      <c r="AA14" s="191">
        <f t="shared" si="3"/>
        <v>0</v>
      </c>
      <c r="AB14" s="191">
        <f t="shared" si="3"/>
        <v>0</v>
      </c>
      <c r="AC14" s="74">
        <v>1</v>
      </c>
    </row>
    <row r="15" spans="1:29" s="144" customFormat="1" ht="45" customHeight="1">
      <c r="A15" s="148" t="s">
        <v>149</v>
      </c>
      <c r="B15" s="187" t="s">
        <v>15</v>
      </c>
      <c r="C15" s="145" t="s">
        <v>15</v>
      </c>
      <c r="D15" s="145" t="s">
        <v>15</v>
      </c>
      <c r="E15" s="145" t="s">
        <v>15</v>
      </c>
      <c r="F15" s="145" t="s">
        <v>15</v>
      </c>
      <c r="G15" s="145" t="s">
        <v>15</v>
      </c>
      <c r="H15" s="145" t="s">
        <v>15</v>
      </c>
      <c r="I15" s="145" t="s">
        <v>15</v>
      </c>
      <c r="J15" s="148" t="s">
        <v>149</v>
      </c>
      <c r="K15" s="189" t="s">
        <v>15</v>
      </c>
      <c r="L15" s="74" t="s">
        <v>15</v>
      </c>
      <c r="M15" s="74" t="s">
        <v>15</v>
      </c>
      <c r="N15" s="74" t="s">
        <v>15</v>
      </c>
      <c r="O15" s="74" t="s">
        <v>15</v>
      </c>
      <c r="P15" s="74" t="s">
        <v>15</v>
      </c>
      <c r="Q15" s="74" t="s">
        <v>15</v>
      </c>
      <c r="R15" s="74" t="s">
        <v>15</v>
      </c>
      <c r="S15" s="74" t="s">
        <v>15</v>
      </c>
      <c r="T15" s="74" t="s">
        <v>15</v>
      </c>
      <c r="U15" s="150">
        <v>1</v>
      </c>
      <c r="V15" s="191">
        <f aca="true" t="shared" si="4" ref="V15:AB15">SUM(V16:V22)</f>
        <v>0</v>
      </c>
      <c r="W15" s="191">
        <f t="shared" si="4"/>
        <v>6</v>
      </c>
      <c r="X15" s="191">
        <f t="shared" si="4"/>
        <v>0</v>
      </c>
      <c r="Y15" s="191">
        <f t="shared" si="4"/>
        <v>0</v>
      </c>
      <c r="Z15" s="191">
        <f t="shared" si="4"/>
        <v>0</v>
      </c>
      <c r="AA15" s="191">
        <f t="shared" si="4"/>
        <v>0</v>
      </c>
      <c r="AB15" s="191">
        <f t="shared" si="4"/>
        <v>0</v>
      </c>
      <c r="AC15" s="74">
        <v>3</v>
      </c>
    </row>
    <row r="16" spans="1:29" s="144" customFormat="1" ht="45" customHeight="1">
      <c r="A16" s="148" t="s">
        <v>150</v>
      </c>
      <c r="B16" s="187" t="s">
        <v>15</v>
      </c>
      <c r="C16" s="145" t="s">
        <v>15</v>
      </c>
      <c r="D16" s="145" t="s">
        <v>15</v>
      </c>
      <c r="E16" s="145" t="s">
        <v>15</v>
      </c>
      <c r="F16" s="145" t="s">
        <v>15</v>
      </c>
      <c r="G16" s="145" t="s">
        <v>15</v>
      </c>
      <c r="H16" s="145" t="s">
        <v>15</v>
      </c>
      <c r="I16" s="145" t="s">
        <v>15</v>
      </c>
      <c r="J16" s="148" t="s">
        <v>150</v>
      </c>
      <c r="K16" s="189" t="s">
        <v>15</v>
      </c>
      <c r="L16" s="74" t="s">
        <v>15</v>
      </c>
      <c r="M16" s="74" t="s">
        <v>15</v>
      </c>
      <c r="N16" s="74" t="s">
        <v>15</v>
      </c>
      <c r="O16" s="74" t="s">
        <v>15</v>
      </c>
      <c r="P16" s="74" t="s">
        <v>15</v>
      </c>
      <c r="Q16" s="74" t="s">
        <v>15</v>
      </c>
      <c r="R16" s="74" t="s">
        <v>15</v>
      </c>
      <c r="S16" s="74" t="s">
        <v>15</v>
      </c>
      <c r="T16" s="74" t="s">
        <v>15</v>
      </c>
      <c r="U16" s="145" t="s">
        <v>15</v>
      </c>
      <c r="V16" s="191">
        <f aca="true" t="shared" si="5" ref="V16:AC17">SUM(V17:V23)</f>
        <v>0</v>
      </c>
      <c r="W16" s="191">
        <f t="shared" si="5"/>
        <v>3</v>
      </c>
      <c r="X16" s="191">
        <f t="shared" si="5"/>
        <v>0</v>
      </c>
      <c r="Y16" s="191">
        <f t="shared" si="5"/>
        <v>0</v>
      </c>
      <c r="Z16" s="191">
        <f t="shared" si="5"/>
        <v>0</v>
      </c>
      <c r="AA16" s="191">
        <f t="shared" si="5"/>
        <v>0</v>
      </c>
      <c r="AB16" s="191">
        <f t="shared" si="5"/>
        <v>0</v>
      </c>
      <c r="AC16" s="191">
        <f t="shared" si="5"/>
        <v>2</v>
      </c>
    </row>
    <row r="17" spans="1:29" s="144" customFormat="1" ht="45" customHeight="1">
      <c r="A17" s="148" t="s">
        <v>151</v>
      </c>
      <c r="B17" s="187" t="s">
        <v>15</v>
      </c>
      <c r="C17" s="145" t="s">
        <v>15</v>
      </c>
      <c r="D17" s="145" t="s">
        <v>15</v>
      </c>
      <c r="E17" s="145" t="s">
        <v>15</v>
      </c>
      <c r="F17" s="145" t="s">
        <v>15</v>
      </c>
      <c r="G17" s="145" t="s">
        <v>15</v>
      </c>
      <c r="H17" s="145" t="s">
        <v>15</v>
      </c>
      <c r="I17" s="145" t="s">
        <v>15</v>
      </c>
      <c r="J17" s="148" t="s">
        <v>151</v>
      </c>
      <c r="K17" s="189" t="s">
        <v>15</v>
      </c>
      <c r="L17" s="74" t="s">
        <v>15</v>
      </c>
      <c r="M17" s="74" t="s">
        <v>15</v>
      </c>
      <c r="N17" s="74" t="s">
        <v>15</v>
      </c>
      <c r="O17" s="74" t="s">
        <v>15</v>
      </c>
      <c r="P17" s="74" t="s">
        <v>15</v>
      </c>
      <c r="Q17" s="74" t="s">
        <v>15</v>
      </c>
      <c r="R17" s="74" t="s">
        <v>15</v>
      </c>
      <c r="S17" s="74" t="s">
        <v>15</v>
      </c>
      <c r="T17" s="74" t="s">
        <v>15</v>
      </c>
      <c r="U17" s="145" t="s">
        <v>15</v>
      </c>
      <c r="V17" s="191">
        <f>SUM(V18:V24)</f>
        <v>0</v>
      </c>
      <c r="W17" s="74">
        <v>3</v>
      </c>
      <c r="X17" s="191">
        <f t="shared" si="5"/>
        <v>0</v>
      </c>
      <c r="Y17" s="191">
        <f t="shared" si="5"/>
        <v>0</v>
      </c>
      <c r="Z17" s="191">
        <f t="shared" si="5"/>
        <v>0</v>
      </c>
      <c r="AA17" s="191">
        <f t="shared" si="5"/>
        <v>0</v>
      </c>
      <c r="AB17" s="191">
        <f t="shared" si="5"/>
        <v>0</v>
      </c>
      <c r="AC17" s="191">
        <f t="shared" si="5"/>
        <v>1</v>
      </c>
    </row>
    <row r="18" spans="1:29" s="144" customFormat="1" ht="45" customHeight="1" thickBot="1">
      <c r="A18" s="149" t="s">
        <v>152</v>
      </c>
      <c r="B18" s="188" t="s">
        <v>15</v>
      </c>
      <c r="C18" s="147" t="s">
        <v>15</v>
      </c>
      <c r="D18" s="147" t="s">
        <v>15</v>
      </c>
      <c r="E18" s="147" t="s">
        <v>15</v>
      </c>
      <c r="F18" s="147" t="s">
        <v>15</v>
      </c>
      <c r="G18" s="147" t="s">
        <v>15</v>
      </c>
      <c r="H18" s="147" t="s">
        <v>15</v>
      </c>
      <c r="I18" s="147" t="s">
        <v>15</v>
      </c>
      <c r="J18" s="149" t="s">
        <v>152</v>
      </c>
      <c r="K18" s="190" t="s">
        <v>15</v>
      </c>
      <c r="L18" s="146" t="s">
        <v>15</v>
      </c>
      <c r="M18" s="146" t="s">
        <v>15</v>
      </c>
      <c r="N18" s="146" t="s">
        <v>15</v>
      </c>
      <c r="O18" s="146" t="s">
        <v>15</v>
      </c>
      <c r="P18" s="146" t="s">
        <v>15</v>
      </c>
      <c r="Q18" s="146" t="s">
        <v>15</v>
      </c>
      <c r="R18" s="146" t="s">
        <v>15</v>
      </c>
      <c r="S18" s="146" t="s">
        <v>15</v>
      </c>
      <c r="T18" s="146" t="s">
        <v>15</v>
      </c>
      <c r="U18" s="147" t="s">
        <v>15</v>
      </c>
      <c r="V18" s="192">
        <f aca="true" t="shared" si="6" ref="V18:AB18">SUM(V19:V25)</f>
        <v>0</v>
      </c>
      <c r="W18" s="192">
        <f t="shared" si="6"/>
        <v>0</v>
      </c>
      <c r="X18" s="192">
        <f t="shared" si="6"/>
        <v>0</v>
      </c>
      <c r="Y18" s="192">
        <f t="shared" si="6"/>
        <v>0</v>
      </c>
      <c r="Z18" s="192">
        <f t="shared" si="6"/>
        <v>0</v>
      </c>
      <c r="AA18" s="192">
        <f t="shared" si="6"/>
        <v>0</v>
      </c>
      <c r="AB18" s="192">
        <f t="shared" si="6"/>
        <v>0</v>
      </c>
      <c r="AC18" s="146">
        <v>1</v>
      </c>
    </row>
    <row r="19" spans="1:29" ht="14.25">
      <c r="A19" s="225"/>
      <c r="B19" s="225"/>
      <c r="H19" s="226" t="s">
        <v>52</v>
      </c>
      <c r="I19" s="226"/>
      <c r="J19" s="56"/>
      <c r="S19" s="226"/>
      <c r="T19" s="226"/>
      <c r="U19" s="225"/>
      <c r="V19" s="225"/>
      <c r="AB19" s="226" t="s">
        <v>52</v>
      </c>
      <c r="AC19" s="226"/>
    </row>
    <row r="21" ht="22.5" customHeight="1"/>
  </sheetData>
  <sheetProtection selectLockedCells="1"/>
  <mergeCells count="30">
    <mergeCell ref="J2:T2"/>
    <mergeCell ref="K4:T4"/>
    <mergeCell ref="H19:I19"/>
    <mergeCell ref="H3:I3"/>
    <mergeCell ref="B4:I4"/>
    <mergeCell ref="B5:C5"/>
    <mergeCell ref="F5:G5"/>
    <mergeCell ref="H5:I5"/>
    <mergeCell ref="A19:B19"/>
    <mergeCell ref="D5:E5"/>
    <mergeCell ref="A2:I2"/>
    <mergeCell ref="A3:B3"/>
    <mergeCell ref="S19:T19"/>
    <mergeCell ref="U19:V19"/>
    <mergeCell ref="K5:K6"/>
    <mergeCell ref="L5:L6"/>
    <mergeCell ref="M5:M6"/>
    <mergeCell ref="N5:N6"/>
    <mergeCell ref="O5:O6"/>
    <mergeCell ref="P5:P6"/>
    <mergeCell ref="R5:R6"/>
    <mergeCell ref="AB19:AC19"/>
    <mergeCell ref="T5:T6"/>
    <mergeCell ref="AB3:AC3"/>
    <mergeCell ref="U4:AC4"/>
    <mergeCell ref="U5:U6"/>
    <mergeCell ref="V5:V6"/>
    <mergeCell ref="W5:W6"/>
    <mergeCell ref="Y5:Y6"/>
    <mergeCell ref="AC5:AC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9"/>
  <sheetViews>
    <sheetView zoomScale="70" zoomScaleNormal="70" workbookViewId="0" topLeftCell="A1">
      <selection activeCell="X11" sqref="X11"/>
    </sheetView>
  </sheetViews>
  <sheetFormatPr defaultColWidth="8.88671875" defaultRowHeight="13.5"/>
  <cols>
    <col min="1" max="1" width="7.6640625" style="1" customWidth="1"/>
    <col min="2" max="12" width="6.3359375" style="1" customWidth="1"/>
    <col min="13" max="57" width="7.77734375" style="1" customWidth="1"/>
    <col min="58" max="16384" width="8.88671875" style="1" customWidth="1"/>
  </cols>
  <sheetData>
    <row r="1" ht="30" customHeight="1"/>
    <row r="2" spans="1:12" ht="30" customHeight="1">
      <c r="A2" s="196" t="s">
        <v>77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22" ht="30" customHeight="1" thickBot="1">
      <c r="A3" s="198"/>
      <c r="B3" s="198"/>
      <c r="C3" s="19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97" t="s">
        <v>23</v>
      </c>
      <c r="V3" s="197"/>
    </row>
    <row r="4" spans="1:22" s="9" customFormat="1" ht="30" customHeight="1">
      <c r="A4" s="22" t="s">
        <v>75</v>
      </c>
      <c r="B4" s="199" t="s">
        <v>24</v>
      </c>
      <c r="C4" s="199" t="s">
        <v>25</v>
      </c>
      <c r="D4" s="199" t="s">
        <v>26</v>
      </c>
      <c r="E4" s="199"/>
      <c r="F4" s="199"/>
      <c r="G4" s="199" t="s">
        <v>27</v>
      </c>
      <c r="H4" s="199"/>
      <c r="I4" s="199"/>
      <c r="J4" s="199" t="s">
        <v>68</v>
      </c>
      <c r="K4" s="199"/>
      <c r="L4" s="205"/>
      <c r="M4" s="206" t="s">
        <v>69</v>
      </c>
      <c r="N4" s="199"/>
      <c r="O4" s="205"/>
      <c r="P4" s="199" t="s">
        <v>70</v>
      </c>
      <c r="Q4" s="199"/>
      <c r="R4" s="205"/>
      <c r="S4" s="199" t="s">
        <v>71</v>
      </c>
      <c r="T4" s="199"/>
      <c r="U4" s="199"/>
      <c r="V4" s="205"/>
    </row>
    <row r="5" spans="1:22" s="9" customFormat="1" ht="30" customHeight="1">
      <c r="A5" s="10" t="s">
        <v>8</v>
      </c>
      <c r="B5" s="200"/>
      <c r="C5" s="200"/>
      <c r="D5" s="11" t="s">
        <v>39</v>
      </c>
      <c r="E5" s="11" t="s">
        <v>32</v>
      </c>
      <c r="F5" s="11" t="s">
        <v>14</v>
      </c>
      <c r="G5" s="11" t="s">
        <v>39</v>
      </c>
      <c r="H5" s="11" t="s">
        <v>32</v>
      </c>
      <c r="I5" s="11" t="s">
        <v>14</v>
      </c>
      <c r="J5" s="11" t="s">
        <v>39</v>
      </c>
      <c r="K5" s="11" t="s">
        <v>32</v>
      </c>
      <c r="L5" s="13" t="s">
        <v>14</v>
      </c>
      <c r="M5" s="12" t="s">
        <v>39</v>
      </c>
      <c r="N5" s="11" t="s">
        <v>32</v>
      </c>
      <c r="O5" s="13" t="s">
        <v>14</v>
      </c>
      <c r="P5" s="11" t="s">
        <v>39</v>
      </c>
      <c r="Q5" s="11" t="s">
        <v>32</v>
      </c>
      <c r="R5" s="13" t="s">
        <v>14</v>
      </c>
      <c r="S5" s="27" t="s">
        <v>9</v>
      </c>
      <c r="T5" s="27" t="s">
        <v>72</v>
      </c>
      <c r="U5" s="27" t="s">
        <v>73</v>
      </c>
      <c r="V5" s="28" t="s">
        <v>74</v>
      </c>
    </row>
    <row r="6" spans="1:22" s="9" customFormat="1" ht="45" customHeight="1">
      <c r="A6" s="4">
        <v>1999</v>
      </c>
      <c r="B6" s="9">
        <v>15</v>
      </c>
      <c r="C6" s="9">
        <v>18</v>
      </c>
      <c r="D6" s="9">
        <f>SUM(E6:F6)</f>
        <v>280</v>
      </c>
      <c r="E6" s="9">
        <v>152</v>
      </c>
      <c r="F6" s="9">
        <v>128</v>
      </c>
      <c r="G6" s="9">
        <f>SUM(H6:I6)</f>
        <v>18</v>
      </c>
      <c r="H6" s="9" t="s">
        <v>15</v>
      </c>
      <c r="I6" s="9">
        <v>18</v>
      </c>
      <c r="J6" s="9" t="s">
        <v>15</v>
      </c>
      <c r="K6" s="9" t="s">
        <v>15</v>
      </c>
      <c r="L6" s="9" t="s">
        <v>15</v>
      </c>
      <c r="M6" s="9">
        <f>SUM(N6:O6)</f>
        <v>125</v>
      </c>
      <c r="N6" s="9">
        <v>68</v>
      </c>
      <c r="O6" s="9">
        <v>57</v>
      </c>
      <c r="P6" s="9">
        <f>SUM(Q6:R6)</f>
        <v>275</v>
      </c>
      <c r="Q6" s="9">
        <v>153</v>
      </c>
      <c r="R6" s="9">
        <v>122</v>
      </c>
      <c r="S6" s="9">
        <f>SUM(T6:V6)</f>
        <v>18</v>
      </c>
      <c r="T6" s="9">
        <v>18</v>
      </c>
      <c r="U6" s="9" t="s">
        <v>15</v>
      </c>
      <c r="V6" s="9" t="s">
        <v>15</v>
      </c>
    </row>
    <row r="7" spans="1:22" s="9" customFormat="1" ht="45" customHeight="1">
      <c r="A7" s="4">
        <v>2000</v>
      </c>
      <c r="B7" s="9">
        <v>12</v>
      </c>
      <c r="C7" s="9">
        <v>15</v>
      </c>
      <c r="D7" s="9">
        <f>SUM(E7:F7)</f>
        <v>250</v>
      </c>
      <c r="E7" s="9">
        <v>142</v>
      </c>
      <c r="F7" s="9">
        <v>108</v>
      </c>
      <c r="G7" s="9">
        <f>SUM(H7:I7)</f>
        <v>14</v>
      </c>
      <c r="H7" s="9" t="s">
        <v>15</v>
      </c>
      <c r="I7" s="9">
        <v>14</v>
      </c>
      <c r="J7" s="9" t="s">
        <v>15</v>
      </c>
      <c r="K7" s="9" t="s">
        <v>15</v>
      </c>
      <c r="L7" s="9" t="s">
        <v>15</v>
      </c>
      <c r="M7" s="9">
        <f>SUM(N7:O7)</f>
        <v>65</v>
      </c>
      <c r="N7" s="9">
        <v>38</v>
      </c>
      <c r="O7" s="9">
        <v>27</v>
      </c>
      <c r="P7" s="9">
        <f>SUM(Q7:R7)</f>
        <v>236</v>
      </c>
      <c r="Q7" s="9">
        <v>128</v>
      </c>
      <c r="R7" s="9">
        <v>108</v>
      </c>
      <c r="S7" s="9">
        <f>SUM(T7:V7)</f>
        <v>15</v>
      </c>
      <c r="T7" s="9">
        <v>15</v>
      </c>
      <c r="U7" s="9" t="s">
        <v>15</v>
      </c>
      <c r="V7" s="9" t="s">
        <v>15</v>
      </c>
    </row>
    <row r="8" spans="1:22" s="9" customFormat="1" ht="45" customHeight="1">
      <c r="A8" s="4">
        <v>2001</v>
      </c>
      <c r="B8" s="9">
        <v>11</v>
      </c>
      <c r="C8" s="9">
        <v>15</v>
      </c>
      <c r="D8" s="9">
        <f>SUM(E8:F8)</f>
        <v>243</v>
      </c>
      <c r="E8" s="9">
        <v>129</v>
      </c>
      <c r="F8" s="9">
        <v>114</v>
      </c>
      <c r="G8" s="9">
        <f>SUM(H8:I8)</f>
        <v>15</v>
      </c>
      <c r="H8" s="9" t="s">
        <v>15</v>
      </c>
      <c r="I8" s="9">
        <v>15</v>
      </c>
      <c r="J8" s="9" t="s">
        <v>15</v>
      </c>
      <c r="K8" s="9" t="s">
        <v>15</v>
      </c>
      <c r="L8" s="9" t="s">
        <v>15</v>
      </c>
      <c r="M8" s="9">
        <f>SUM(N8:O8)</f>
        <v>62</v>
      </c>
      <c r="N8" s="9">
        <v>29</v>
      </c>
      <c r="O8" s="9">
        <v>33</v>
      </c>
      <c r="P8" s="9">
        <f>SUM(Q8:R8)</f>
        <v>227</v>
      </c>
      <c r="Q8" s="9">
        <v>120</v>
      </c>
      <c r="R8" s="9">
        <v>107</v>
      </c>
      <c r="S8" s="9">
        <f>SUM(T8:V8)</f>
        <v>15</v>
      </c>
      <c r="T8" s="9">
        <v>15</v>
      </c>
      <c r="U8" s="9" t="s">
        <v>15</v>
      </c>
      <c r="V8" s="9" t="s">
        <v>15</v>
      </c>
    </row>
    <row r="9" spans="1:22" s="9" customFormat="1" ht="45" customHeight="1">
      <c r="A9" s="4">
        <v>2002</v>
      </c>
      <c r="B9" s="9">
        <v>11</v>
      </c>
      <c r="C9" s="9">
        <v>15</v>
      </c>
      <c r="D9" s="9">
        <v>233</v>
      </c>
      <c r="E9" s="9">
        <v>132</v>
      </c>
      <c r="F9" s="9">
        <v>101</v>
      </c>
      <c r="G9" s="9">
        <v>15</v>
      </c>
      <c r="H9" s="9" t="s">
        <v>15</v>
      </c>
      <c r="I9" s="9">
        <v>15</v>
      </c>
      <c r="J9" s="9" t="s">
        <v>15</v>
      </c>
      <c r="K9" s="9" t="s">
        <v>15</v>
      </c>
      <c r="L9" s="9" t="s">
        <v>15</v>
      </c>
      <c r="M9" s="9">
        <v>103</v>
      </c>
      <c r="N9" s="9">
        <v>54</v>
      </c>
      <c r="O9" s="9">
        <v>49</v>
      </c>
      <c r="P9" s="9">
        <v>166</v>
      </c>
      <c r="Q9" s="9">
        <v>87</v>
      </c>
      <c r="R9" s="9">
        <v>79</v>
      </c>
      <c r="S9" s="9">
        <v>16</v>
      </c>
      <c r="T9" s="9">
        <v>16</v>
      </c>
      <c r="U9" s="9" t="s">
        <v>15</v>
      </c>
      <c r="V9" s="9" t="s">
        <v>15</v>
      </c>
    </row>
    <row r="10" spans="1:22" s="9" customFormat="1" ht="45" customHeight="1">
      <c r="A10" s="91">
        <v>2003</v>
      </c>
      <c r="B10" s="24" t="s">
        <v>247</v>
      </c>
      <c r="C10" s="24" t="s">
        <v>248</v>
      </c>
      <c r="D10" s="24" t="s">
        <v>249</v>
      </c>
      <c r="E10" s="24" t="s">
        <v>250</v>
      </c>
      <c r="F10" s="24" t="s">
        <v>251</v>
      </c>
      <c r="G10" s="24" t="s">
        <v>248</v>
      </c>
      <c r="H10" s="92">
        <v>0</v>
      </c>
      <c r="I10" s="24" t="s">
        <v>248</v>
      </c>
      <c r="J10" s="30">
        <v>0</v>
      </c>
      <c r="K10" s="30">
        <v>0</v>
      </c>
      <c r="L10" s="30">
        <v>0</v>
      </c>
      <c r="M10" s="9" t="s">
        <v>252</v>
      </c>
      <c r="N10" s="9" t="s">
        <v>253</v>
      </c>
      <c r="O10" s="9" t="s">
        <v>254</v>
      </c>
      <c r="P10" s="9" t="s">
        <v>255</v>
      </c>
      <c r="Q10" s="9" t="s">
        <v>256</v>
      </c>
      <c r="R10" s="9" t="s">
        <v>257</v>
      </c>
      <c r="S10" s="9" t="s">
        <v>248</v>
      </c>
      <c r="T10" s="9" t="s">
        <v>248</v>
      </c>
      <c r="U10" s="30">
        <v>0</v>
      </c>
      <c r="V10" s="30">
        <v>0</v>
      </c>
    </row>
    <row r="11" spans="1:22" s="29" customFormat="1" ht="45" customHeight="1">
      <c r="A11" s="16">
        <v>2004</v>
      </c>
      <c r="B11" s="31" t="s">
        <v>298</v>
      </c>
      <c r="C11" s="31" t="s">
        <v>299</v>
      </c>
      <c r="D11" s="31" t="s">
        <v>300</v>
      </c>
      <c r="E11" s="31" t="s">
        <v>301</v>
      </c>
      <c r="F11" s="31" t="s">
        <v>302</v>
      </c>
      <c r="G11" s="31" t="s">
        <v>303</v>
      </c>
      <c r="H11" s="31" t="s">
        <v>343</v>
      </c>
      <c r="I11" s="31" t="s">
        <v>303</v>
      </c>
      <c r="J11" s="31" t="s">
        <v>347</v>
      </c>
      <c r="K11" s="31" t="s">
        <v>348</v>
      </c>
      <c r="L11" s="31" t="s">
        <v>349</v>
      </c>
      <c r="M11" s="31">
        <f aca="true" t="shared" si="0" ref="M11:T11">SUM(M12:M18)</f>
        <v>90</v>
      </c>
      <c r="N11" s="31">
        <f t="shared" si="0"/>
        <v>57</v>
      </c>
      <c r="O11" s="31">
        <f t="shared" si="0"/>
        <v>33</v>
      </c>
      <c r="P11" s="31">
        <f t="shared" si="0"/>
        <v>143</v>
      </c>
      <c r="Q11" s="31">
        <f t="shared" si="0"/>
        <v>75</v>
      </c>
      <c r="R11" s="31">
        <f t="shared" si="0"/>
        <v>68</v>
      </c>
      <c r="S11" s="31">
        <f t="shared" si="0"/>
        <v>14</v>
      </c>
      <c r="T11" s="31">
        <f t="shared" si="0"/>
        <v>13</v>
      </c>
      <c r="U11" s="31" t="s">
        <v>350</v>
      </c>
      <c r="V11" s="31" t="s">
        <v>351</v>
      </c>
    </row>
    <row r="12" spans="1:22" s="42" customFormat="1" ht="45" customHeight="1">
      <c r="A12" s="103" t="s">
        <v>76</v>
      </c>
      <c r="B12" s="42">
        <v>2</v>
      </c>
      <c r="C12" s="42">
        <v>4</v>
      </c>
      <c r="D12" s="42">
        <v>65</v>
      </c>
      <c r="E12" s="42">
        <v>38</v>
      </c>
      <c r="F12" s="42">
        <v>27</v>
      </c>
      <c r="G12" s="42">
        <v>4</v>
      </c>
      <c r="H12" s="109" t="s">
        <v>15</v>
      </c>
      <c r="I12" s="42">
        <v>4</v>
      </c>
      <c r="J12" s="109" t="s">
        <v>15</v>
      </c>
      <c r="K12" s="109" t="s">
        <v>15</v>
      </c>
      <c r="L12" s="109" t="s">
        <v>15</v>
      </c>
      <c r="M12" s="42">
        <v>27</v>
      </c>
      <c r="N12" s="42">
        <v>16</v>
      </c>
      <c r="O12" s="42">
        <v>11</v>
      </c>
      <c r="P12" s="42">
        <v>58</v>
      </c>
      <c r="Q12" s="42">
        <v>33</v>
      </c>
      <c r="R12" s="42">
        <v>25</v>
      </c>
      <c r="S12" s="42">
        <v>4</v>
      </c>
      <c r="T12" s="42">
        <v>4</v>
      </c>
      <c r="U12" s="109" t="s">
        <v>15</v>
      </c>
      <c r="V12" s="109" t="s">
        <v>15</v>
      </c>
    </row>
    <row r="13" spans="1:22" s="42" customFormat="1" ht="45" customHeight="1">
      <c r="A13" s="103" t="s">
        <v>60</v>
      </c>
      <c r="B13" s="42">
        <v>1</v>
      </c>
      <c r="C13" s="42">
        <v>1</v>
      </c>
      <c r="D13" s="42">
        <v>12</v>
      </c>
      <c r="E13" s="42">
        <v>5</v>
      </c>
      <c r="F13" s="42">
        <v>7</v>
      </c>
      <c r="G13" s="42">
        <v>1</v>
      </c>
      <c r="H13" s="109" t="s">
        <v>15</v>
      </c>
      <c r="I13" s="42">
        <v>1</v>
      </c>
      <c r="J13" s="109" t="s">
        <v>15</v>
      </c>
      <c r="K13" s="109" t="s">
        <v>15</v>
      </c>
      <c r="L13" s="109" t="s">
        <v>15</v>
      </c>
      <c r="M13" s="42">
        <v>6</v>
      </c>
      <c r="N13" s="42">
        <v>3</v>
      </c>
      <c r="O13" s="42">
        <v>3</v>
      </c>
      <c r="P13" s="42">
        <v>16</v>
      </c>
      <c r="Q13" s="42">
        <v>10</v>
      </c>
      <c r="R13" s="42">
        <v>6</v>
      </c>
      <c r="S13" s="42">
        <v>1</v>
      </c>
      <c r="T13" s="42">
        <v>1</v>
      </c>
      <c r="U13" s="109" t="s">
        <v>15</v>
      </c>
      <c r="V13" s="109" t="s">
        <v>15</v>
      </c>
    </row>
    <row r="14" spans="1:22" s="42" customFormat="1" ht="45" customHeight="1">
      <c r="A14" s="103" t="s">
        <v>61</v>
      </c>
      <c r="B14" s="42" t="s">
        <v>293</v>
      </c>
      <c r="C14" s="42" t="s">
        <v>294</v>
      </c>
      <c r="D14" s="42" t="s">
        <v>295</v>
      </c>
      <c r="E14" s="42" t="s">
        <v>296</v>
      </c>
      <c r="F14" s="42" t="s">
        <v>297</v>
      </c>
      <c r="G14" s="42" t="s">
        <v>294</v>
      </c>
      <c r="H14" s="109" t="s">
        <v>15</v>
      </c>
      <c r="I14" s="42" t="s">
        <v>294</v>
      </c>
      <c r="J14" s="109" t="s">
        <v>15</v>
      </c>
      <c r="K14" s="109" t="s">
        <v>15</v>
      </c>
      <c r="L14" s="109" t="s">
        <v>15</v>
      </c>
      <c r="M14" s="42" t="s">
        <v>304</v>
      </c>
      <c r="N14" s="42" t="s">
        <v>305</v>
      </c>
      <c r="O14" s="42" t="s">
        <v>306</v>
      </c>
      <c r="P14" s="42" t="s">
        <v>307</v>
      </c>
      <c r="Q14" s="42" t="s">
        <v>308</v>
      </c>
      <c r="R14" s="42" t="s">
        <v>309</v>
      </c>
      <c r="S14" s="42">
        <v>1</v>
      </c>
      <c r="T14" s="42" t="s">
        <v>294</v>
      </c>
      <c r="U14" s="109" t="s">
        <v>15</v>
      </c>
      <c r="V14" s="109" t="s">
        <v>15</v>
      </c>
    </row>
    <row r="15" spans="1:22" s="42" customFormat="1" ht="45" customHeight="1">
      <c r="A15" s="103" t="s">
        <v>62</v>
      </c>
      <c r="B15" s="42">
        <v>1</v>
      </c>
      <c r="C15" s="42">
        <v>3</v>
      </c>
      <c r="D15" s="42">
        <v>54</v>
      </c>
      <c r="E15" s="42">
        <v>27</v>
      </c>
      <c r="F15" s="42">
        <v>27</v>
      </c>
      <c r="G15" s="42">
        <v>4</v>
      </c>
      <c r="H15" s="109" t="s">
        <v>15</v>
      </c>
      <c r="I15" s="42">
        <v>4</v>
      </c>
      <c r="J15" s="109" t="s">
        <v>15</v>
      </c>
      <c r="K15" s="109" t="s">
        <v>15</v>
      </c>
      <c r="L15" s="109" t="s">
        <v>15</v>
      </c>
      <c r="M15" s="42">
        <v>18</v>
      </c>
      <c r="N15" s="42">
        <v>13</v>
      </c>
      <c r="O15" s="42">
        <v>5</v>
      </c>
      <c r="P15" s="42">
        <v>22</v>
      </c>
      <c r="Q15" s="42">
        <v>7</v>
      </c>
      <c r="R15" s="42">
        <v>15</v>
      </c>
      <c r="S15" s="42">
        <v>3</v>
      </c>
      <c r="T15" s="42">
        <v>3</v>
      </c>
      <c r="U15" s="109" t="s">
        <v>15</v>
      </c>
      <c r="V15" s="109" t="s">
        <v>15</v>
      </c>
    </row>
    <row r="16" spans="1:22" s="42" customFormat="1" ht="45" customHeight="1">
      <c r="A16" s="103" t="s">
        <v>63</v>
      </c>
      <c r="B16" s="42">
        <v>1</v>
      </c>
      <c r="C16" s="42">
        <v>2</v>
      </c>
      <c r="D16" s="42">
        <v>31</v>
      </c>
      <c r="E16" s="42">
        <v>18</v>
      </c>
      <c r="F16" s="42">
        <v>13</v>
      </c>
      <c r="G16" s="42">
        <v>2</v>
      </c>
      <c r="H16" s="109" t="s">
        <v>15</v>
      </c>
      <c r="I16" s="42">
        <v>2</v>
      </c>
      <c r="J16" s="109" t="s">
        <v>15</v>
      </c>
      <c r="K16" s="109" t="s">
        <v>15</v>
      </c>
      <c r="L16" s="109" t="s">
        <v>15</v>
      </c>
      <c r="M16" s="42">
        <v>18</v>
      </c>
      <c r="N16" s="42">
        <v>13</v>
      </c>
      <c r="O16" s="42">
        <v>5</v>
      </c>
      <c r="P16" s="42">
        <v>9</v>
      </c>
      <c r="Q16" s="42">
        <v>6</v>
      </c>
      <c r="R16" s="42">
        <v>3</v>
      </c>
      <c r="S16" s="42">
        <v>2</v>
      </c>
      <c r="T16" s="42">
        <v>2</v>
      </c>
      <c r="U16" s="109" t="s">
        <v>15</v>
      </c>
      <c r="V16" s="109" t="s">
        <v>15</v>
      </c>
    </row>
    <row r="17" spans="1:22" s="42" customFormat="1" ht="45" customHeight="1">
      <c r="A17" s="103" t="s">
        <v>64</v>
      </c>
      <c r="B17" s="42">
        <v>1</v>
      </c>
      <c r="C17" s="42">
        <v>1</v>
      </c>
      <c r="D17" s="42">
        <v>17</v>
      </c>
      <c r="E17" s="42">
        <v>10</v>
      </c>
      <c r="F17" s="42">
        <v>7</v>
      </c>
      <c r="G17" s="42">
        <v>1</v>
      </c>
      <c r="H17" s="109" t="s">
        <v>15</v>
      </c>
      <c r="I17" s="42">
        <v>1</v>
      </c>
      <c r="J17" s="109" t="s">
        <v>15</v>
      </c>
      <c r="K17" s="109" t="s">
        <v>15</v>
      </c>
      <c r="L17" s="109" t="s">
        <v>15</v>
      </c>
      <c r="M17" s="42">
        <v>9</v>
      </c>
      <c r="N17" s="42">
        <v>5</v>
      </c>
      <c r="O17" s="42">
        <v>4</v>
      </c>
      <c r="P17" s="42">
        <v>20</v>
      </c>
      <c r="Q17" s="42">
        <v>11</v>
      </c>
      <c r="R17" s="42">
        <v>9</v>
      </c>
      <c r="S17" s="42">
        <v>1</v>
      </c>
      <c r="T17" s="42">
        <v>1</v>
      </c>
      <c r="U17" s="109" t="s">
        <v>15</v>
      </c>
      <c r="V17" s="109" t="s">
        <v>15</v>
      </c>
    </row>
    <row r="18" spans="1:22" s="42" customFormat="1" ht="45" customHeight="1" thickBot="1">
      <c r="A18" s="104" t="s">
        <v>65</v>
      </c>
      <c r="B18" s="110">
        <v>2</v>
      </c>
      <c r="C18" s="110">
        <v>2</v>
      </c>
      <c r="D18" s="110">
        <v>23</v>
      </c>
      <c r="E18" s="110">
        <v>13</v>
      </c>
      <c r="F18" s="110">
        <v>10</v>
      </c>
      <c r="G18" s="110">
        <v>2</v>
      </c>
      <c r="H18" s="111" t="s">
        <v>15</v>
      </c>
      <c r="I18" s="110">
        <v>2</v>
      </c>
      <c r="J18" s="111" t="s">
        <v>15</v>
      </c>
      <c r="K18" s="111" t="s">
        <v>15</v>
      </c>
      <c r="L18" s="111" t="s">
        <v>15</v>
      </c>
      <c r="M18" s="110">
        <v>12</v>
      </c>
      <c r="N18" s="110">
        <v>7</v>
      </c>
      <c r="O18" s="110">
        <v>5</v>
      </c>
      <c r="P18" s="110">
        <v>18</v>
      </c>
      <c r="Q18" s="110">
        <v>8</v>
      </c>
      <c r="R18" s="110">
        <v>10</v>
      </c>
      <c r="S18" s="110">
        <v>2</v>
      </c>
      <c r="T18" s="110">
        <v>2</v>
      </c>
      <c r="U18" s="111" t="s">
        <v>15</v>
      </c>
      <c r="V18" s="111" t="s">
        <v>15</v>
      </c>
    </row>
    <row r="19" spans="1:22" ht="14.25">
      <c r="A19" s="194"/>
      <c r="B19" s="194"/>
      <c r="C19" s="194"/>
      <c r="D19" s="194"/>
      <c r="E19" s="93"/>
      <c r="F19" s="195"/>
      <c r="G19" s="195"/>
      <c r="H19" s="195"/>
      <c r="I19" s="195"/>
      <c r="S19" s="193" t="s">
        <v>246</v>
      </c>
      <c r="T19" s="193"/>
      <c r="U19" s="193"/>
      <c r="V19" s="193"/>
    </row>
  </sheetData>
  <mergeCells count="14">
    <mergeCell ref="A2:L2"/>
    <mergeCell ref="A3:C3"/>
    <mergeCell ref="B4:B5"/>
    <mergeCell ref="U3:V3"/>
    <mergeCell ref="S19:V19"/>
    <mergeCell ref="C4:C5"/>
    <mergeCell ref="S4:V4"/>
    <mergeCell ref="A19:D19"/>
    <mergeCell ref="F19:I19"/>
    <mergeCell ref="J4:L4"/>
    <mergeCell ref="M4:O4"/>
    <mergeCell ref="P4:R4"/>
    <mergeCell ref="G4:I4"/>
    <mergeCell ref="D4:F4"/>
  </mergeCells>
  <printOptions horizontalCentered="1"/>
  <pageMargins left="0.5905511811023623" right="0.5905511811023623" top="0.5905511811023623" bottom="0.5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V19"/>
  <sheetViews>
    <sheetView view="pageBreakPreview" zoomScale="60" zoomScaleNormal="70" workbookViewId="0" topLeftCell="J4">
      <selection activeCell="AB12" sqref="AB12"/>
    </sheetView>
  </sheetViews>
  <sheetFormatPr defaultColWidth="8.88671875" defaultRowHeight="13.5"/>
  <cols>
    <col min="1" max="10" width="7.77734375" style="1" customWidth="1"/>
    <col min="11" max="17" width="10.77734375" style="1" customWidth="1"/>
    <col min="18" max="18" width="8.77734375" style="1" customWidth="1"/>
    <col min="19" max="19" width="8.77734375" style="35" customWidth="1"/>
    <col min="20" max="25" width="8.77734375" style="1" customWidth="1"/>
    <col min="26" max="16384" width="8.88671875" style="1" customWidth="1"/>
  </cols>
  <sheetData>
    <row r="1" ht="30" customHeight="1"/>
    <row r="2" spans="1:25" ht="30" customHeight="1">
      <c r="A2" s="196" t="s">
        <v>86</v>
      </c>
      <c r="B2" s="196"/>
      <c r="C2" s="196"/>
      <c r="D2" s="196"/>
      <c r="E2" s="196"/>
      <c r="F2" s="196"/>
      <c r="G2" s="196"/>
      <c r="H2" s="196"/>
      <c r="I2" s="196"/>
      <c r="J2" s="196"/>
      <c r="P2" s="32" t="s">
        <v>49</v>
      </c>
      <c r="R2" s="196" t="s">
        <v>94</v>
      </c>
      <c r="S2" s="196"/>
      <c r="T2" s="196"/>
      <c r="U2" s="196"/>
      <c r="V2" s="196"/>
      <c r="W2" s="196"/>
      <c r="X2" s="196"/>
      <c r="Y2" s="196"/>
    </row>
    <row r="3" spans="1:25" ht="30" customHeight="1" thickBot="1">
      <c r="A3" s="198"/>
      <c r="B3" s="198"/>
      <c r="C3" s="198"/>
      <c r="D3" s="2"/>
      <c r="E3" s="2"/>
      <c r="F3" s="2"/>
      <c r="G3" s="2"/>
      <c r="H3" s="2"/>
      <c r="I3" s="2"/>
      <c r="J3" s="2"/>
      <c r="K3" s="2"/>
      <c r="L3" s="197"/>
      <c r="M3" s="197"/>
      <c r="N3" s="198"/>
      <c r="O3" s="198"/>
      <c r="P3" s="197" t="s">
        <v>23</v>
      </c>
      <c r="Q3" s="197"/>
      <c r="R3" s="198" t="s">
        <v>85</v>
      </c>
      <c r="S3" s="198"/>
      <c r="T3" s="2"/>
      <c r="U3" s="2"/>
      <c r="V3" s="2"/>
      <c r="W3" s="2"/>
      <c r="X3" s="197"/>
      <c r="Y3" s="197"/>
    </row>
    <row r="4" spans="1:25" s="9" customFormat="1" ht="30" customHeight="1">
      <c r="A4" s="4" t="s">
        <v>87</v>
      </c>
      <c r="B4" s="199" t="s">
        <v>2</v>
      </c>
      <c r="C4" s="199"/>
      <c r="D4" s="199" t="s">
        <v>3</v>
      </c>
      <c r="E4" s="199" t="s">
        <v>5</v>
      </c>
      <c r="F4" s="199"/>
      <c r="G4" s="205"/>
      <c r="H4" s="203" t="s">
        <v>27</v>
      </c>
      <c r="I4" s="203"/>
      <c r="J4" s="203"/>
      <c r="K4" s="199" t="s">
        <v>29</v>
      </c>
      <c r="L4" s="199"/>
      <c r="M4" s="205"/>
      <c r="N4" s="206" t="s">
        <v>78</v>
      </c>
      <c r="O4" s="199"/>
      <c r="P4" s="199" t="s">
        <v>79</v>
      </c>
      <c r="Q4" s="199"/>
      <c r="R4" s="4" t="s">
        <v>87</v>
      </c>
      <c r="S4" s="167" t="s">
        <v>88</v>
      </c>
      <c r="T4" s="166" t="s">
        <v>89</v>
      </c>
      <c r="U4" s="202" t="s">
        <v>80</v>
      </c>
      <c r="V4" s="203"/>
      <c r="W4" s="203"/>
      <c r="X4" s="203"/>
      <c r="Y4" s="203"/>
    </row>
    <row r="5" spans="1:25" s="9" customFormat="1" ht="30" customHeight="1">
      <c r="A5" s="10" t="s">
        <v>8</v>
      </c>
      <c r="B5" s="11" t="s">
        <v>30</v>
      </c>
      <c r="C5" s="11" t="s">
        <v>31</v>
      </c>
      <c r="D5" s="200"/>
      <c r="E5" s="11" t="s">
        <v>9</v>
      </c>
      <c r="F5" s="11" t="s">
        <v>32</v>
      </c>
      <c r="G5" s="13" t="s">
        <v>14</v>
      </c>
      <c r="H5" s="11" t="s">
        <v>9</v>
      </c>
      <c r="I5" s="11" t="s">
        <v>32</v>
      </c>
      <c r="J5" s="11" t="s">
        <v>14</v>
      </c>
      <c r="K5" s="11" t="s">
        <v>9</v>
      </c>
      <c r="L5" s="11" t="s">
        <v>32</v>
      </c>
      <c r="M5" s="13" t="s">
        <v>14</v>
      </c>
      <c r="N5" s="12" t="s">
        <v>81</v>
      </c>
      <c r="O5" s="11" t="s">
        <v>82</v>
      </c>
      <c r="P5" s="11" t="s">
        <v>83</v>
      </c>
      <c r="Q5" s="11" t="s">
        <v>84</v>
      </c>
      <c r="R5" s="10" t="s">
        <v>8</v>
      </c>
      <c r="S5" s="168"/>
      <c r="T5" s="205"/>
      <c r="U5" s="12" t="s">
        <v>9</v>
      </c>
      <c r="V5" s="11" t="s">
        <v>90</v>
      </c>
      <c r="W5" s="11" t="s">
        <v>91</v>
      </c>
      <c r="X5" s="11" t="s">
        <v>92</v>
      </c>
      <c r="Y5" s="37" t="s">
        <v>93</v>
      </c>
    </row>
    <row r="6" spans="1:25" s="9" customFormat="1" ht="45" customHeight="1">
      <c r="A6" s="4">
        <v>1999</v>
      </c>
      <c r="B6" s="9">
        <v>14</v>
      </c>
      <c r="C6" s="9">
        <v>2</v>
      </c>
      <c r="D6" s="9">
        <v>100</v>
      </c>
      <c r="E6" s="14">
        <f>SUM(F6:G6)</f>
        <v>1708</v>
      </c>
      <c r="F6" s="9">
        <v>884</v>
      </c>
      <c r="G6" s="9">
        <v>824</v>
      </c>
      <c r="H6" s="9">
        <f>SUM(I6:J6)</f>
        <v>141</v>
      </c>
      <c r="I6" s="9">
        <v>96</v>
      </c>
      <c r="J6" s="9">
        <v>45</v>
      </c>
      <c r="K6" s="9">
        <f>SUM(L6:M6)</f>
        <v>68</v>
      </c>
      <c r="L6" s="9">
        <v>45</v>
      </c>
      <c r="M6" s="9">
        <v>23</v>
      </c>
      <c r="N6" s="9">
        <v>331</v>
      </c>
      <c r="O6" s="9">
        <v>331</v>
      </c>
      <c r="P6" s="9">
        <v>279</v>
      </c>
      <c r="Q6" s="9">
        <v>278</v>
      </c>
      <c r="R6" s="4">
        <v>1999</v>
      </c>
      <c r="S6" s="25">
        <v>399359</v>
      </c>
      <c r="T6" s="14">
        <v>29491</v>
      </c>
      <c r="U6" s="9">
        <f>SUM(V6:Y6)</f>
        <v>245</v>
      </c>
      <c r="V6" s="9">
        <v>100</v>
      </c>
      <c r="W6" s="9" t="s">
        <v>15</v>
      </c>
      <c r="X6" s="9" t="s">
        <v>15</v>
      </c>
      <c r="Y6" s="9">
        <v>145</v>
      </c>
    </row>
    <row r="7" spans="1:25" s="9" customFormat="1" ht="45" customHeight="1">
      <c r="A7" s="4">
        <v>2000</v>
      </c>
      <c r="B7" s="9">
        <v>11</v>
      </c>
      <c r="C7" s="9">
        <v>1</v>
      </c>
      <c r="D7" s="9">
        <v>87</v>
      </c>
      <c r="E7" s="14">
        <f>SUM(F7:G7)</f>
        <v>1620</v>
      </c>
      <c r="F7" s="9">
        <v>831</v>
      </c>
      <c r="G7" s="9">
        <v>789</v>
      </c>
      <c r="H7" s="9">
        <f>SUM(I7:J7)</f>
        <v>122</v>
      </c>
      <c r="I7" s="9">
        <v>74</v>
      </c>
      <c r="J7" s="9">
        <v>48</v>
      </c>
      <c r="K7" s="9">
        <f>SUM(L7:M7)</f>
        <v>54</v>
      </c>
      <c r="L7" s="9">
        <v>41</v>
      </c>
      <c r="M7" s="9">
        <v>13</v>
      </c>
      <c r="N7" s="9">
        <v>306</v>
      </c>
      <c r="O7" s="9">
        <v>306</v>
      </c>
      <c r="P7" s="9">
        <v>260</v>
      </c>
      <c r="Q7" s="9">
        <v>249</v>
      </c>
      <c r="R7" s="4">
        <v>2000</v>
      </c>
      <c r="S7" s="25">
        <v>363072</v>
      </c>
      <c r="T7" s="14">
        <v>24712</v>
      </c>
      <c r="U7" s="9">
        <f>SUM(V7:Y7)</f>
        <v>202</v>
      </c>
      <c r="V7" s="9">
        <v>86</v>
      </c>
      <c r="W7" s="9" t="s">
        <v>15</v>
      </c>
      <c r="X7" s="9" t="s">
        <v>15</v>
      </c>
      <c r="Y7" s="9">
        <v>116</v>
      </c>
    </row>
    <row r="8" spans="1:25" s="9" customFormat="1" ht="45" customHeight="1">
      <c r="A8" s="4">
        <v>2001</v>
      </c>
      <c r="B8" s="9">
        <v>10</v>
      </c>
      <c r="C8" s="9">
        <v>1</v>
      </c>
      <c r="D8" s="9">
        <v>84</v>
      </c>
      <c r="E8" s="14">
        <f>SUM(F8:G8)</f>
        <v>1558</v>
      </c>
      <c r="F8" s="9">
        <v>831</v>
      </c>
      <c r="G8" s="9">
        <v>727</v>
      </c>
      <c r="H8" s="9">
        <f>SUM(I8:J8)</f>
        <v>124</v>
      </c>
      <c r="I8" s="9">
        <v>73</v>
      </c>
      <c r="J8" s="9">
        <v>51</v>
      </c>
      <c r="K8" s="9">
        <f>SUM(L8:M8)</f>
        <v>57</v>
      </c>
      <c r="L8" s="9">
        <v>39</v>
      </c>
      <c r="M8" s="9">
        <v>18</v>
      </c>
      <c r="N8" s="9">
        <v>281</v>
      </c>
      <c r="O8" s="9">
        <v>281</v>
      </c>
      <c r="P8" s="9">
        <v>275</v>
      </c>
      <c r="Q8" s="9">
        <v>270</v>
      </c>
      <c r="R8" s="4">
        <v>2001</v>
      </c>
      <c r="S8" s="25">
        <v>190425</v>
      </c>
      <c r="T8" s="14">
        <v>25641</v>
      </c>
      <c r="U8" s="9">
        <f>SUM(V8:Y8)</f>
        <v>181.5</v>
      </c>
      <c r="V8" s="9">
        <v>84</v>
      </c>
      <c r="W8" s="9" t="s">
        <v>15</v>
      </c>
      <c r="X8" s="9" t="s">
        <v>15</v>
      </c>
      <c r="Y8" s="9">
        <v>97.5</v>
      </c>
    </row>
    <row r="9" spans="1:25" s="9" customFormat="1" ht="45" customHeight="1">
      <c r="A9" s="4">
        <v>2002</v>
      </c>
      <c r="B9" s="9">
        <v>10</v>
      </c>
      <c r="C9" s="9">
        <v>1</v>
      </c>
      <c r="D9" s="9">
        <v>84</v>
      </c>
      <c r="E9" s="14">
        <v>1510</v>
      </c>
      <c r="F9" s="9">
        <v>789</v>
      </c>
      <c r="G9" s="9">
        <v>721</v>
      </c>
      <c r="H9" s="9">
        <v>120</v>
      </c>
      <c r="I9" s="9">
        <v>69</v>
      </c>
      <c r="J9" s="9">
        <v>51</v>
      </c>
      <c r="K9" s="9">
        <v>55</v>
      </c>
      <c r="L9" s="9">
        <v>37</v>
      </c>
      <c r="M9" s="9">
        <v>18</v>
      </c>
      <c r="N9" s="9">
        <v>237</v>
      </c>
      <c r="O9" s="9">
        <v>237</v>
      </c>
      <c r="P9" s="9">
        <v>246</v>
      </c>
      <c r="Q9" s="9">
        <v>244</v>
      </c>
      <c r="R9" s="4">
        <v>2002</v>
      </c>
      <c r="S9" s="25">
        <v>191247</v>
      </c>
      <c r="T9" s="14">
        <v>24666</v>
      </c>
      <c r="U9" s="9">
        <v>257</v>
      </c>
      <c r="V9" s="9">
        <v>93</v>
      </c>
      <c r="W9" s="9" t="s">
        <v>15</v>
      </c>
      <c r="X9" s="9" t="s">
        <v>15</v>
      </c>
      <c r="Y9" s="9">
        <v>164</v>
      </c>
    </row>
    <row r="10" spans="1:48" s="9" customFormat="1" ht="45" customHeight="1">
      <c r="A10" s="4">
        <v>2003</v>
      </c>
      <c r="B10" s="24">
        <v>9</v>
      </c>
      <c r="C10" s="24">
        <v>1</v>
      </c>
      <c r="D10" s="24" t="s">
        <v>259</v>
      </c>
      <c r="E10" s="25" t="s">
        <v>260</v>
      </c>
      <c r="F10" s="24" t="s">
        <v>261</v>
      </c>
      <c r="G10" s="24" t="s">
        <v>262</v>
      </c>
      <c r="H10" s="24" t="s">
        <v>263</v>
      </c>
      <c r="I10" s="24" t="s">
        <v>264</v>
      </c>
      <c r="J10" s="24" t="s">
        <v>265</v>
      </c>
      <c r="K10" s="24" t="s">
        <v>266</v>
      </c>
      <c r="L10" s="24" t="s">
        <v>267</v>
      </c>
      <c r="M10" s="24" t="s">
        <v>268</v>
      </c>
      <c r="N10" s="24">
        <v>217</v>
      </c>
      <c r="O10" s="24">
        <v>217</v>
      </c>
      <c r="P10" s="24">
        <v>262</v>
      </c>
      <c r="Q10" s="24">
        <v>246</v>
      </c>
      <c r="R10" s="4">
        <v>2003</v>
      </c>
      <c r="S10" s="25">
        <v>153976</v>
      </c>
      <c r="T10" s="95">
        <v>22290</v>
      </c>
      <c r="U10" s="96">
        <v>236</v>
      </c>
      <c r="V10" s="97">
        <v>77.5</v>
      </c>
      <c r="W10" s="98">
        <f>SUM(W12:W18)</f>
        <v>0</v>
      </c>
      <c r="X10" s="98">
        <f>SUM(X12:X18)</f>
        <v>0</v>
      </c>
      <c r="Y10" s="97">
        <v>158.5</v>
      </c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</row>
    <row r="11" spans="1:48" s="29" customFormat="1" ht="45" customHeight="1">
      <c r="A11" s="34">
        <v>2004</v>
      </c>
      <c r="B11" s="31">
        <f>SUM(B12:B18)</f>
        <v>9</v>
      </c>
      <c r="C11" s="31">
        <f>SUM(C12:C18)</f>
        <v>1</v>
      </c>
      <c r="D11" s="31" t="s">
        <v>311</v>
      </c>
      <c r="E11" s="31" t="s">
        <v>318</v>
      </c>
      <c r="F11" s="31" t="s">
        <v>319</v>
      </c>
      <c r="G11" s="31" t="s">
        <v>320</v>
      </c>
      <c r="H11" s="31" t="s">
        <v>321</v>
      </c>
      <c r="I11" s="31" t="s">
        <v>323</v>
      </c>
      <c r="J11" s="31" t="s">
        <v>322</v>
      </c>
      <c r="K11" s="31" t="s">
        <v>316</v>
      </c>
      <c r="L11" s="31" t="s">
        <v>317</v>
      </c>
      <c r="M11" s="31">
        <f>SUM(M12:M18)</f>
        <v>17</v>
      </c>
      <c r="N11" s="31" t="s">
        <v>325</v>
      </c>
      <c r="O11" s="31" t="s">
        <v>326</v>
      </c>
      <c r="P11" s="31" t="s">
        <v>328</v>
      </c>
      <c r="Q11" s="31" t="s">
        <v>330</v>
      </c>
      <c r="R11" s="122">
        <v>2004</v>
      </c>
      <c r="S11" s="31">
        <f>SUM(S12:S18)</f>
        <v>177678</v>
      </c>
      <c r="T11" s="31">
        <f>SUM(T12:T18)</f>
        <v>18158</v>
      </c>
      <c r="U11" s="31" t="s">
        <v>339</v>
      </c>
      <c r="V11" s="31" t="s">
        <v>340</v>
      </c>
      <c r="W11" s="31" t="s">
        <v>352</v>
      </c>
      <c r="X11" s="31" t="s">
        <v>353</v>
      </c>
      <c r="Y11" s="31" t="s">
        <v>341</v>
      </c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</row>
    <row r="12" spans="1:25" s="42" customFormat="1" ht="45" customHeight="1">
      <c r="A12" s="103" t="s">
        <v>59</v>
      </c>
      <c r="B12" s="42">
        <v>2</v>
      </c>
      <c r="C12" s="42" t="s">
        <v>15</v>
      </c>
      <c r="D12" s="42">
        <v>19</v>
      </c>
      <c r="E12" s="112">
        <v>435</v>
      </c>
      <c r="F12" s="42">
        <v>243</v>
      </c>
      <c r="G12" s="42">
        <v>192</v>
      </c>
      <c r="H12" s="42">
        <v>28</v>
      </c>
      <c r="I12" s="42">
        <v>19</v>
      </c>
      <c r="J12" s="42">
        <v>9</v>
      </c>
      <c r="K12" s="42">
        <v>10</v>
      </c>
      <c r="L12" s="42">
        <v>6</v>
      </c>
      <c r="M12" s="42">
        <v>4</v>
      </c>
      <c r="N12" s="42">
        <v>67</v>
      </c>
      <c r="O12" s="42">
        <v>67</v>
      </c>
      <c r="P12" s="42">
        <v>82</v>
      </c>
      <c r="Q12" s="42">
        <v>76</v>
      </c>
      <c r="R12" s="103" t="s">
        <v>59</v>
      </c>
      <c r="S12" s="113">
        <v>50333</v>
      </c>
      <c r="T12" s="112">
        <v>3191</v>
      </c>
      <c r="U12" s="114">
        <v>28</v>
      </c>
      <c r="V12" s="42">
        <v>19</v>
      </c>
      <c r="W12" s="109" t="s">
        <v>15</v>
      </c>
      <c r="X12" s="109" t="s">
        <v>15</v>
      </c>
      <c r="Y12" s="42">
        <v>9</v>
      </c>
    </row>
    <row r="13" spans="1:25" s="42" customFormat="1" ht="45" customHeight="1">
      <c r="A13" s="103" t="s">
        <v>60</v>
      </c>
      <c r="B13" s="42">
        <v>1</v>
      </c>
      <c r="C13" s="42" t="s">
        <v>15</v>
      </c>
      <c r="D13" s="42">
        <v>7</v>
      </c>
      <c r="E13" s="112">
        <v>144</v>
      </c>
      <c r="F13" s="42">
        <v>144</v>
      </c>
      <c r="G13" s="42">
        <v>59</v>
      </c>
      <c r="H13" s="42">
        <v>11</v>
      </c>
      <c r="I13" s="42">
        <v>11</v>
      </c>
      <c r="J13" s="42">
        <v>5</v>
      </c>
      <c r="K13" s="42">
        <v>5</v>
      </c>
      <c r="L13" s="42">
        <v>4</v>
      </c>
      <c r="M13" s="42">
        <v>1</v>
      </c>
      <c r="N13" s="42">
        <v>22</v>
      </c>
      <c r="O13" s="42">
        <v>22</v>
      </c>
      <c r="P13" s="42">
        <v>27</v>
      </c>
      <c r="Q13" s="42">
        <v>19</v>
      </c>
      <c r="R13" s="103" t="s">
        <v>331</v>
      </c>
      <c r="S13" s="113">
        <v>24073</v>
      </c>
      <c r="T13" s="112">
        <v>2380</v>
      </c>
      <c r="U13" s="114">
        <v>13</v>
      </c>
      <c r="V13" s="42">
        <v>7</v>
      </c>
      <c r="W13" s="109" t="s">
        <v>15</v>
      </c>
      <c r="X13" s="109" t="s">
        <v>15</v>
      </c>
      <c r="Y13" s="42">
        <v>6</v>
      </c>
    </row>
    <row r="14" spans="1:25" s="42" customFormat="1" ht="45" customHeight="1">
      <c r="A14" s="103" t="s">
        <v>61</v>
      </c>
      <c r="B14" s="42">
        <v>1</v>
      </c>
      <c r="C14" s="42">
        <v>1</v>
      </c>
      <c r="D14" s="42" t="s">
        <v>310</v>
      </c>
      <c r="E14" s="112" t="s">
        <v>312</v>
      </c>
      <c r="F14" s="42" t="s">
        <v>312</v>
      </c>
      <c r="G14" s="42" t="s">
        <v>313</v>
      </c>
      <c r="H14" s="42" t="s">
        <v>314</v>
      </c>
      <c r="I14" s="42" t="s">
        <v>314</v>
      </c>
      <c r="J14" s="42" t="s">
        <v>315</v>
      </c>
      <c r="K14" s="42" t="s">
        <v>305</v>
      </c>
      <c r="L14" s="42" t="s">
        <v>274</v>
      </c>
      <c r="M14" s="42">
        <v>3</v>
      </c>
      <c r="N14" s="42" t="s">
        <v>324</v>
      </c>
      <c r="O14" s="42" t="s">
        <v>324</v>
      </c>
      <c r="P14" s="42" t="s">
        <v>327</v>
      </c>
      <c r="Q14" s="42" t="s">
        <v>329</v>
      </c>
      <c r="R14" s="103" t="s">
        <v>332</v>
      </c>
      <c r="S14" s="113">
        <v>30667</v>
      </c>
      <c r="T14" s="112">
        <v>2025</v>
      </c>
      <c r="U14" s="114" t="s">
        <v>337</v>
      </c>
      <c r="V14" s="115" t="s">
        <v>338</v>
      </c>
      <c r="W14" s="109" t="s">
        <v>15</v>
      </c>
      <c r="X14" s="109" t="s">
        <v>15</v>
      </c>
      <c r="Y14" s="116" t="s">
        <v>274</v>
      </c>
    </row>
    <row r="15" spans="1:25" s="42" customFormat="1" ht="45" customHeight="1">
      <c r="A15" s="103" t="s">
        <v>62</v>
      </c>
      <c r="B15" s="42">
        <v>1</v>
      </c>
      <c r="C15" s="42" t="s">
        <v>15</v>
      </c>
      <c r="D15" s="42">
        <v>19</v>
      </c>
      <c r="E15" s="112">
        <v>421</v>
      </c>
      <c r="F15" s="42">
        <v>421</v>
      </c>
      <c r="G15" s="42">
        <v>191</v>
      </c>
      <c r="H15" s="42">
        <v>23</v>
      </c>
      <c r="I15" s="42">
        <v>23</v>
      </c>
      <c r="J15" s="42">
        <v>14</v>
      </c>
      <c r="K15" s="42">
        <v>7</v>
      </c>
      <c r="L15" s="42">
        <v>4</v>
      </c>
      <c r="M15" s="42">
        <v>3</v>
      </c>
      <c r="N15" s="42">
        <v>47</v>
      </c>
      <c r="O15" s="42">
        <v>47</v>
      </c>
      <c r="P15" s="42">
        <v>76</v>
      </c>
      <c r="Q15" s="42">
        <v>69</v>
      </c>
      <c r="R15" s="103" t="s">
        <v>333</v>
      </c>
      <c r="S15" s="113">
        <v>15673</v>
      </c>
      <c r="T15" s="112">
        <v>5246</v>
      </c>
      <c r="U15" s="114">
        <v>23</v>
      </c>
      <c r="V15" s="115">
        <v>19</v>
      </c>
      <c r="W15" s="109" t="s">
        <v>15</v>
      </c>
      <c r="X15" s="109" t="s">
        <v>15</v>
      </c>
      <c r="Y15" s="117">
        <v>4</v>
      </c>
    </row>
    <row r="16" spans="1:25" s="42" customFormat="1" ht="45" customHeight="1">
      <c r="A16" s="103" t="s">
        <v>63</v>
      </c>
      <c r="B16" s="42">
        <v>1</v>
      </c>
      <c r="C16" s="42" t="s">
        <v>15</v>
      </c>
      <c r="D16" s="42">
        <v>7</v>
      </c>
      <c r="E16" s="112">
        <v>99</v>
      </c>
      <c r="F16" s="42">
        <v>99</v>
      </c>
      <c r="G16" s="42">
        <v>53</v>
      </c>
      <c r="H16" s="42">
        <v>111</v>
      </c>
      <c r="I16" s="42">
        <v>11</v>
      </c>
      <c r="J16" s="42">
        <v>5</v>
      </c>
      <c r="K16" s="42">
        <v>7</v>
      </c>
      <c r="L16" s="42">
        <v>4</v>
      </c>
      <c r="M16" s="42">
        <v>3</v>
      </c>
      <c r="N16" s="42">
        <v>18</v>
      </c>
      <c r="O16" s="42">
        <v>16</v>
      </c>
      <c r="P16" s="42">
        <v>12</v>
      </c>
      <c r="Q16" s="42">
        <v>12</v>
      </c>
      <c r="R16" s="103" t="s">
        <v>334</v>
      </c>
      <c r="S16" s="113">
        <v>19183</v>
      </c>
      <c r="T16" s="112">
        <v>1521</v>
      </c>
      <c r="U16" s="114">
        <v>11</v>
      </c>
      <c r="V16" s="118">
        <v>7</v>
      </c>
      <c r="W16" s="109" t="s">
        <v>15</v>
      </c>
      <c r="X16" s="109" t="s">
        <v>15</v>
      </c>
      <c r="Y16" s="42">
        <v>4</v>
      </c>
    </row>
    <row r="17" spans="1:25" s="42" customFormat="1" ht="45" customHeight="1">
      <c r="A17" s="103" t="s">
        <v>64</v>
      </c>
      <c r="B17" s="42">
        <v>1</v>
      </c>
      <c r="C17" s="42" t="s">
        <v>15</v>
      </c>
      <c r="D17" s="42">
        <v>7</v>
      </c>
      <c r="E17" s="112">
        <v>86</v>
      </c>
      <c r="F17" s="42">
        <v>86</v>
      </c>
      <c r="G17" s="42">
        <v>39</v>
      </c>
      <c r="H17" s="42">
        <v>111</v>
      </c>
      <c r="I17" s="42">
        <v>11</v>
      </c>
      <c r="J17" s="42">
        <v>6</v>
      </c>
      <c r="K17" s="42">
        <v>5</v>
      </c>
      <c r="L17" s="42">
        <v>4</v>
      </c>
      <c r="M17" s="42">
        <v>1</v>
      </c>
      <c r="N17" s="42">
        <v>12</v>
      </c>
      <c r="O17" s="42">
        <v>12</v>
      </c>
      <c r="P17" s="42">
        <v>16</v>
      </c>
      <c r="Q17" s="42">
        <v>16</v>
      </c>
      <c r="R17" s="103" t="s">
        <v>335</v>
      </c>
      <c r="S17" s="113">
        <v>13981</v>
      </c>
      <c r="T17" s="112">
        <v>1748</v>
      </c>
      <c r="U17" s="114">
        <v>11</v>
      </c>
      <c r="V17" s="118">
        <v>7</v>
      </c>
      <c r="W17" s="109" t="s">
        <v>15</v>
      </c>
      <c r="X17" s="109" t="s">
        <v>15</v>
      </c>
      <c r="Y17" s="42">
        <v>4</v>
      </c>
    </row>
    <row r="18" spans="1:25" s="42" customFormat="1" ht="45" customHeight="1" thickBot="1">
      <c r="A18" s="104" t="s">
        <v>65</v>
      </c>
      <c r="B18" s="110">
        <v>2</v>
      </c>
      <c r="C18" s="110" t="s">
        <v>15</v>
      </c>
      <c r="D18" s="110">
        <v>12</v>
      </c>
      <c r="E18" s="119">
        <v>111</v>
      </c>
      <c r="F18" s="110">
        <v>111</v>
      </c>
      <c r="G18" s="110">
        <v>57</v>
      </c>
      <c r="H18" s="110">
        <v>20</v>
      </c>
      <c r="I18" s="110">
        <v>20</v>
      </c>
      <c r="J18" s="110">
        <v>8</v>
      </c>
      <c r="K18" s="110">
        <v>7</v>
      </c>
      <c r="L18" s="110">
        <v>5</v>
      </c>
      <c r="M18" s="110">
        <v>2</v>
      </c>
      <c r="N18" s="110">
        <v>13</v>
      </c>
      <c r="O18" s="110">
        <v>13</v>
      </c>
      <c r="P18" s="110">
        <v>18</v>
      </c>
      <c r="Q18" s="110">
        <v>18</v>
      </c>
      <c r="R18" s="104" t="s">
        <v>336</v>
      </c>
      <c r="S18" s="120">
        <v>23768</v>
      </c>
      <c r="T18" s="119">
        <v>2047</v>
      </c>
      <c r="U18" s="121">
        <v>16</v>
      </c>
      <c r="V18" s="110">
        <v>12</v>
      </c>
      <c r="W18" s="111" t="s">
        <v>15</v>
      </c>
      <c r="X18" s="111" t="s">
        <v>15</v>
      </c>
      <c r="Y18" s="110">
        <v>4</v>
      </c>
    </row>
    <row r="19" spans="1:20" ht="14.25">
      <c r="A19" s="93"/>
      <c r="B19" s="93"/>
      <c r="C19" s="93"/>
      <c r="D19" s="93"/>
      <c r="G19" s="94"/>
      <c r="H19" s="94"/>
      <c r="I19" s="94"/>
      <c r="N19" s="193" t="s">
        <v>258</v>
      </c>
      <c r="O19" s="193"/>
      <c r="P19" s="193"/>
      <c r="Q19" s="193"/>
      <c r="R19" s="93"/>
      <c r="S19" s="99"/>
      <c r="T19" s="93"/>
    </row>
  </sheetData>
  <mergeCells count="19">
    <mergeCell ref="A2:J2"/>
    <mergeCell ref="R2:Y2"/>
    <mergeCell ref="A3:C3"/>
    <mergeCell ref="S4:S5"/>
    <mergeCell ref="U4:Y4"/>
    <mergeCell ref="X3:Y3"/>
    <mergeCell ref="K4:M4"/>
    <mergeCell ref="L3:M3"/>
    <mergeCell ref="N3:O3"/>
    <mergeCell ref="P3:Q3"/>
    <mergeCell ref="T4:T5"/>
    <mergeCell ref="R3:S3"/>
    <mergeCell ref="N19:Q19"/>
    <mergeCell ref="B4:C4"/>
    <mergeCell ref="D4:D5"/>
    <mergeCell ref="E4:G4"/>
    <mergeCell ref="H4:J4"/>
    <mergeCell ref="N4:O4"/>
    <mergeCell ref="P4:Q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43"/>
  <sheetViews>
    <sheetView zoomScale="70" zoomScaleNormal="70" workbookViewId="0" topLeftCell="N7">
      <selection activeCell="AD11" sqref="AD11"/>
    </sheetView>
  </sheetViews>
  <sheetFormatPr defaultColWidth="8.88671875" defaultRowHeight="13.5"/>
  <cols>
    <col min="1" max="10" width="7.77734375" style="1" customWidth="1"/>
    <col min="11" max="19" width="8.3359375" style="1" customWidth="1"/>
    <col min="20" max="20" width="8.88671875" style="1" customWidth="1"/>
    <col min="21" max="27" width="7.77734375" style="1" customWidth="1"/>
    <col min="28" max="28" width="8.77734375" style="1" customWidth="1"/>
    <col min="29" max="60" width="7.77734375" style="1" customWidth="1"/>
    <col min="61" max="16384" width="8.88671875" style="1" customWidth="1"/>
  </cols>
  <sheetData>
    <row r="1" ht="30" customHeight="1"/>
    <row r="2" spans="1:22" ht="30" customHeight="1">
      <c r="A2" s="196" t="s">
        <v>104</v>
      </c>
      <c r="B2" s="196"/>
      <c r="C2" s="196"/>
      <c r="D2" s="196"/>
      <c r="E2" s="196"/>
      <c r="F2" s="196"/>
      <c r="G2" s="196"/>
      <c r="H2" s="196"/>
      <c r="I2" s="196"/>
      <c r="J2" s="196"/>
      <c r="K2" s="181" t="s">
        <v>108</v>
      </c>
      <c r="L2" s="181"/>
      <c r="M2" s="181"/>
      <c r="N2" s="181"/>
      <c r="O2" s="181"/>
      <c r="P2" s="181"/>
      <c r="Q2" s="181"/>
      <c r="R2" s="181"/>
      <c r="S2" s="181"/>
      <c r="T2" s="39"/>
      <c r="U2" s="38"/>
      <c r="V2" s="38"/>
    </row>
    <row r="3" spans="1:28" ht="30" customHeight="1" thickBot="1">
      <c r="A3" s="2"/>
      <c r="B3" s="2"/>
      <c r="C3" s="2"/>
      <c r="D3" s="2"/>
      <c r="E3" s="2"/>
      <c r="F3" s="2"/>
      <c r="G3" s="2"/>
      <c r="H3" s="2"/>
      <c r="I3" s="197" t="s">
        <v>103</v>
      </c>
      <c r="J3" s="197"/>
      <c r="K3" s="2"/>
      <c r="L3" s="197"/>
      <c r="M3" s="197"/>
      <c r="N3" s="2"/>
      <c r="O3" s="2"/>
      <c r="P3" s="197"/>
      <c r="Q3" s="197"/>
      <c r="R3" s="2"/>
      <c r="S3" s="2"/>
      <c r="T3" s="2"/>
      <c r="U3" s="2"/>
      <c r="V3" s="2"/>
      <c r="W3" s="2"/>
      <c r="X3" s="2"/>
      <c r="Y3" s="2"/>
      <c r="Z3" s="2"/>
      <c r="AA3" s="2"/>
      <c r="AB3" s="3" t="s">
        <v>85</v>
      </c>
    </row>
    <row r="4" spans="1:28" s="9" customFormat="1" ht="30" customHeight="1">
      <c r="A4" s="22" t="s">
        <v>100</v>
      </c>
      <c r="B4" s="199" t="s">
        <v>33</v>
      </c>
      <c r="C4" s="203" t="s">
        <v>3</v>
      </c>
      <c r="D4" s="170" t="s">
        <v>95</v>
      </c>
      <c r="E4" s="171"/>
      <c r="F4" s="171"/>
      <c r="G4" s="171"/>
      <c r="H4" s="171"/>
      <c r="I4" s="171"/>
      <c r="J4" s="171"/>
      <c r="K4" s="22" t="s">
        <v>105</v>
      </c>
      <c r="L4" s="202" t="s">
        <v>34</v>
      </c>
      <c r="M4" s="203"/>
      <c r="N4" s="203"/>
      <c r="O4" s="199" t="s">
        <v>35</v>
      </c>
      <c r="P4" s="199"/>
      <c r="Q4" s="205"/>
      <c r="R4" s="199" t="s">
        <v>96</v>
      </c>
      <c r="S4" s="199"/>
      <c r="T4" s="199" t="s">
        <v>97</v>
      </c>
      <c r="U4" s="199"/>
      <c r="V4" s="179" t="s">
        <v>111</v>
      </c>
      <c r="W4" s="176" t="s">
        <v>112</v>
      </c>
      <c r="X4" s="203" t="s">
        <v>98</v>
      </c>
      <c r="Y4" s="203"/>
      <c r="Z4" s="203"/>
      <c r="AA4" s="203"/>
      <c r="AB4" s="204"/>
    </row>
    <row r="5" spans="1:28" s="9" customFormat="1" ht="30" customHeight="1">
      <c r="A5" s="4"/>
      <c r="B5" s="200"/>
      <c r="C5" s="200"/>
      <c r="D5" s="206" t="s">
        <v>36</v>
      </c>
      <c r="E5" s="199" t="s">
        <v>37</v>
      </c>
      <c r="F5" s="199"/>
      <c r="G5" s="205"/>
      <c r="H5" s="169" t="s">
        <v>38</v>
      </c>
      <c r="I5" s="173"/>
      <c r="J5" s="173"/>
      <c r="K5" s="10" t="s">
        <v>49</v>
      </c>
      <c r="L5" s="172"/>
      <c r="M5" s="200"/>
      <c r="N5" s="200"/>
      <c r="O5" s="200"/>
      <c r="P5" s="200"/>
      <c r="Q5" s="169"/>
      <c r="R5" s="182" t="s">
        <v>106</v>
      </c>
      <c r="S5" s="182" t="s">
        <v>107</v>
      </c>
      <c r="T5" s="175" t="s">
        <v>109</v>
      </c>
      <c r="U5" s="174" t="s">
        <v>110</v>
      </c>
      <c r="V5" s="180"/>
      <c r="W5" s="177"/>
      <c r="X5" s="174" t="s">
        <v>9</v>
      </c>
      <c r="Y5" s="174" t="s">
        <v>40</v>
      </c>
      <c r="Z5" s="174" t="s">
        <v>99</v>
      </c>
      <c r="AA5" s="174" t="s">
        <v>113</v>
      </c>
      <c r="AB5" s="175" t="s">
        <v>114</v>
      </c>
    </row>
    <row r="6" spans="1:28" s="9" customFormat="1" ht="30" customHeight="1">
      <c r="A6" s="10" t="s">
        <v>8</v>
      </c>
      <c r="B6" s="200"/>
      <c r="C6" s="200"/>
      <c r="D6" s="172"/>
      <c r="E6" s="11" t="s">
        <v>39</v>
      </c>
      <c r="F6" s="11" t="s">
        <v>32</v>
      </c>
      <c r="G6" s="13" t="s">
        <v>14</v>
      </c>
      <c r="H6" s="11" t="s">
        <v>39</v>
      </c>
      <c r="I6" s="10" t="s">
        <v>32</v>
      </c>
      <c r="J6" s="8" t="s">
        <v>14</v>
      </c>
      <c r="K6" s="12" t="s">
        <v>8</v>
      </c>
      <c r="L6" s="12" t="s">
        <v>39</v>
      </c>
      <c r="M6" s="11" t="s">
        <v>32</v>
      </c>
      <c r="N6" s="11" t="s">
        <v>14</v>
      </c>
      <c r="O6" s="11" t="s">
        <v>39</v>
      </c>
      <c r="P6" s="11" t="s">
        <v>32</v>
      </c>
      <c r="Q6" s="13" t="s">
        <v>14</v>
      </c>
      <c r="R6" s="168"/>
      <c r="S6" s="168"/>
      <c r="T6" s="199"/>
      <c r="U6" s="199"/>
      <c r="V6" s="199"/>
      <c r="W6" s="178"/>
      <c r="X6" s="199"/>
      <c r="Y6" s="199"/>
      <c r="Z6" s="199"/>
      <c r="AA6" s="199"/>
      <c r="AB6" s="199"/>
    </row>
    <row r="7" spans="1:28" s="9" customFormat="1" ht="45" customHeight="1">
      <c r="A7" s="4">
        <v>2000</v>
      </c>
      <c r="B7" s="9">
        <v>7</v>
      </c>
      <c r="C7" s="9">
        <v>36</v>
      </c>
      <c r="D7" s="14">
        <f>SUM(E7,H7)</f>
        <v>967</v>
      </c>
      <c r="E7" s="14">
        <f>SUM(F7:G7)</f>
        <v>967</v>
      </c>
      <c r="F7" s="9">
        <v>489</v>
      </c>
      <c r="G7" s="9">
        <v>478</v>
      </c>
      <c r="H7" s="9" t="s">
        <v>15</v>
      </c>
      <c r="I7" s="9" t="s">
        <v>15</v>
      </c>
      <c r="J7" s="9" t="s">
        <v>15</v>
      </c>
      <c r="K7" s="4">
        <v>2000</v>
      </c>
      <c r="L7" s="9">
        <f>SUM(M7:N7)</f>
        <v>97</v>
      </c>
      <c r="M7" s="9">
        <v>58</v>
      </c>
      <c r="N7" s="9">
        <v>39</v>
      </c>
      <c r="O7" s="9">
        <f>SUM(P7:Q7)</f>
        <v>17</v>
      </c>
      <c r="P7" s="9">
        <v>13</v>
      </c>
      <c r="Q7" s="9">
        <v>4</v>
      </c>
      <c r="R7" s="9">
        <v>322</v>
      </c>
      <c r="S7" s="9">
        <v>319</v>
      </c>
      <c r="T7" s="9">
        <v>302</v>
      </c>
      <c r="U7" s="9">
        <v>302</v>
      </c>
      <c r="V7" s="25">
        <v>126134</v>
      </c>
      <c r="W7" s="25">
        <v>16756</v>
      </c>
      <c r="X7" s="9">
        <f>SUM(Y7:AB7)</f>
        <v>130</v>
      </c>
      <c r="Y7" s="9">
        <v>38</v>
      </c>
      <c r="Z7" s="9" t="s">
        <v>15</v>
      </c>
      <c r="AA7" s="9" t="s">
        <v>15</v>
      </c>
      <c r="AB7" s="9">
        <v>92</v>
      </c>
    </row>
    <row r="8" spans="1:28" s="9" customFormat="1" ht="45" customHeight="1">
      <c r="A8" s="4">
        <v>2001</v>
      </c>
      <c r="B8" s="9">
        <v>7</v>
      </c>
      <c r="C8" s="9">
        <v>35</v>
      </c>
      <c r="D8" s="14">
        <f>SUM(E8,H8)</f>
        <v>884</v>
      </c>
      <c r="E8" s="14">
        <f>SUM(F8:G8)</f>
        <v>884</v>
      </c>
      <c r="F8" s="9">
        <v>441</v>
      </c>
      <c r="G8" s="9">
        <v>443</v>
      </c>
      <c r="H8" s="9" t="s">
        <v>15</v>
      </c>
      <c r="I8" s="9" t="s">
        <v>15</v>
      </c>
      <c r="J8" s="9" t="s">
        <v>15</v>
      </c>
      <c r="K8" s="4">
        <v>2001</v>
      </c>
      <c r="L8" s="9">
        <f>SUM(M8:N8)</f>
        <v>92</v>
      </c>
      <c r="M8" s="9">
        <v>50</v>
      </c>
      <c r="N8" s="9">
        <v>42</v>
      </c>
      <c r="O8" s="9">
        <f>SUM(P8:Q8)</f>
        <v>17</v>
      </c>
      <c r="P8" s="9">
        <v>14</v>
      </c>
      <c r="Q8" s="9">
        <v>3</v>
      </c>
      <c r="R8" s="9">
        <v>335</v>
      </c>
      <c r="S8" s="9">
        <v>334</v>
      </c>
      <c r="T8" s="9">
        <v>273</v>
      </c>
      <c r="U8" s="9">
        <v>273</v>
      </c>
      <c r="V8" s="25">
        <v>130977</v>
      </c>
      <c r="W8" s="25">
        <v>17015</v>
      </c>
      <c r="X8" s="9">
        <f>SUM(Y8:AB8)</f>
        <v>139</v>
      </c>
      <c r="Y8" s="9">
        <v>35</v>
      </c>
      <c r="Z8" s="9" t="s">
        <v>15</v>
      </c>
      <c r="AA8" s="9" t="s">
        <v>15</v>
      </c>
      <c r="AB8" s="9">
        <v>104</v>
      </c>
    </row>
    <row r="9" spans="1:28" s="9" customFormat="1" ht="45" customHeight="1">
      <c r="A9" s="4">
        <v>2002</v>
      </c>
      <c r="B9" s="9">
        <v>7</v>
      </c>
      <c r="C9" s="9">
        <v>34</v>
      </c>
      <c r="D9" s="14">
        <v>783</v>
      </c>
      <c r="E9" s="14">
        <v>783</v>
      </c>
      <c r="F9" s="9">
        <v>389</v>
      </c>
      <c r="G9" s="9">
        <v>394</v>
      </c>
      <c r="H9" s="9" t="s">
        <v>51</v>
      </c>
      <c r="I9" s="9" t="s">
        <v>51</v>
      </c>
      <c r="J9" s="9" t="s">
        <v>51</v>
      </c>
      <c r="K9" s="4">
        <v>2002</v>
      </c>
      <c r="L9" s="9">
        <v>92</v>
      </c>
      <c r="M9" s="9">
        <v>50</v>
      </c>
      <c r="N9" s="9">
        <v>42</v>
      </c>
      <c r="O9" s="9">
        <v>18</v>
      </c>
      <c r="P9" s="9">
        <v>13</v>
      </c>
      <c r="Q9" s="9">
        <v>5</v>
      </c>
      <c r="R9" s="9">
        <v>307</v>
      </c>
      <c r="S9" s="9">
        <v>304</v>
      </c>
      <c r="T9" s="9">
        <v>234</v>
      </c>
      <c r="U9" s="9">
        <v>234</v>
      </c>
      <c r="V9" s="25">
        <v>119659</v>
      </c>
      <c r="W9" s="25">
        <v>15374</v>
      </c>
      <c r="X9" s="9">
        <v>166</v>
      </c>
      <c r="Y9" s="9">
        <v>35</v>
      </c>
      <c r="Z9" s="9" t="s">
        <v>51</v>
      </c>
      <c r="AA9" s="9" t="s">
        <v>51</v>
      </c>
      <c r="AB9" s="9">
        <v>131</v>
      </c>
    </row>
    <row r="10" spans="1:28" s="9" customFormat="1" ht="45" customHeight="1">
      <c r="A10" s="4">
        <v>2003</v>
      </c>
      <c r="B10" s="9">
        <v>7</v>
      </c>
      <c r="C10" s="9">
        <v>33</v>
      </c>
      <c r="D10" s="9">
        <v>699</v>
      </c>
      <c r="E10" s="9">
        <v>699</v>
      </c>
      <c r="F10" s="9">
        <v>361</v>
      </c>
      <c r="G10" s="9">
        <v>338</v>
      </c>
      <c r="H10" s="9" t="s">
        <v>269</v>
      </c>
      <c r="I10" s="9" t="s">
        <v>269</v>
      </c>
      <c r="J10" s="9" t="s">
        <v>269</v>
      </c>
      <c r="K10" s="4">
        <v>2003</v>
      </c>
      <c r="L10" s="24">
        <v>90</v>
      </c>
      <c r="M10" s="24">
        <v>47</v>
      </c>
      <c r="N10" s="24">
        <v>43</v>
      </c>
      <c r="O10" s="24">
        <v>19</v>
      </c>
      <c r="P10" s="24">
        <v>13</v>
      </c>
      <c r="Q10" s="24">
        <v>6</v>
      </c>
      <c r="R10" s="24">
        <v>284</v>
      </c>
      <c r="S10" s="24">
        <v>282</v>
      </c>
      <c r="T10" s="24">
        <v>214</v>
      </c>
      <c r="U10" s="24">
        <v>214</v>
      </c>
      <c r="V10" s="25">
        <v>106929</v>
      </c>
      <c r="W10" s="25">
        <v>15648</v>
      </c>
      <c r="X10" s="24">
        <v>167.5</v>
      </c>
      <c r="Y10" s="24">
        <v>33</v>
      </c>
      <c r="Z10" s="24" t="s">
        <v>269</v>
      </c>
      <c r="AA10" s="24" t="s">
        <v>269</v>
      </c>
      <c r="AB10" s="24">
        <v>134.5</v>
      </c>
    </row>
    <row r="11" spans="1:28" s="29" customFormat="1" ht="45" customHeight="1">
      <c r="A11" s="34">
        <v>2004</v>
      </c>
      <c r="B11" s="29">
        <f>SUM(B12:B18)</f>
        <v>7</v>
      </c>
      <c r="C11" s="29">
        <f>SUM(C12:C18)</f>
        <v>29</v>
      </c>
      <c r="D11" s="29">
        <f>SUM(D12:D18)</f>
        <v>621</v>
      </c>
      <c r="E11" s="29">
        <f>SUM(E12:E18)</f>
        <v>621</v>
      </c>
      <c r="F11" s="29">
        <f>SUM(F12:F18)</f>
        <v>313</v>
      </c>
      <c r="G11" s="29">
        <f>SUM(G12:G18)</f>
        <v>308</v>
      </c>
      <c r="H11" s="29" t="s">
        <v>343</v>
      </c>
      <c r="I11" s="29" t="s">
        <v>354</v>
      </c>
      <c r="J11" s="29" t="s">
        <v>347</v>
      </c>
      <c r="K11" s="34">
        <v>2004</v>
      </c>
      <c r="L11" s="31">
        <f>SUM(L12:L18)</f>
        <v>85</v>
      </c>
      <c r="M11" s="31">
        <f aca="true" t="shared" si="0" ref="M11:AB11">SUM(M12:M18)</f>
        <v>47</v>
      </c>
      <c r="N11" s="31">
        <f t="shared" si="0"/>
        <v>38</v>
      </c>
      <c r="O11" s="31">
        <f t="shared" si="0"/>
        <v>16</v>
      </c>
      <c r="P11" s="31">
        <f t="shared" si="0"/>
        <v>9</v>
      </c>
      <c r="Q11" s="31">
        <f t="shared" si="0"/>
        <v>7</v>
      </c>
      <c r="R11" s="31">
        <f t="shared" si="0"/>
        <v>253</v>
      </c>
      <c r="S11" s="31">
        <f t="shared" si="0"/>
        <v>252</v>
      </c>
      <c r="T11" s="31">
        <f t="shared" si="0"/>
        <v>193</v>
      </c>
      <c r="U11" s="31">
        <f t="shared" si="0"/>
        <v>193</v>
      </c>
      <c r="V11" s="31">
        <f t="shared" si="0"/>
        <v>129386</v>
      </c>
      <c r="W11" s="31">
        <f t="shared" si="0"/>
        <v>11700</v>
      </c>
      <c r="X11" s="31">
        <f t="shared" si="0"/>
        <v>80</v>
      </c>
      <c r="Y11" s="31">
        <f t="shared" si="0"/>
        <v>29</v>
      </c>
      <c r="Z11" s="31" t="s">
        <v>355</v>
      </c>
      <c r="AA11" s="31" t="s">
        <v>356</v>
      </c>
      <c r="AB11" s="31">
        <f t="shared" si="0"/>
        <v>51</v>
      </c>
    </row>
    <row r="12" spans="1:28" s="42" customFormat="1" ht="45" customHeight="1">
      <c r="A12" s="103" t="s">
        <v>59</v>
      </c>
      <c r="B12" s="42">
        <v>1</v>
      </c>
      <c r="C12" s="42">
        <v>6</v>
      </c>
      <c r="D12" s="112">
        <v>167</v>
      </c>
      <c r="E12" s="112">
        <v>167</v>
      </c>
      <c r="F12" s="42">
        <v>85</v>
      </c>
      <c r="G12" s="42">
        <v>82</v>
      </c>
      <c r="H12" s="42" t="s">
        <v>15</v>
      </c>
      <c r="I12" s="42" t="s">
        <v>15</v>
      </c>
      <c r="J12" s="42" t="s">
        <v>15</v>
      </c>
      <c r="K12" s="103" t="s">
        <v>76</v>
      </c>
      <c r="L12" s="42">
        <v>16</v>
      </c>
      <c r="M12" s="42">
        <v>8</v>
      </c>
      <c r="N12" s="42">
        <v>8</v>
      </c>
      <c r="O12" s="42">
        <v>5</v>
      </c>
      <c r="P12" s="114">
        <v>3</v>
      </c>
      <c r="Q12" s="114">
        <v>2</v>
      </c>
      <c r="R12" s="42">
        <v>80</v>
      </c>
      <c r="S12" s="42">
        <v>80</v>
      </c>
      <c r="T12" s="42">
        <v>65</v>
      </c>
      <c r="U12" s="42">
        <v>65</v>
      </c>
      <c r="V12" s="113">
        <v>28242</v>
      </c>
      <c r="W12" s="113">
        <v>2796</v>
      </c>
      <c r="X12" s="42">
        <v>16</v>
      </c>
      <c r="Y12" s="42">
        <v>6</v>
      </c>
      <c r="Z12" s="109" t="s">
        <v>15</v>
      </c>
      <c r="AA12" s="109" t="s">
        <v>15</v>
      </c>
      <c r="AB12" s="42">
        <v>10</v>
      </c>
    </row>
    <row r="13" spans="1:28" s="42" customFormat="1" ht="45" customHeight="1">
      <c r="A13" s="103" t="s">
        <v>60</v>
      </c>
      <c r="B13" s="42">
        <v>1</v>
      </c>
      <c r="C13" s="42">
        <v>5</v>
      </c>
      <c r="D13" s="112">
        <v>89</v>
      </c>
      <c r="E13" s="112">
        <v>89</v>
      </c>
      <c r="F13" s="42">
        <v>49</v>
      </c>
      <c r="G13" s="42">
        <v>40</v>
      </c>
      <c r="H13" s="42" t="s">
        <v>15</v>
      </c>
      <c r="I13" s="42" t="s">
        <v>15</v>
      </c>
      <c r="J13" s="42" t="s">
        <v>15</v>
      </c>
      <c r="K13" s="103" t="s">
        <v>60</v>
      </c>
      <c r="L13" s="42">
        <v>12</v>
      </c>
      <c r="M13" s="42">
        <v>8</v>
      </c>
      <c r="N13" s="42">
        <v>4</v>
      </c>
      <c r="O13" s="114" t="s">
        <v>15</v>
      </c>
      <c r="P13" s="114" t="s">
        <v>15</v>
      </c>
      <c r="Q13" s="114" t="s">
        <v>15</v>
      </c>
      <c r="R13" s="42">
        <v>35</v>
      </c>
      <c r="S13" s="42">
        <v>35</v>
      </c>
      <c r="T13" s="42">
        <v>22</v>
      </c>
      <c r="U13" s="42">
        <v>22</v>
      </c>
      <c r="V13" s="113">
        <v>15148</v>
      </c>
      <c r="W13" s="113">
        <v>1115</v>
      </c>
      <c r="X13" s="42">
        <v>13</v>
      </c>
      <c r="Y13" s="42">
        <v>5</v>
      </c>
      <c r="Z13" s="109" t="s">
        <v>15</v>
      </c>
      <c r="AA13" s="109" t="s">
        <v>15</v>
      </c>
      <c r="AB13" s="42">
        <v>8</v>
      </c>
    </row>
    <row r="14" spans="1:28" s="42" customFormat="1" ht="45" customHeight="1">
      <c r="A14" s="103" t="s">
        <v>61</v>
      </c>
      <c r="B14" s="42">
        <v>1</v>
      </c>
      <c r="C14" s="42">
        <v>3</v>
      </c>
      <c r="D14" s="112">
        <v>66</v>
      </c>
      <c r="E14" s="112">
        <v>66</v>
      </c>
      <c r="F14" s="42">
        <v>35</v>
      </c>
      <c r="G14" s="42">
        <v>31</v>
      </c>
      <c r="H14" s="42" t="s">
        <v>15</v>
      </c>
      <c r="I14" s="42" t="s">
        <v>15</v>
      </c>
      <c r="J14" s="42" t="s">
        <v>15</v>
      </c>
      <c r="K14" s="103" t="s">
        <v>61</v>
      </c>
      <c r="L14" s="42">
        <v>11</v>
      </c>
      <c r="M14" s="42">
        <v>6</v>
      </c>
      <c r="N14" s="42">
        <v>5</v>
      </c>
      <c r="O14" s="42">
        <v>2</v>
      </c>
      <c r="P14" s="114">
        <v>1</v>
      </c>
      <c r="Q14" s="114">
        <v>1</v>
      </c>
      <c r="R14" s="42">
        <v>35</v>
      </c>
      <c r="S14" s="42">
        <v>35</v>
      </c>
      <c r="T14" s="42">
        <v>23</v>
      </c>
      <c r="U14" s="42">
        <v>23</v>
      </c>
      <c r="V14" s="113">
        <v>9917</v>
      </c>
      <c r="W14" s="113">
        <v>1713</v>
      </c>
      <c r="X14" s="42">
        <v>11</v>
      </c>
      <c r="Y14" s="42">
        <v>3</v>
      </c>
      <c r="Z14" s="109" t="s">
        <v>15</v>
      </c>
      <c r="AA14" s="109" t="s">
        <v>15</v>
      </c>
      <c r="AB14" s="42">
        <v>8</v>
      </c>
    </row>
    <row r="15" spans="1:28" s="42" customFormat="1" ht="45" customHeight="1">
      <c r="A15" s="103" t="s">
        <v>62</v>
      </c>
      <c r="B15" s="42">
        <v>1</v>
      </c>
      <c r="C15" s="42">
        <v>6</v>
      </c>
      <c r="D15" s="112">
        <v>149</v>
      </c>
      <c r="E15" s="112">
        <v>149</v>
      </c>
      <c r="F15" s="42">
        <v>62</v>
      </c>
      <c r="G15" s="42">
        <v>87</v>
      </c>
      <c r="H15" s="42" t="s">
        <v>15</v>
      </c>
      <c r="I15" s="42" t="s">
        <v>15</v>
      </c>
      <c r="J15" s="42" t="s">
        <v>15</v>
      </c>
      <c r="K15" s="103" t="s">
        <v>62</v>
      </c>
      <c r="L15" s="42">
        <v>15</v>
      </c>
      <c r="M15" s="42">
        <v>10</v>
      </c>
      <c r="N15" s="42">
        <v>5</v>
      </c>
      <c r="O15" s="42">
        <v>3</v>
      </c>
      <c r="P15" s="114">
        <v>1</v>
      </c>
      <c r="Q15" s="114">
        <v>2</v>
      </c>
      <c r="R15" s="42">
        <v>54</v>
      </c>
      <c r="S15" s="42">
        <v>54</v>
      </c>
      <c r="T15" s="42">
        <v>45</v>
      </c>
      <c r="U15" s="42">
        <v>45</v>
      </c>
      <c r="V15" s="113">
        <v>14640</v>
      </c>
      <c r="W15" s="113">
        <v>2489</v>
      </c>
      <c r="X15" s="42">
        <v>14</v>
      </c>
      <c r="Y15" s="42">
        <v>6</v>
      </c>
      <c r="Z15" s="109" t="s">
        <v>15</v>
      </c>
      <c r="AA15" s="109" t="s">
        <v>15</v>
      </c>
      <c r="AB15" s="42">
        <v>8</v>
      </c>
    </row>
    <row r="16" spans="1:28" s="42" customFormat="1" ht="45" customHeight="1">
      <c r="A16" s="103" t="s">
        <v>63</v>
      </c>
      <c r="B16" s="42">
        <v>1</v>
      </c>
      <c r="C16" s="42">
        <v>3</v>
      </c>
      <c r="D16" s="112">
        <v>59</v>
      </c>
      <c r="E16" s="112">
        <v>59</v>
      </c>
      <c r="F16" s="42">
        <v>37</v>
      </c>
      <c r="G16" s="42">
        <v>22</v>
      </c>
      <c r="H16" s="42" t="s">
        <v>15</v>
      </c>
      <c r="I16" s="42" t="s">
        <v>15</v>
      </c>
      <c r="J16" s="42" t="s">
        <v>15</v>
      </c>
      <c r="K16" s="103" t="s">
        <v>63</v>
      </c>
      <c r="L16" s="42">
        <v>10</v>
      </c>
      <c r="M16" s="42">
        <v>5</v>
      </c>
      <c r="N16" s="42">
        <v>5</v>
      </c>
      <c r="O16" s="42">
        <v>2</v>
      </c>
      <c r="P16" s="114">
        <v>1</v>
      </c>
      <c r="Q16" s="114">
        <v>1</v>
      </c>
      <c r="R16" s="42">
        <v>15</v>
      </c>
      <c r="S16" s="42">
        <v>15</v>
      </c>
      <c r="T16" s="42">
        <v>15</v>
      </c>
      <c r="U16" s="42">
        <v>15</v>
      </c>
      <c r="V16" s="113">
        <v>11634</v>
      </c>
      <c r="W16" s="113">
        <v>1249</v>
      </c>
      <c r="X16" s="42">
        <v>8</v>
      </c>
      <c r="Y16" s="42">
        <v>3</v>
      </c>
      <c r="Z16" s="109" t="s">
        <v>15</v>
      </c>
      <c r="AA16" s="109" t="s">
        <v>15</v>
      </c>
      <c r="AB16" s="42">
        <v>5</v>
      </c>
    </row>
    <row r="17" spans="1:28" s="42" customFormat="1" ht="45" customHeight="1">
      <c r="A17" s="103" t="s">
        <v>101</v>
      </c>
      <c r="B17" s="42">
        <v>1</v>
      </c>
      <c r="C17" s="42">
        <v>3</v>
      </c>
      <c r="D17" s="112">
        <v>38</v>
      </c>
      <c r="E17" s="112">
        <v>38</v>
      </c>
      <c r="F17" s="42">
        <v>23</v>
      </c>
      <c r="G17" s="42">
        <v>15</v>
      </c>
      <c r="H17" s="42" t="s">
        <v>15</v>
      </c>
      <c r="I17" s="42" t="s">
        <v>15</v>
      </c>
      <c r="J17" s="42" t="s">
        <v>15</v>
      </c>
      <c r="K17" s="103" t="s">
        <v>64</v>
      </c>
      <c r="L17" s="42">
        <v>10</v>
      </c>
      <c r="M17" s="42">
        <v>5</v>
      </c>
      <c r="N17" s="42">
        <v>5</v>
      </c>
      <c r="O17" s="42">
        <v>2</v>
      </c>
      <c r="P17" s="114">
        <v>1</v>
      </c>
      <c r="Q17" s="114">
        <v>1</v>
      </c>
      <c r="R17" s="42">
        <v>16</v>
      </c>
      <c r="S17" s="42">
        <v>16</v>
      </c>
      <c r="T17" s="42">
        <v>11</v>
      </c>
      <c r="U17" s="42">
        <v>11</v>
      </c>
      <c r="V17" s="113">
        <v>32905</v>
      </c>
      <c r="W17" s="113">
        <v>1130</v>
      </c>
      <c r="X17" s="42">
        <v>11</v>
      </c>
      <c r="Y17" s="42">
        <v>3</v>
      </c>
      <c r="Z17" s="109" t="s">
        <v>15</v>
      </c>
      <c r="AA17" s="109" t="s">
        <v>15</v>
      </c>
      <c r="AB17" s="42">
        <v>8</v>
      </c>
    </row>
    <row r="18" spans="1:28" s="42" customFormat="1" ht="45" customHeight="1" thickBot="1">
      <c r="A18" s="104" t="s">
        <v>102</v>
      </c>
      <c r="B18" s="110">
        <v>1</v>
      </c>
      <c r="C18" s="110">
        <v>3</v>
      </c>
      <c r="D18" s="119">
        <v>53</v>
      </c>
      <c r="E18" s="119">
        <v>53</v>
      </c>
      <c r="F18" s="110">
        <v>22</v>
      </c>
      <c r="G18" s="110">
        <v>31</v>
      </c>
      <c r="H18" s="110" t="s">
        <v>15</v>
      </c>
      <c r="I18" s="110" t="s">
        <v>15</v>
      </c>
      <c r="J18" s="110" t="s">
        <v>15</v>
      </c>
      <c r="K18" s="104" t="s">
        <v>65</v>
      </c>
      <c r="L18" s="110">
        <v>11</v>
      </c>
      <c r="M18" s="110">
        <v>5</v>
      </c>
      <c r="N18" s="110">
        <v>6</v>
      </c>
      <c r="O18" s="110">
        <v>2</v>
      </c>
      <c r="P18" s="121">
        <v>2</v>
      </c>
      <c r="Q18" s="121">
        <v>0</v>
      </c>
      <c r="R18" s="110">
        <v>18</v>
      </c>
      <c r="S18" s="110">
        <v>17</v>
      </c>
      <c r="T18" s="110">
        <v>12</v>
      </c>
      <c r="U18" s="110">
        <v>12</v>
      </c>
      <c r="V18" s="120">
        <v>16900</v>
      </c>
      <c r="W18" s="120">
        <v>1208</v>
      </c>
      <c r="X18" s="110">
        <v>7</v>
      </c>
      <c r="Y18" s="110">
        <v>3</v>
      </c>
      <c r="Z18" s="111" t="s">
        <v>15</v>
      </c>
      <c r="AA18" s="111" t="s">
        <v>15</v>
      </c>
      <c r="AB18" s="110">
        <v>4</v>
      </c>
    </row>
    <row r="19" spans="7:28" ht="14.25">
      <c r="G19" s="195" t="s">
        <v>50</v>
      </c>
      <c r="H19" s="195"/>
      <c r="I19" s="195"/>
      <c r="J19" s="195"/>
      <c r="K19" s="90"/>
      <c r="N19" s="42"/>
      <c r="O19" s="90"/>
      <c r="P19" s="90"/>
      <c r="Q19" s="90"/>
      <c r="V19" s="35"/>
      <c r="W19" s="35"/>
      <c r="X19" s="193" t="s">
        <v>258</v>
      </c>
      <c r="Y19" s="193"/>
      <c r="Z19" s="193"/>
      <c r="AA19" s="193"/>
      <c r="AB19" s="193"/>
    </row>
    <row r="20" spans="22:23" ht="14.25">
      <c r="V20" s="35"/>
      <c r="W20" s="35"/>
    </row>
    <row r="21" spans="22:23" ht="14.25">
      <c r="V21" s="35"/>
      <c r="W21" s="35"/>
    </row>
    <row r="22" spans="22:23" ht="14.25">
      <c r="V22" s="35"/>
      <c r="W22" s="35"/>
    </row>
    <row r="23" spans="22:23" ht="14.25">
      <c r="V23" s="35"/>
      <c r="W23" s="35"/>
    </row>
    <row r="24" spans="22:23" ht="14.25">
      <c r="V24" s="35"/>
      <c r="W24" s="35"/>
    </row>
    <row r="25" spans="22:23" ht="14.25">
      <c r="V25" s="35"/>
      <c r="W25" s="35"/>
    </row>
    <row r="26" spans="22:23" ht="14.25">
      <c r="V26" s="35"/>
      <c r="W26" s="35"/>
    </row>
    <row r="27" spans="22:23" ht="14.25">
      <c r="V27" s="35"/>
      <c r="W27" s="35"/>
    </row>
    <row r="28" spans="22:23" ht="14.25">
      <c r="V28" s="35"/>
      <c r="W28" s="35"/>
    </row>
    <row r="29" spans="22:23" ht="14.25">
      <c r="V29" s="35"/>
      <c r="W29" s="35"/>
    </row>
    <row r="30" spans="22:23" ht="14.25">
      <c r="V30" s="35"/>
      <c r="W30" s="35"/>
    </row>
    <row r="31" spans="22:23" ht="14.25">
      <c r="V31" s="35"/>
      <c r="W31" s="35"/>
    </row>
    <row r="32" spans="22:23" ht="14.25">
      <c r="V32" s="35"/>
      <c r="W32" s="35"/>
    </row>
    <row r="33" spans="22:23" ht="14.25">
      <c r="V33" s="35"/>
      <c r="W33" s="35"/>
    </row>
    <row r="34" spans="22:23" ht="14.25">
      <c r="V34" s="35"/>
      <c r="W34" s="35"/>
    </row>
    <row r="35" spans="22:23" ht="14.25">
      <c r="V35" s="35"/>
      <c r="W35" s="35"/>
    </row>
    <row r="36" spans="22:23" ht="14.25">
      <c r="V36" s="35"/>
      <c r="W36" s="35"/>
    </row>
    <row r="37" spans="22:23" ht="14.25">
      <c r="V37" s="35"/>
      <c r="W37" s="35"/>
    </row>
    <row r="38" spans="22:23" ht="14.25">
      <c r="V38" s="35"/>
      <c r="W38" s="35"/>
    </row>
    <row r="39" spans="22:23" ht="14.25">
      <c r="V39" s="35"/>
      <c r="W39" s="35"/>
    </row>
    <row r="40" spans="22:23" ht="14.25">
      <c r="V40" s="35"/>
      <c r="W40" s="35"/>
    </row>
    <row r="41" spans="22:23" ht="14.25">
      <c r="V41" s="35"/>
      <c r="W41" s="35"/>
    </row>
    <row r="42" spans="22:23" ht="14.25">
      <c r="V42" s="35"/>
      <c r="W42" s="35"/>
    </row>
    <row r="43" spans="22:23" ht="14.25">
      <c r="V43" s="35"/>
      <c r="W43" s="35"/>
    </row>
  </sheetData>
  <mergeCells count="29">
    <mergeCell ref="X19:AB19"/>
    <mergeCell ref="I3:J3"/>
    <mergeCell ref="A2:J2"/>
    <mergeCell ref="L3:M3"/>
    <mergeCell ref="K2:S2"/>
    <mergeCell ref="G19:J19"/>
    <mergeCell ref="R5:R6"/>
    <mergeCell ref="S5:S6"/>
    <mergeCell ref="T5:T6"/>
    <mergeCell ref="U5:U6"/>
    <mergeCell ref="AA5:AA6"/>
    <mergeCell ref="AB5:AB6"/>
    <mergeCell ref="W4:W6"/>
    <mergeCell ref="R4:S4"/>
    <mergeCell ref="T4:U4"/>
    <mergeCell ref="X4:AB4"/>
    <mergeCell ref="V4:V6"/>
    <mergeCell ref="X5:X6"/>
    <mergeCell ref="Y5:Y6"/>
    <mergeCell ref="Z5:Z6"/>
    <mergeCell ref="P3:Q3"/>
    <mergeCell ref="O4:Q5"/>
    <mergeCell ref="B4:B6"/>
    <mergeCell ref="C4:C6"/>
    <mergeCell ref="D4:J4"/>
    <mergeCell ref="L4:N5"/>
    <mergeCell ref="D5:D6"/>
    <mergeCell ref="E5:G5"/>
    <mergeCell ref="H5:J5"/>
  </mergeCells>
  <printOptions horizontalCentered="1"/>
  <pageMargins left="0.5905511811023623" right="0.5905511811023623" top="0.5905511811023623" bottom="0.57" header="0" footer="0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21"/>
  <sheetViews>
    <sheetView zoomScale="70" zoomScaleNormal="70" workbookViewId="0" topLeftCell="E16">
      <selection activeCell="R21" sqref="R21:W21"/>
    </sheetView>
  </sheetViews>
  <sheetFormatPr defaultColWidth="8.88671875" defaultRowHeight="13.5"/>
  <cols>
    <col min="1" max="12" width="6.3359375" style="1" customWidth="1"/>
    <col min="13" max="16" width="6.77734375" style="1" customWidth="1"/>
    <col min="17" max="18" width="7.77734375" style="1" customWidth="1"/>
    <col min="19" max="53" width="6.77734375" style="1" customWidth="1"/>
    <col min="54" max="16384" width="8.88671875" style="1" customWidth="1"/>
  </cols>
  <sheetData>
    <row r="1" ht="30" customHeight="1"/>
    <row r="2" spans="1:23" ht="30" customHeight="1">
      <c r="A2" s="181" t="s">
        <v>131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ht="30" customHeight="1" thickBot="1">
      <c r="A3" s="198"/>
      <c r="B3" s="198"/>
      <c r="C3" s="19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97" t="s">
        <v>129</v>
      </c>
      <c r="U3" s="197"/>
      <c r="V3" s="197"/>
      <c r="W3" s="197"/>
    </row>
    <row r="4" spans="1:23" s="9" customFormat="1" ht="30" customHeight="1">
      <c r="A4" s="163" t="s">
        <v>130</v>
      </c>
      <c r="B4" s="199" t="s">
        <v>115</v>
      </c>
      <c r="C4" s="199" t="s">
        <v>25</v>
      </c>
      <c r="D4" s="199" t="s">
        <v>5</v>
      </c>
      <c r="E4" s="199"/>
      <c r="F4" s="199"/>
      <c r="G4" s="199" t="s">
        <v>27</v>
      </c>
      <c r="H4" s="199"/>
      <c r="I4" s="205"/>
      <c r="J4" s="166" t="s">
        <v>68</v>
      </c>
      <c r="K4" s="161"/>
      <c r="L4" s="161"/>
      <c r="M4" s="202" t="s">
        <v>116</v>
      </c>
      <c r="N4" s="203"/>
      <c r="O4" s="199" t="s">
        <v>117</v>
      </c>
      <c r="P4" s="199"/>
      <c r="Q4" s="15" t="s">
        <v>118</v>
      </c>
      <c r="R4" s="15" t="s">
        <v>119</v>
      </c>
      <c r="S4" s="199" t="s">
        <v>80</v>
      </c>
      <c r="T4" s="199"/>
      <c r="U4" s="199"/>
      <c r="V4" s="199"/>
      <c r="W4" s="205"/>
    </row>
    <row r="5" spans="1:23" s="9" customFormat="1" ht="30" customHeight="1">
      <c r="A5" s="206"/>
      <c r="B5" s="200"/>
      <c r="C5" s="200"/>
      <c r="D5" s="11" t="s">
        <v>9</v>
      </c>
      <c r="E5" s="11" t="s">
        <v>32</v>
      </c>
      <c r="F5" s="11" t="s">
        <v>14</v>
      </c>
      <c r="G5" s="11" t="s">
        <v>9</v>
      </c>
      <c r="H5" s="11" t="s">
        <v>32</v>
      </c>
      <c r="I5" s="13" t="s">
        <v>14</v>
      </c>
      <c r="J5" s="11" t="s">
        <v>9</v>
      </c>
      <c r="K5" s="11" t="s">
        <v>32</v>
      </c>
      <c r="L5" s="13" t="s">
        <v>14</v>
      </c>
      <c r="M5" s="46" t="s">
        <v>106</v>
      </c>
      <c r="N5" s="44" t="s">
        <v>107</v>
      </c>
      <c r="O5" s="47" t="s">
        <v>132</v>
      </c>
      <c r="P5" s="44" t="s">
        <v>110</v>
      </c>
      <c r="Q5" s="45" t="s">
        <v>121</v>
      </c>
      <c r="R5" s="45" t="s">
        <v>121</v>
      </c>
      <c r="S5" s="27" t="s">
        <v>39</v>
      </c>
      <c r="T5" s="44" t="s">
        <v>40</v>
      </c>
      <c r="U5" s="44" t="s">
        <v>122</v>
      </c>
      <c r="V5" s="44" t="s">
        <v>92</v>
      </c>
      <c r="W5" s="48" t="s">
        <v>133</v>
      </c>
    </row>
    <row r="6" spans="1:23" s="9" customFormat="1" ht="39.75" customHeight="1">
      <c r="A6" s="4">
        <v>2000</v>
      </c>
      <c r="B6" s="9">
        <v>3</v>
      </c>
      <c r="C6" s="9">
        <v>24</v>
      </c>
      <c r="D6" s="19">
        <f>SUM(E6:F6)</f>
        <v>658</v>
      </c>
      <c r="E6" s="9">
        <v>433</v>
      </c>
      <c r="F6" s="9">
        <v>225</v>
      </c>
      <c r="G6" s="19">
        <f>SUM(H6:I6)</f>
        <v>64</v>
      </c>
      <c r="H6" s="9">
        <v>40</v>
      </c>
      <c r="I6" s="9">
        <v>24</v>
      </c>
      <c r="J6" s="19">
        <f>SUM(K6:L6)</f>
        <v>18</v>
      </c>
      <c r="K6" s="9">
        <v>13</v>
      </c>
      <c r="L6" s="9">
        <v>5</v>
      </c>
      <c r="M6" s="9">
        <v>275</v>
      </c>
      <c r="N6" s="9">
        <v>200</v>
      </c>
      <c r="O6" s="9">
        <v>196</v>
      </c>
      <c r="P6" s="9">
        <v>195</v>
      </c>
      <c r="Q6" s="25">
        <v>52551</v>
      </c>
      <c r="R6" s="25">
        <v>12898</v>
      </c>
      <c r="S6" s="9">
        <f>SUM(T6:W6)</f>
        <v>63</v>
      </c>
      <c r="T6" s="9">
        <v>24</v>
      </c>
      <c r="U6" s="9" t="s">
        <v>15</v>
      </c>
      <c r="V6" s="9" t="s">
        <v>15</v>
      </c>
      <c r="W6" s="9">
        <v>39</v>
      </c>
    </row>
    <row r="7" spans="1:23" s="19" customFormat="1" ht="39.75" customHeight="1">
      <c r="A7" s="4">
        <v>2001</v>
      </c>
      <c r="B7" s="19">
        <v>3</v>
      </c>
      <c r="C7" s="19">
        <v>23</v>
      </c>
      <c r="D7" s="19">
        <f>SUM(E7:F7)</f>
        <v>580</v>
      </c>
      <c r="E7" s="19">
        <v>391</v>
      </c>
      <c r="F7" s="19">
        <v>189</v>
      </c>
      <c r="G7" s="19">
        <f>SUM(H7:I7)</f>
        <v>65</v>
      </c>
      <c r="H7" s="19">
        <v>36</v>
      </c>
      <c r="I7" s="19">
        <v>29</v>
      </c>
      <c r="J7" s="19">
        <f>SUM(K7:L7)</f>
        <v>16</v>
      </c>
      <c r="K7" s="19">
        <v>12</v>
      </c>
      <c r="L7" s="19">
        <v>4</v>
      </c>
      <c r="M7" s="19">
        <v>243</v>
      </c>
      <c r="N7" s="19">
        <v>155</v>
      </c>
      <c r="O7" s="19">
        <v>204</v>
      </c>
      <c r="P7" s="19">
        <v>199</v>
      </c>
      <c r="Q7" s="26">
        <v>48821</v>
      </c>
      <c r="R7" s="26">
        <v>10549</v>
      </c>
      <c r="S7" s="19">
        <f>SUM(T7:W7)</f>
        <v>57</v>
      </c>
      <c r="T7" s="19">
        <v>23</v>
      </c>
      <c r="U7" s="19" t="s">
        <v>15</v>
      </c>
      <c r="V7" s="19" t="s">
        <v>15</v>
      </c>
      <c r="W7" s="19">
        <v>34</v>
      </c>
    </row>
    <row r="8" spans="1:23" s="19" customFormat="1" ht="39.75" customHeight="1">
      <c r="A8" s="4">
        <v>2002</v>
      </c>
      <c r="B8" s="19">
        <v>3</v>
      </c>
      <c r="C8" s="19">
        <v>23</v>
      </c>
      <c r="D8" s="19">
        <v>518</v>
      </c>
      <c r="E8" s="19">
        <v>351</v>
      </c>
      <c r="F8" s="19">
        <v>167</v>
      </c>
      <c r="G8" s="19">
        <v>62</v>
      </c>
      <c r="H8" s="19">
        <v>40</v>
      </c>
      <c r="I8" s="19">
        <v>22</v>
      </c>
      <c r="J8" s="19">
        <v>16</v>
      </c>
      <c r="K8" s="19">
        <v>12</v>
      </c>
      <c r="L8" s="19">
        <v>4</v>
      </c>
      <c r="M8" s="19">
        <v>211</v>
      </c>
      <c r="N8" s="19">
        <v>151</v>
      </c>
      <c r="O8" s="19">
        <v>181</v>
      </c>
      <c r="P8" s="19">
        <v>179</v>
      </c>
      <c r="Q8" s="26">
        <v>57517</v>
      </c>
      <c r="R8" s="26">
        <v>10644</v>
      </c>
      <c r="S8" s="19">
        <v>57</v>
      </c>
      <c r="T8" s="19">
        <v>23</v>
      </c>
      <c r="U8" s="19" t="s">
        <v>15</v>
      </c>
      <c r="V8" s="19" t="s">
        <v>15</v>
      </c>
      <c r="W8" s="19">
        <v>34</v>
      </c>
    </row>
    <row r="9" spans="1:23" s="19" customFormat="1" ht="39.75" customHeight="1">
      <c r="A9" s="4">
        <v>2003</v>
      </c>
      <c r="B9" s="19">
        <v>3</v>
      </c>
      <c r="C9" s="19">
        <v>24</v>
      </c>
      <c r="D9" s="19">
        <v>504</v>
      </c>
      <c r="E9" s="19">
        <v>347</v>
      </c>
      <c r="F9" s="19">
        <v>157</v>
      </c>
      <c r="G9" s="19">
        <v>62</v>
      </c>
      <c r="H9" s="19">
        <v>43</v>
      </c>
      <c r="I9" s="19">
        <v>19</v>
      </c>
      <c r="J9" s="19">
        <v>16</v>
      </c>
      <c r="K9" s="19">
        <v>12</v>
      </c>
      <c r="L9" s="19">
        <v>4</v>
      </c>
      <c r="M9" s="19">
        <v>174</v>
      </c>
      <c r="N9" s="19">
        <v>133</v>
      </c>
      <c r="O9" s="19">
        <v>365</v>
      </c>
      <c r="P9" s="19">
        <v>363</v>
      </c>
      <c r="Q9" s="20">
        <v>48821</v>
      </c>
      <c r="R9" s="20">
        <v>11250</v>
      </c>
      <c r="S9" s="19">
        <v>64</v>
      </c>
      <c r="T9" s="19">
        <v>24</v>
      </c>
      <c r="U9" s="19" t="s">
        <v>15</v>
      </c>
      <c r="V9" s="19" t="s">
        <v>15</v>
      </c>
      <c r="W9" s="19">
        <v>40</v>
      </c>
    </row>
    <row r="10" spans="1:23" s="124" customFormat="1" ht="39.75" customHeight="1" thickBot="1">
      <c r="A10" s="123">
        <v>2004</v>
      </c>
      <c r="B10" s="126">
        <f>SUM(B15,B20)</f>
        <v>4</v>
      </c>
      <c r="C10" s="126">
        <f aca="true" t="shared" si="0" ref="C10:W10">SUM(C15,C20)</f>
        <v>28</v>
      </c>
      <c r="D10" s="126">
        <f t="shared" si="0"/>
        <v>587</v>
      </c>
      <c r="E10" s="126">
        <f t="shared" si="0"/>
        <v>393</v>
      </c>
      <c r="F10" s="126">
        <f t="shared" si="0"/>
        <v>194</v>
      </c>
      <c r="G10" s="126">
        <f t="shared" si="0"/>
        <v>75</v>
      </c>
      <c r="H10" s="126">
        <f t="shared" si="0"/>
        <v>51</v>
      </c>
      <c r="I10" s="126">
        <f t="shared" si="0"/>
        <v>24</v>
      </c>
      <c r="J10" s="126">
        <f t="shared" si="0"/>
        <v>21</v>
      </c>
      <c r="K10" s="126">
        <f t="shared" si="0"/>
        <v>13</v>
      </c>
      <c r="L10" s="126">
        <f t="shared" si="0"/>
        <v>8</v>
      </c>
      <c r="M10" s="126">
        <f t="shared" si="0"/>
        <v>134</v>
      </c>
      <c r="N10" s="126">
        <f t="shared" si="0"/>
        <v>145</v>
      </c>
      <c r="O10" s="126">
        <f t="shared" si="0"/>
        <v>265</v>
      </c>
      <c r="P10" s="126">
        <f t="shared" si="0"/>
        <v>227</v>
      </c>
      <c r="Q10" s="165">
        <f t="shared" si="0"/>
        <v>67577</v>
      </c>
      <c r="R10" s="107">
        <f t="shared" si="0"/>
        <v>12844</v>
      </c>
      <c r="S10" s="126">
        <f t="shared" si="0"/>
        <v>77</v>
      </c>
      <c r="T10" s="126">
        <f t="shared" si="0"/>
        <v>32</v>
      </c>
      <c r="U10" s="126" t="s">
        <v>350</v>
      </c>
      <c r="V10" s="126" t="s">
        <v>351</v>
      </c>
      <c r="W10" s="126">
        <f t="shared" si="0"/>
        <v>45</v>
      </c>
    </row>
    <row r="11" spans="17:18" s="9" customFormat="1" ht="30" customHeight="1">
      <c r="Q11" s="14"/>
      <c r="R11" s="14"/>
    </row>
    <row r="12" spans="1:23" s="9" customFormat="1" ht="30" customHeight="1">
      <c r="A12" s="162" t="s">
        <v>123</v>
      </c>
      <c r="B12" s="16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20"/>
      <c r="S12" s="19"/>
      <c r="T12" s="19"/>
      <c r="U12" s="19"/>
      <c r="V12" s="19"/>
      <c r="W12" s="19"/>
    </row>
    <row r="13" spans="1:23" s="42" customFormat="1" ht="39.75" customHeight="1">
      <c r="A13" s="133" t="s">
        <v>124</v>
      </c>
      <c r="B13" s="129">
        <v>1</v>
      </c>
      <c r="C13" s="129">
        <v>6</v>
      </c>
      <c r="D13" s="129">
        <v>120</v>
      </c>
      <c r="E13" s="129">
        <v>56</v>
      </c>
      <c r="F13" s="129">
        <v>64</v>
      </c>
      <c r="G13" s="129">
        <v>15</v>
      </c>
      <c r="H13" s="129">
        <v>11</v>
      </c>
      <c r="I13" s="129">
        <v>4</v>
      </c>
      <c r="J13" s="129">
        <v>6</v>
      </c>
      <c r="K13" s="129">
        <v>4</v>
      </c>
      <c r="L13" s="129">
        <v>2</v>
      </c>
      <c r="M13" s="129">
        <v>32</v>
      </c>
      <c r="N13" s="129">
        <v>32</v>
      </c>
      <c r="O13" s="129">
        <v>43</v>
      </c>
      <c r="P13" s="129">
        <v>43</v>
      </c>
      <c r="Q13" s="130">
        <v>11619</v>
      </c>
      <c r="R13" s="131">
        <v>1563</v>
      </c>
      <c r="S13" s="129">
        <v>16</v>
      </c>
      <c r="T13" s="129">
        <v>6</v>
      </c>
      <c r="U13" s="132" t="s">
        <v>15</v>
      </c>
      <c r="V13" s="132" t="s">
        <v>15</v>
      </c>
      <c r="W13" s="129">
        <v>10</v>
      </c>
    </row>
    <row r="14" spans="1:23" s="42" customFormat="1" ht="39.75" customHeight="1">
      <c r="A14" s="103" t="s">
        <v>345</v>
      </c>
      <c r="B14" s="42">
        <v>1</v>
      </c>
      <c r="C14" s="42">
        <v>4</v>
      </c>
      <c r="D14" s="42">
        <v>80</v>
      </c>
      <c r="E14" s="42">
        <v>53</v>
      </c>
      <c r="F14" s="42">
        <v>27</v>
      </c>
      <c r="G14" s="42">
        <v>13</v>
      </c>
      <c r="H14" s="42">
        <v>10</v>
      </c>
      <c r="I14" s="42">
        <v>3</v>
      </c>
      <c r="J14" s="42">
        <v>3</v>
      </c>
      <c r="K14" s="42">
        <v>2</v>
      </c>
      <c r="L14" s="42">
        <v>1</v>
      </c>
      <c r="M14" s="42" t="s">
        <v>15</v>
      </c>
      <c r="N14" s="42" t="s">
        <v>15</v>
      </c>
      <c r="O14" s="42">
        <v>78</v>
      </c>
      <c r="P14" s="42">
        <v>40</v>
      </c>
      <c r="Q14" s="127">
        <v>8342</v>
      </c>
      <c r="R14" s="113">
        <v>1680</v>
      </c>
      <c r="S14" s="42">
        <v>12</v>
      </c>
      <c r="T14" s="42">
        <v>8</v>
      </c>
      <c r="U14" s="109" t="s">
        <v>15</v>
      </c>
      <c r="V14" s="109" t="s">
        <v>15</v>
      </c>
      <c r="W14" s="42">
        <v>4</v>
      </c>
    </row>
    <row r="15" spans="1:23" s="42" customFormat="1" ht="39.75" customHeight="1" thickBot="1">
      <c r="A15" s="104" t="s">
        <v>125</v>
      </c>
      <c r="B15" s="110">
        <f>SUM(B13:B14)</f>
        <v>2</v>
      </c>
      <c r="C15" s="110">
        <f aca="true" t="shared" si="1" ref="C15:W15">SUM(C13:C14)</f>
        <v>10</v>
      </c>
      <c r="D15" s="110">
        <f t="shared" si="1"/>
        <v>200</v>
      </c>
      <c r="E15" s="110">
        <f t="shared" si="1"/>
        <v>109</v>
      </c>
      <c r="F15" s="110">
        <f t="shared" si="1"/>
        <v>91</v>
      </c>
      <c r="G15" s="110">
        <f t="shared" si="1"/>
        <v>28</v>
      </c>
      <c r="H15" s="110">
        <f t="shared" si="1"/>
        <v>21</v>
      </c>
      <c r="I15" s="110">
        <f t="shared" si="1"/>
        <v>7</v>
      </c>
      <c r="J15" s="110">
        <f t="shared" si="1"/>
        <v>9</v>
      </c>
      <c r="K15" s="110">
        <f t="shared" si="1"/>
        <v>6</v>
      </c>
      <c r="L15" s="110">
        <f t="shared" si="1"/>
        <v>3</v>
      </c>
      <c r="M15" s="110">
        <f t="shared" si="1"/>
        <v>32</v>
      </c>
      <c r="N15" s="110">
        <f t="shared" si="1"/>
        <v>32</v>
      </c>
      <c r="O15" s="110">
        <f t="shared" si="1"/>
        <v>121</v>
      </c>
      <c r="P15" s="110">
        <f t="shared" si="1"/>
        <v>83</v>
      </c>
      <c r="Q15" s="110">
        <f t="shared" si="1"/>
        <v>19961</v>
      </c>
      <c r="R15" s="110">
        <f t="shared" si="1"/>
        <v>3243</v>
      </c>
      <c r="S15" s="110">
        <f t="shared" si="1"/>
        <v>28</v>
      </c>
      <c r="T15" s="110">
        <f t="shared" si="1"/>
        <v>14</v>
      </c>
      <c r="U15" s="110" t="s">
        <v>350</v>
      </c>
      <c r="V15" s="110" t="s">
        <v>351</v>
      </c>
      <c r="W15" s="110">
        <f t="shared" si="1"/>
        <v>14</v>
      </c>
    </row>
    <row r="16" spans="17:18" s="9" customFormat="1" ht="30" customHeight="1">
      <c r="Q16" s="25"/>
      <c r="R16" s="25"/>
    </row>
    <row r="17" spans="1:23" s="9" customFormat="1" ht="30" customHeight="1">
      <c r="A17" s="162" t="s">
        <v>126</v>
      </c>
      <c r="B17" s="162"/>
      <c r="C17" s="162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6"/>
      <c r="R17" s="26"/>
      <c r="S17" s="19"/>
      <c r="T17" s="19"/>
      <c r="U17" s="19"/>
      <c r="V17" s="19"/>
      <c r="W17" s="19"/>
    </row>
    <row r="18" spans="1:23" s="42" customFormat="1" ht="39.75" customHeight="1">
      <c r="A18" s="133" t="s">
        <v>127</v>
      </c>
      <c r="B18" s="129">
        <v>1</v>
      </c>
      <c r="C18" s="129">
        <v>12</v>
      </c>
      <c r="D18" s="129">
        <v>281</v>
      </c>
      <c r="E18" s="129">
        <v>178</v>
      </c>
      <c r="F18" s="129">
        <v>103</v>
      </c>
      <c r="G18" s="129">
        <v>29</v>
      </c>
      <c r="H18" s="129">
        <v>17</v>
      </c>
      <c r="I18" s="129">
        <v>12</v>
      </c>
      <c r="J18" s="129">
        <v>7</v>
      </c>
      <c r="K18" s="129">
        <v>3</v>
      </c>
      <c r="L18" s="129">
        <v>4</v>
      </c>
      <c r="M18" s="129">
        <v>99</v>
      </c>
      <c r="N18" s="129">
        <v>93</v>
      </c>
      <c r="O18" s="129">
        <v>102</v>
      </c>
      <c r="P18" s="129">
        <v>102</v>
      </c>
      <c r="Q18" s="130">
        <v>26409</v>
      </c>
      <c r="R18" s="131">
        <v>4802</v>
      </c>
      <c r="S18" s="129">
        <v>33</v>
      </c>
      <c r="T18" s="129">
        <v>12</v>
      </c>
      <c r="U18" s="132">
        <v>0</v>
      </c>
      <c r="V18" s="132">
        <v>0</v>
      </c>
      <c r="W18" s="129">
        <v>21</v>
      </c>
    </row>
    <row r="19" spans="1:23" s="42" customFormat="1" ht="39.75" customHeight="1">
      <c r="A19" s="134" t="s">
        <v>128</v>
      </c>
      <c r="B19" s="42">
        <v>1</v>
      </c>
      <c r="C19" s="42">
        <v>6</v>
      </c>
      <c r="D19" s="42">
        <v>106</v>
      </c>
      <c r="E19" s="42">
        <v>106</v>
      </c>
      <c r="F19" s="109" t="s">
        <v>15</v>
      </c>
      <c r="G19" s="42">
        <v>18</v>
      </c>
      <c r="H19" s="42">
        <v>13</v>
      </c>
      <c r="I19" s="42">
        <v>5</v>
      </c>
      <c r="J19" s="42">
        <v>5</v>
      </c>
      <c r="K19" s="42">
        <v>4</v>
      </c>
      <c r="L19" s="42">
        <v>1</v>
      </c>
      <c r="M19" s="42">
        <v>3</v>
      </c>
      <c r="N19" s="42">
        <v>20</v>
      </c>
      <c r="O19" s="42">
        <v>42</v>
      </c>
      <c r="P19" s="42">
        <v>42</v>
      </c>
      <c r="Q19" s="127">
        <v>21207</v>
      </c>
      <c r="R19" s="113">
        <v>4799</v>
      </c>
      <c r="S19" s="42">
        <v>16</v>
      </c>
      <c r="T19" s="42">
        <v>6</v>
      </c>
      <c r="U19" s="109" t="s">
        <v>15</v>
      </c>
      <c r="V19" s="109" t="s">
        <v>15</v>
      </c>
      <c r="W19" s="42">
        <v>10</v>
      </c>
    </row>
    <row r="20" spans="1:23" s="42" customFormat="1" ht="39.75" customHeight="1" thickBot="1">
      <c r="A20" s="104" t="s">
        <v>125</v>
      </c>
      <c r="B20" s="110">
        <f>SUM(B18:B19)</f>
        <v>2</v>
      </c>
      <c r="C20" s="110">
        <f aca="true" t="shared" si="2" ref="C20:W20">SUM(C18:C19)</f>
        <v>18</v>
      </c>
      <c r="D20" s="110">
        <f t="shared" si="2"/>
        <v>387</v>
      </c>
      <c r="E20" s="110">
        <f t="shared" si="2"/>
        <v>284</v>
      </c>
      <c r="F20" s="110">
        <f t="shared" si="2"/>
        <v>103</v>
      </c>
      <c r="G20" s="110">
        <f t="shared" si="2"/>
        <v>47</v>
      </c>
      <c r="H20" s="110">
        <f t="shared" si="2"/>
        <v>30</v>
      </c>
      <c r="I20" s="110">
        <f t="shared" si="2"/>
        <v>17</v>
      </c>
      <c r="J20" s="110">
        <f t="shared" si="2"/>
        <v>12</v>
      </c>
      <c r="K20" s="110">
        <f t="shared" si="2"/>
        <v>7</v>
      </c>
      <c r="L20" s="110">
        <f t="shared" si="2"/>
        <v>5</v>
      </c>
      <c r="M20" s="110">
        <f t="shared" si="2"/>
        <v>102</v>
      </c>
      <c r="N20" s="110">
        <f t="shared" si="2"/>
        <v>113</v>
      </c>
      <c r="O20" s="110">
        <f t="shared" si="2"/>
        <v>144</v>
      </c>
      <c r="P20" s="110">
        <f t="shared" si="2"/>
        <v>144</v>
      </c>
      <c r="Q20" s="128">
        <f t="shared" si="2"/>
        <v>47616</v>
      </c>
      <c r="R20" s="110">
        <f t="shared" si="2"/>
        <v>9601</v>
      </c>
      <c r="S20" s="110">
        <f t="shared" si="2"/>
        <v>49</v>
      </c>
      <c r="T20" s="110">
        <f t="shared" si="2"/>
        <v>18</v>
      </c>
      <c r="U20" s="110" t="s">
        <v>350</v>
      </c>
      <c r="V20" s="110" t="s">
        <v>351</v>
      </c>
      <c r="W20" s="110">
        <f t="shared" si="2"/>
        <v>31</v>
      </c>
    </row>
    <row r="21" spans="1:23" ht="14.25">
      <c r="A21" s="194"/>
      <c r="B21" s="194"/>
      <c r="C21" s="194"/>
      <c r="D21" s="194"/>
      <c r="E21" s="194"/>
      <c r="F21" s="194"/>
      <c r="R21" s="193" t="s">
        <v>270</v>
      </c>
      <c r="S21" s="193"/>
      <c r="T21" s="193"/>
      <c r="U21" s="193"/>
      <c r="V21" s="193"/>
      <c r="W21" s="193"/>
    </row>
    <row r="22" ht="30" customHeight="1"/>
    <row r="23" ht="30" customHeight="1"/>
    <row r="24" ht="30" customHeight="1"/>
    <row r="25" ht="30" customHeight="1"/>
    <row r="26" ht="30" customHeight="1"/>
  </sheetData>
  <mergeCells count="16">
    <mergeCell ref="T3:W3"/>
    <mergeCell ref="R21:W21"/>
    <mergeCell ref="A12:B12"/>
    <mergeCell ref="A17:C17"/>
    <mergeCell ref="A3:C3"/>
    <mergeCell ref="A21:F21"/>
    <mergeCell ref="M4:N4"/>
    <mergeCell ref="O4:P4"/>
    <mergeCell ref="S4:W4"/>
    <mergeCell ref="A4:A5"/>
    <mergeCell ref="J4:L4"/>
    <mergeCell ref="A2:L2"/>
    <mergeCell ref="B4:B5"/>
    <mergeCell ref="C4:C5"/>
    <mergeCell ref="D4:F4"/>
    <mergeCell ref="G4:I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6"/>
  <sheetViews>
    <sheetView zoomScale="70" zoomScaleNormal="70" workbookViewId="0" topLeftCell="A7">
      <selection activeCell="K21" sqref="K21"/>
    </sheetView>
  </sheetViews>
  <sheetFormatPr defaultColWidth="8.88671875" defaultRowHeight="13.5"/>
  <cols>
    <col min="1" max="1" width="7.3359375" style="1" customWidth="1"/>
    <col min="2" max="11" width="6.3359375" style="1" customWidth="1"/>
    <col min="12" max="12" width="7.77734375" style="1" customWidth="1"/>
    <col min="13" max="16384" width="8.88671875" style="1" customWidth="1"/>
  </cols>
  <sheetData>
    <row r="1" ht="30" customHeight="1"/>
    <row r="2" spans="1:12" ht="30" customHeight="1">
      <c r="A2" s="196" t="s">
        <v>41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30" customHeight="1" thickBot="1">
      <c r="A3" s="198" t="s">
        <v>139</v>
      </c>
      <c r="B3" s="198"/>
      <c r="C3" s="198"/>
      <c r="D3" s="2"/>
      <c r="E3" s="2"/>
      <c r="F3" s="2"/>
      <c r="G3" s="2"/>
      <c r="H3" s="2"/>
      <c r="I3" s="2"/>
      <c r="J3" s="2"/>
      <c r="K3" s="2"/>
      <c r="L3" s="2"/>
    </row>
    <row r="4" spans="1:12" ht="30" customHeight="1">
      <c r="A4" s="19" t="s">
        <v>1</v>
      </c>
      <c r="B4" s="199" t="s">
        <v>115</v>
      </c>
      <c r="C4" s="199" t="s">
        <v>25</v>
      </c>
      <c r="D4" s="199" t="s">
        <v>134</v>
      </c>
      <c r="E4" s="199"/>
      <c r="F4" s="199"/>
      <c r="G4" s="199" t="s">
        <v>34</v>
      </c>
      <c r="H4" s="199"/>
      <c r="I4" s="199"/>
      <c r="J4" s="199" t="s">
        <v>29</v>
      </c>
      <c r="K4" s="199"/>
      <c r="L4" s="205"/>
    </row>
    <row r="5" spans="1:12" ht="30" customHeight="1">
      <c r="A5" s="33" t="s">
        <v>120</v>
      </c>
      <c r="B5" s="200"/>
      <c r="C5" s="200"/>
      <c r="D5" s="11" t="s">
        <v>9</v>
      </c>
      <c r="E5" s="11" t="s">
        <v>32</v>
      </c>
      <c r="F5" s="11" t="s">
        <v>14</v>
      </c>
      <c r="G5" s="11" t="s">
        <v>9</v>
      </c>
      <c r="H5" s="11" t="s">
        <v>32</v>
      </c>
      <c r="I5" s="11" t="s">
        <v>14</v>
      </c>
      <c r="J5" s="11" t="s">
        <v>9</v>
      </c>
      <c r="K5" s="11" t="s">
        <v>32</v>
      </c>
      <c r="L5" s="13" t="s">
        <v>14</v>
      </c>
    </row>
    <row r="6" spans="1:12" ht="39.75" customHeight="1">
      <c r="A6" s="4">
        <v>2000</v>
      </c>
      <c r="B6" s="9">
        <v>1</v>
      </c>
      <c r="C6" s="9">
        <v>18</v>
      </c>
      <c r="D6" s="19">
        <f>SUM(E6:F6)</f>
        <v>670</v>
      </c>
      <c r="E6" s="9" t="s">
        <v>15</v>
      </c>
      <c r="F6" s="9">
        <v>670</v>
      </c>
      <c r="G6" s="19">
        <f>SUM(H6:I6)</f>
        <v>35</v>
      </c>
      <c r="H6" s="9">
        <v>22</v>
      </c>
      <c r="I6" s="9">
        <v>13</v>
      </c>
      <c r="J6" s="19">
        <f>SUM(K6:L6)</f>
        <v>5</v>
      </c>
      <c r="K6" s="9">
        <v>3</v>
      </c>
      <c r="L6" s="9">
        <v>2</v>
      </c>
    </row>
    <row r="7" spans="1:12" ht="39.75" customHeight="1">
      <c r="A7" s="4">
        <v>2001</v>
      </c>
      <c r="B7" s="19">
        <v>1</v>
      </c>
      <c r="C7" s="19">
        <v>18</v>
      </c>
      <c r="D7" s="19">
        <f>SUM(E7:F7)</f>
        <v>528</v>
      </c>
      <c r="E7" s="19" t="s">
        <v>15</v>
      </c>
      <c r="F7" s="19">
        <v>528</v>
      </c>
      <c r="G7" s="19">
        <f>SUM(H7:I7)</f>
        <v>35</v>
      </c>
      <c r="H7" s="19">
        <v>22</v>
      </c>
      <c r="I7" s="19">
        <v>13</v>
      </c>
      <c r="J7" s="19">
        <f>SUM(K7:L7)</f>
        <v>5</v>
      </c>
      <c r="K7" s="19">
        <v>3</v>
      </c>
      <c r="L7" s="19">
        <v>2</v>
      </c>
    </row>
    <row r="8" spans="1:12" ht="39.75" customHeight="1">
      <c r="A8" s="4">
        <v>2002</v>
      </c>
      <c r="B8" s="19">
        <v>1</v>
      </c>
      <c r="C8" s="19">
        <v>18</v>
      </c>
      <c r="D8" s="19">
        <v>459</v>
      </c>
      <c r="E8" s="19" t="s">
        <v>15</v>
      </c>
      <c r="F8" s="19">
        <v>459</v>
      </c>
      <c r="G8" s="19">
        <v>34</v>
      </c>
      <c r="H8" s="19">
        <v>21</v>
      </c>
      <c r="I8" s="19">
        <v>13</v>
      </c>
      <c r="J8" s="19">
        <v>5</v>
      </c>
      <c r="K8" s="19">
        <v>3</v>
      </c>
      <c r="L8" s="19">
        <v>2</v>
      </c>
    </row>
    <row r="9" spans="1:12" ht="39.75" customHeight="1">
      <c r="A9" s="4">
        <v>2003</v>
      </c>
      <c r="B9" s="19">
        <v>1</v>
      </c>
      <c r="C9" s="19">
        <v>18</v>
      </c>
      <c r="D9" s="19">
        <v>460</v>
      </c>
      <c r="E9" s="30" t="str">
        <f>E11</f>
        <v>-</v>
      </c>
      <c r="F9" s="19">
        <v>460</v>
      </c>
      <c r="G9" s="19">
        <v>32</v>
      </c>
      <c r="H9" s="19">
        <v>19</v>
      </c>
      <c r="I9" s="19">
        <v>13</v>
      </c>
      <c r="J9" s="19">
        <v>5</v>
      </c>
      <c r="K9" s="19">
        <v>3</v>
      </c>
      <c r="L9" s="19">
        <v>2</v>
      </c>
    </row>
    <row r="10" spans="1:12" s="136" customFormat="1" ht="39.75" customHeight="1">
      <c r="A10" s="125">
        <v>2004</v>
      </c>
      <c r="B10" s="124">
        <v>1</v>
      </c>
      <c r="C10" s="124">
        <v>18</v>
      </c>
      <c r="D10" s="124">
        <v>408</v>
      </c>
      <c r="E10" s="135" t="s">
        <v>15</v>
      </c>
      <c r="F10" s="124">
        <v>408</v>
      </c>
      <c r="G10" s="124">
        <v>36</v>
      </c>
      <c r="H10" s="124">
        <v>19</v>
      </c>
      <c r="I10" s="124">
        <v>17</v>
      </c>
      <c r="J10" s="124">
        <v>5</v>
      </c>
      <c r="K10" s="124">
        <v>3</v>
      </c>
      <c r="L10" s="124">
        <v>2</v>
      </c>
    </row>
    <row r="11" spans="1:12" s="136" customFormat="1" ht="39.75" customHeight="1" thickBot="1">
      <c r="A11" s="104" t="s">
        <v>42</v>
      </c>
      <c r="B11" s="110">
        <v>1</v>
      </c>
      <c r="C11" s="110">
        <v>18</v>
      </c>
      <c r="D11" s="110">
        <v>408</v>
      </c>
      <c r="E11" s="111" t="s">
        <v>15</v>
      </c>
      <c r="F11" s="110">
        <v>408</v>
      </c>
      <c r="G11" s="110">
        <v>36</v>
      </c>
      <c r="H11" s="110">
        <v>19</v>
      </c>
      <c r="I11" s="110">
        <v>17</v>
      </c>
      <c r="J11" s="110">
        <v>5</v>
      </c>
      <c r="K11" s="110">
        <v>3</v>
      </c>
      <c r="L11" s="110">
        <v>2</v>
      </c>
    </row>
    <row r="12" spans="1:12" ht="45" customHeight="1" thickBot="1">
      <c r="A12" s="194"/>
      <c r="B12" s="194"/>
      <c r="C12" s="194"/>
      <c r="D12" s="194"/>
      <c r="E12" s="194"/>
      <c r="F12" s="194"/>
      <c r="G12" s="9"/>
      <c r="H12" s="9"/>
      <c r="I12" s="9"/>
      <c r="J12" s="9"/>
      <c r="K12" s="9"/>
      <c r="L12" s="9"/>
    </row>
    <row r="13" spans="1:12" ht="30" customHeight="1">
      <c r="A13" s="23" t="s">
        <v>1</v>
      </c>
      <c r="B13" s="202" t="s">
        <v>116</v>
      </c>
      <c r="C13" s="203"/>
      <c r="D13" s="203" t="s">
        <v>117</v>
      </c>
      <c r="E13" s="203"/>
      <c r="F13" s="6" t="s">
        <v>118</v>
      </c>
      <c r="G13" s="6" t="s">
        <v>119</v>
      </c>
      <c r="H13" s="203" t="s">
        <v>135</v>
      </c>
      <c r="I13" s="203"/>
      <c r="J13" s="203"/>
      <c r="K13" s="203"/>
      <c r="L13" s="204"/>
    </row>
    <row r="14" spans="1:12" ht="30" customHeight="1">
      <c r="A14" s="33" t="s">
        <v>120</v>
      </c>
      <c r="B14" s="52" t="s">
        <v>106</v>
      </c>
      <c r="C14" s="36" t="s">
        <v>107</v>
      </c>
      <c r="D14" s="11" t="s">
        <v>136</v>
      </c>
      <c r="E14" s="11" t="s">
        <v>137</v>
      </c>
      <c r="F14" s="5" t="s">
        <v>121</v>
      </c>
      <c r="G14" s="5" t="s">
        <v>121</v>
      </c>
      <c r="H14" s="11" t="s">
        <v>9</v>
      </c>
      <c r="I14" s="36" t="s">
        <v>40</v>
      </c>
      <c r="J14" s="36" t="s">
        <v>122</v>
      </c>
      <c r="K14" s="36" t="s">
        <v>92</v>
      </c>
      <c r="L14" s="53" t="s">
        <v>138</v>
      </c>
    </row>
    <row r="15" spans="1:12" ht="39.75" customHeight="1">
      <c r="A15" s="4">
        <v>2000</v>
      </c>
      <c r="B15" s="9">
        <v>244</v>
      </c>
      <c r="C15" s="9">
        <v>142</v>
      </c>
      <c r="D15" s="9">
        <v>215</v>
      </c>
      <c r="E15" s="9">
        <v>212</v>
      </c>
      <c r="F15" s="49">
        <v>68694</v>
      </c>
      <c r="G15" s="25">
        <v>7021</v>
      </c>
      <c r="H15" s="19">
        <f>SUM(I15:L15)</f>
        <v>29</v>
      </c>
      <c r="I15" s="9">
        <v>18</v>
      </c>
      <c r="J15" s="9" t="s">
        <v>15</v>
      </c>
      <c r="K15" s="9" t="s">
        <v>15</v>
      </c>
      <c r="L15" s="9">
        <v>11</v>
      </c>
    </row>
    <row r="16" spans="1:12" ht="39.75" customHeight="1">
      <c r="A16" s="4">
        <v>2001</v>
      </c>
      <c r="B16" s="9">
        <v>225</v>
      </c>
      <c r="C16" s="9">
        <v>127</v>
      </c>
      <c r="D16" s="9">
        <v>180</v>
      </c>
      <c r="E16" s="9">
        <v>180</v>
      </c>
      <c r="F16" s="49">
        <v>68694</v>
      </c>
      <c r="G16" s="25">
        <v>7791</v>
      </c>
      <c r="H16" s="19">
        <f>SUM(I16:L16)</f>
        <v>31</v>
      </c>
      <c r="I16" s="9">
        <v>18</v>
      </c>
      <c r="J16" s="9" t="s">
        <v>15</v>
      </c>
      <c r="K16" s="9" t="s">
        <v>15</v>
      </c>
      <c r="L16" s="9">
        <v>13</v>
      </c>
    </row>
    <row r="17" spans="1:12" ht="39.75" customHeight="1">
      <c r="A17" s="4">
        <v>2002</v>
      </c>
      <c r="B17" s="9">
        <v>188</v>
      </c>
      <c r="C17" s="9">
        <v>109</v>
      </c>
      <c r="D17" s="9">
        <v>140</v>
      </c>
      <c r="E17" s="9">
        <v>140</v>
      </c>
      <c r="F17" s="49">
        <v>68694</v>
      </c>
      <c r="G17" s="25">
        <v>7791</v>
      </c>
      <c r="H17" s="19">
        <v>37</v>
      </c>
      <c r="I17" s="9">
        <v>18</v>
      </c>
      <c r="J17" s="9" t="s">
        <v>15</v>
      </c>
      <c r="K17" s="9" t="s">
        <v>15</v>
      </c>
      <c r="L17" s="9">
        <v>19</v>
      </c>
    </row>
    <row r="18" spans="1:12" ht="39.75" customHeight="1">
      <c r="A18" s="4">
        <v>2003</v>
      </c>
      <c r="B18" s="9">
        <v>149</v>
      </c>
      <c r="C18" s="9">
        <v>72</v>
      </c>
      <c r="D18" s="9">
        <v>164</v>
      </c>
      <c r="E18" s="9">
        <v>164</v>
      </c>
      <c r="F18" s="49">
        <v>68694</v>
      </c>
      <c r="G18" s="25">
        <v>7879</v>
      </c>
      <c r="H18" s="19">
        <v>37</v>
      </c>
      <c r="I18" s="9">
        <v>18</v>
      </c>
      <c r="J18" s="30" t="str">
        <f>J20</f>
        <v>-</v>
      </c>
      <c r="K18" s="30" t="str">
        <f>K20</f>
        <v>-</v>
      </c>
      <c r="L18" s="9">
        <v>19</v>
      </c>
    </row>
    <row r="19" spans="1:12" s="136" customFormat="1" ht="39.75" customHeight="1">
      <c r="A19" s="125">
        <v>2004</v>
      </c>
      <c r="B19" s="124">
        <v>165</v>
      </c>
      <c r="C19" s="124">
        <v>12</v>
      </c>
      <c r="D19" s="124">
        <v>129</v>
      </c>
      <c r="E19" s="124">
        <v>129</v>
      </c>
      <c r="F19" s="105">
        <v>68964</v>
      </c>
      <c r="G19" s="138">
        <v>9342</v>
      </c>
      <c r="H19" s="124">
        <v>45</v>
      </c>
      <c r="I19" s="124">
        <v>18</v>
      </c>
      <c r="J19" s="135" t="s">
        <v>15</v>
      </c>
      <c r="K19" s="135" t="s">
        <v>15</v>
      </c>
      <c r="L19" s="124">
        <v>27</v>
      </c>
    </row>
    <row r="20" spans="1:12" s="137" customFormat="1" ht="39.75" customHeight="1" thickBot="1">
      <c r="A20" s="104" t="s">
        <v>42</v>
      </c>
      <c r="B20" s="110">
        <v>165</v>
      </c>
      <c r="C20" s="110">
        <v>12</v>
      </c>
      <c r="D20" s="110">
        <v>129</v>
      </c>
      <c r="E20" s="110">
        <v>129</v>
      </c>
      <c r="F20" s="108">
        <v>68964</v>
      </c>
      <c r="G20" s="120">
        <v>9342</v>
      </c>
      <c r="H20" s="110">
        <v>45</v>
      </c>
      <c r="I20" s="110">
        <v>18</v>
      </c>
      <c r="J20" s="111" t="s">
        <v>15</v>
      </c>
      <c r="K20" s="111" t="s">
        <v>15</v>
      </c>
      <c r="L20" s="110">
        <v>27</v>
      </c>
    </row>
    <row r="21" spans="1:7" ht="18.75" customHeight="1">
      <c r="A21" s="1" t="s">
        <v>271</v>
      </c>
      <c r="F21" s="35"/>
      <c r="G21" s="35"/>
    </row>
    <row r="22" spans="6:7" ht="14.25">
      <c r="F22" s="35"/>
      <c r="G22" s="35"/>
    </row>
    <row r="23" spans="6:7" ht="14.25">
      <c r="F23" s="35"/>
      <c r="G23" s="35"/>
    </row>
    <row r="24" spans="6:7" ht="14.25">
      <c r="F24" s="35"/>
      <c r="G24" s="35"/>
    </row>
    <row r="25" spans="6:7" ht="14.25">
      <c r="F25" s="35"/>
      <c r="G25" s="35"/>
    </row>
    <row r="26" spans="6:7" ht="14.25">
      <c r="F26" s="35"/>
      <c r="G26" s="35"/>
    </row>
  </sheetData>
  <mergeCells count="11">
    <mergeCell ref="G4:I4"/>
    <mergeCell ref="B13:C13"/>
    <mergeCell ref="D13:E13"/>
    <mergeCell ref="H13:L13"/>
    <mergeCell ref="A2:L2"/>
    <mergeCell ref="A3:C3"/>
    <mergeCell ref="A12:F12"/>
    <mergeCell ref="J4:L4"/>
    <mergeCell ref="B4:B5"/>
    <mergeCell ref="C4:C5"/>
    <mergeCell ref="D4:F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9"/>
  <sheetViews>
    <sheetView zoomScale="70" zoomScaleNormal="70" workbookViewId="0" topLeftCell="A10">
      <selection activeCell="D18" sqref="D18"/>
    </sheetView>
  </sheetViews>
  <sheetFormatPr defaultColWidth="8.88671875" defaultRowHeight="13.5"/>
  <cols>
    <col min="1" max="9" width="8.3359375" style="1" customWidth="1"/>
    <col min="10" max="16384" width="8.88671875" style="1" customWidth="1"/>
  </cols>
  <sheetData>
    <row r="1" ht="30" customHeight="1"/>
    <row r="2" spans="1:9" ht="30" customHeight="1">
      <c r="A2" s="196" t="s">
        <v>145</v>
      </c>
      <c r="B2" s="196"/>
      <c r="C2" s="196"/>
      <c r="D2" s="196"/>
      <c r="E2" s="196"/>
      <c r="F2" s="196"/>
      <c r="G2" s="196"/>
      <c r="H2" s="196"/>
      <c r="I2" s="196"/>
    </row>
    <row r="3" spans="1:9" ht="30" customHeight="1" thickBot="1">
      <c r="A3" s="2"/>
      <c r="B3" s="2"/>
      <c r="C3" s="2"/>
      <c r="D3" s="2"/>
      <c r="E3" s="2"/>
      <c r="F3" s="2"/>
      <c r="G3" s="2"/>
      <c r="H3" s="2"/>
      <c r="I3" s="3" t="s">
        <v>23</v>
      </c>
    </row>
    <row r="4" spans="1:9" ht="30" customHeight="1">
      <c r="A4" s="19" t="s">
        <v>58</v>
      </c>
      <c r="B4" s="199" t="s">
        <v>140</v>
      </c>
      <c r="C4" s="199"/>
      <c r="D4" s="199"/>
      <c r="E4" s="199" t="s">
        <v>141</v>
      </c>
      <c r="F4" s="199"/>
      <c r="G4" s="199"/>
      <c r="H4" s="199"/>
      <c r="I4" s="18" t="s">
        <v>142</v>
      </c>
    </row>
    <row r="5" spans="1:9" ht="30" customHeight="1">
      <c r="A5" s="54" t="s">
        <v>120</v>
      </c>
      <c r="B5" s="27" t="s">
        <v>9</v>
      </c>
      <c r="C5" s="27" t="s">
        <v>143</v>
      </c>
      <c r="D5" s="47" t="s">
        <v>146</v>
      </c>
      <c r="E5" s="27" t="s">
        <v>9</v>
      </c>
      <c r="F5" s="27" t="s">
        <v>10</v>
      </c>
      <c r="G5" s="27" t="s">
        <v>11</v>
      </c>
      <c r="H5" s="27" t="s">
        <v>12</v>
      </c>
      <c r="I5" s="55" t="s">
        <v>144</v>
      </c>
    </row>
    <row r="6" spans="1:9" ht="45" customHeight="1">
      <c r="A6" s="4">
        <v>1999</v>
      </c>
      <c r="B6" s="9">
        <f>SUM(C6:D6)</f>
        <v>279</v>
      </c>
      <c r="C6" s="9">
        <v>275</v>
      </c>
      <c r="D6" s="9">
        <v>4</v>
      </c>
      <c r="E6" s="9">
        <f>SUM(F6:H6)</f>
        <v>278</v>
      </c>
      <c r="F6" s="9" t="s">
        <v>15</v>
      </c>
      <c r="G6" s="9">
        <v>278</v>
      </c>
      <c r="H6" s="9" t="s">
        <v>15</v>
      </c>
      <c r="I6" s="9">
        <v>99.6</v>
      </c>
    </row>
    <row r="7" spans="1:9" ht="45" customHeight="1">
      <c r="A7" s="4">
        <v>2000</v>
      </c>
      <c r="B7" s="9">
        <f>SUM(C7:D7)</f>
        <v>265</v>
      </c>
      <c r="C7" s="9">
        <v>254</v>
      </c>
      <c r="D7" s="9">
        <v>11</v>
      </c>
      <c r="E7" s="9">
        <f>SUM(F7:H7)</f>
        <v>252</v>
      </c>
      <c r="F7" s="9" t="s">
        <v>15</v>
      </c>
      <c r="G7" s="9">
        <v>252</v>
      </c>
      <c r="H7" s="9" t="s">
        <v>15</v>
      </c>
      <c r="I7" s="9">
        <v>95.1</v>
      </c>
    </row>
    <row r="8" spans="1:9" ht="45" customHeight="1">
      <c r="A8" s="4">
        <v>2001</v>
      </c>
      <c r="B8" s="9">
        <f>SUM(C8:D8)</f>
        <v>275</v>
      </c>
      <c r="C8" s="9">
        <v>268</v>
      </c>
      <c r="D8" s="9">
        <v>7</v>
      </c>
      <c r="E8" s="9">
        <f>SUM(F8:H8)</f>
        <v>270</v>
      </c>
      <c r="F8" s="9" t="s">
        <v>15</v>
      </c>
      <c r="G8" s="9">
        <v>270</v>
      </c>
      <c r="H8" s="9" t="s">
        <v>15</v>
      </c>
      <c r="I8" s="9">
        <v>98.2</v>
      </c>
    </row>
    <row r="9" spans="1:9" ht="45" customHeight="1">
      <c r="A9" s="4">
        <v>2002</v>
      </c>
      <c r="B9" s="9">
        <v>246</v>
      </c>
      <c r="C9" s="9">
        <v>241</v>
      </c>
      <c r="D9" s="9">
        <v>5</v>
      </c>
      <c r="E9" s="9">
        <v>244</v>
      </c>
      <c r="F9" s="9" t="s">
        <v>51</v>
      </c>
      <c r="G9" s="9">
        <v>244</v>
      </c>
      <c r="H9" s="9" t="s">
        <v>51</v>
      </c>
      <c r="I9" s="9">
        <v>99.19</v>
      </c>
    </row>
    <row r="10" spans="1:9" ht="45" customHeight="1">
      <c r="A10" s="4">
        <v>2003</v>
      </c>
      <c r="B10" s="9">
        <v>273</v>
      </c>
      <c r="C10" s="9">
        <v>254</v>
      </c>
      <c r="D10" s="9">
        <v>19</v>
      </c>
      <c r="E10" s="9">
        <v>246</v>
      </c>
      <c r="F10" s="9" t="s">
        <v>15</v>
      </c>
      <c r="G10" s="9">
        <v>246</v>
      </c>
      <c r="H10" s="9" t="s">
        <v>15</v>
      </c>
      <c r="I10" s="9">
        <v>93.9</v>
      </c>
    </row>
    <row r="11" spans="1:9" ht="45" customHeight="1">
      <c r="A11" s="34">
        <v>2004</v>
      </c>
      <c r="B11" s="29">
        <f>SUM(B12:B18)</f>
        <v>253</v>
      </c>
      <c r="C11" s="29">
        <f>SUM(C12:C18)</f>
        <v>227</v>
      </c>
      <c r="D11" s="29">
        <f>SUM(D12:D18)</f>
        <v>26</v>
      </c>
      <c r="E11" s="29">
        <f>SUM(E12:E18)</f>
        <v>231</v>
      </c>
      <c r="F11" s="29" t="s">
        <v>357</v>
      </c>
      <c r="G11" s="29">
        <f>SUM(G12:G18)</f>
        <v>231</v>
      </c>
      <c r="H11" s="29" t="s">
        <v>343</v>
      </c>
      <c r="I11" s="100">
        <v>0.9276</v>
      </c>
    </row>
    <row r="12" spans="1:9" s="137" customFormat="1" ht="45" customHeight="1">
      <c r="A12" s="103" t="s">
        <v>59</v>
      </c>
      <c r="B12" s="42">
        <v>82</v>
      </c>
      <c r="C12" s="42">
        <v>76</v>
      </c>
      <c r="D12" s="114">
        <v>6</v>
      </c>
      <c r="E12" s="114">
        <v>76</v>
      </c>
      <c r="F12" s="114" t="s">
        <v>15</v>
      </c>
      <c r="G12" s="114">
        <v>76</v>
      </c>
      <c r="H12" s="114" t="s">
        <v>15</v>
      </c>
      <c r="I12" s="139">
        <v>0.9268</v>
      </c>
    </row>
    <row r="13" spans="1:9" s="137" customFormat="1" ht="45" customHeight="1">
      <c r="A13" s="103" t="s">
        <v>147</v>
      </c>
      <c r="B13" s="42">
        <v>27</v>
      </c>
      <c r="C13" s="42">
        <v>19</v>
      </c>
      <c r="D13" s="114">
        <v>8</v>
      </c>
      <c r="E13" s="114">
        <v>19</v>
      </c>
      <c r="F13" s="114" t="s">
        <v>15</v>
      </c>
      <c r="G13" s="114">
        <v>19</v>
      </c>
      <c r="H13" s="114" t="s">
        <v>15</v>
      </c>
      <c r="I13" s="139">
        <v>0.7037</v>
      </c>
    </row>
    <row r="14" spans="1:9" s="137" customFormat="1" ht="45" customHeight="1">
      <c r="A14" s="103" t="s">
        <v>148</v>
      </c>
      <c r="B14" s="42">
        <v>22</v>
      </c>
      <c r="C14" s="42">
        <v>21</v>
      </c>
      <c r="D14" s="114">
        <v>1</v>
      </c>
      <c r="E14" s="114">
        <v>21</v>
      </c>
      <c r="F14" s="114" t="s">
        <v>15</v>
      </c>
      <c r="G14" s="114">
        <v>21</v>
      </c>
      <c r="H14" s="114" t="s">
        <v>15</v>
      </c>
      <c r="I14" s="139">
        <v>0.9545</v>
      </c>
    </row>
    <row r="15" spans="1:9" s="137" customFormat="1" ht="45" customHeight="1">
      <c r="A15" s="103" t="s">
        <v>149</v>
      </c>
      <c r="B15" s="42">
        <v>76</v>
      </c>
      <c r="C15" s="42">
        <v>68</v>
      </c>
      <c r="D15" s="114">
        <v>8</v>
      </c>
      <c r="E15" s="114">
        <v>69</v>
      </c>
      <c r="F15" s="114" t="s">
        <v>15</v>
      </c>
      <c r="G15" s="114">
        <v>69</v>
      </c>
      <c r="H15" s="114" t="s">
        <v>15</v>
      </c>
      <c r="I15" s="139">
        <v>0.9079</v>
      </c>
    </row>
    <row r="16" spans="1:9" s="137" customFormat="1" ht="45" customHeight="1">
      <c r="A16" s="103" t="s">
        <v>150</v>
      </c>
      <c r="B16" s="42">
        <v>12</v>
      </c>
      <c r="C16" s="42">
        <v>12</v>
      </c>
      <c r="D16" s="114" t="s">
        <v>15</v>
      </c>
      <c r="E16" s="114">
        <v>12</v>
      </c>
      <c r="F16" s="114" t="s">
        <v>15</v>
      </c>
      <c r="G16" s="114">
        <v>12</v>
      </c>
      <c r="H16" s="114" t="s">
        <v>15</v>
      </c>
      <c r="I16" s="139">
        <v>1</v>
      </c>
    </row>
    <row r="17" spans="1:9" s="137" customFormat="1" ht="45" customHeight="1">
      <c r="A17" s="103" t="s">
        <v>151</v>
      </c>
      <c r="B17" s="42">
        <v>16</v>
      </c>
      <c r="C17" s="42">
        <v>16</v>
      </c>
      <c r="D17" s="114" t="s">
        <v>15</v>
      </c>
      <c r="E17" s="114">
        <v>16</v>
      </c>
      <c r="F17" s="114" t="s">
        <v>15</v>
      </c>
      <c r="G17" s="114">
        <v>16</v>
      </c>
      <c r="H17" s="114" t="s">
        <v>15</v>
      </c>
      <c r="I17" s="139">
        <v>1</v>
      </c>
    </row>
    <row r="18" spans="1:9" s="137" customFormat="1" ht="45" customHeight="1" thickBot="1">
      <c r="A18" s="104" t="s">
        <v>152</v>
      </c>
      <c r="B18" s="110">
        <v>18</v>
      </c>
      <c r="C18" s="110">
        <v>15</v>
      </c>
      <c r="D18" s="121">
        <v>3</v>
      </c>
      <c r="E18" s="121">
        <v>18</v>
      </c>
      <c r="F18" s="121" t="s">
        <v>15</v>
      </c>
      <c r="G18" s="121">
        <v>18</v>
      </c>
      <c r="H18" s="121" t="s">
        <v>15</v>
      </c>
      <c r="I18" s="140">
        <v>1</v>
      </c>
    </row>
    <row r="19" spans="5:9" ht="14.25">
      <c r="E19" s="193" t="s">
        <v>258</v>
      </c>
      <c r="F19" s="193"/>
      <c r="G19" s="193"/>
      <c r="H19" s="193"/>
      <c r="I19" s="193"/>
    </row>
  </sheetData>
  <mergeCells count="4">
    <mergeCell ref="A2:I2"/>
    <mergeCell ref="E19:I19"/>
    <mergeCell ref="B4:D4"/>
    <mergeCell ref="E4:H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W19"/>
  <sheetViews>
    <sheetView zoomScale="70" zoomScaleNormal="70" workbookViewId="0" topLeftCell="B7">
      <selection activeCell="S12" sqref="S12"/>
    </sheetView>
  </sheetViews>
  <sheetFormatPr defaultColWidth="8.88671875" defaultRowHeight="13.5"/>
  <cols>
    <col min="1" max="10" width="7.77734375" style="1" customWidth="1"/>
    <col min="11" max="11" width="6.77734375" style="1" customWidth="1"/>
    <col min="12" max="20" width="5.77734375" style="1" customWidth="1"/>
    <col min="21" max="21" width="6.4453125" style="1" customWidth="1"/>
    <col min="22" max="22" width="6.10546875" style="1" customWidth="1"/>
    <col min="23" max="23" width="6.6640625" style="1" customWidth="1"/>
    <col min="24" max="16384" width="8.88671875" style="1" customWidth="1"/>
  </cols>
  <sheetData>
    <row r="1" ht="30" customHeight="1"/>
    <row r="2" spans="1:23" ht="30" customHeight="1">
      <c r="A2" s="181" t="s">
        <v>167</v>
      </c>
      <c r="B2" s="181"/>
      <c r="C2" s="181"/>
      <c r="D2" s="181"/>
      <c r="E2" s="181"/>
      <c r="F2" s="181"/>
      <c r="G2" s="181"/>
      <c r="H2" s="181"/>
      <c r="I2" s="181"/>
      <c r="J2" s="181"/>
      <c r="K2" s="43"/>
      <c r="L2" s="196" t="s">
        <v>171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</row>
    <row r="3" spans="1:22" ht="30" customHeight="1" thickBot="1">
      <c r="A3" s="198"/>
      <c r="B3" s="198"/>
      <c r="C3" s="2"/>
      <c r="D3" s="2"/>
      <c r="E3" s="2"/>
      <c r="F3" s="2"/>
      <c r="G3" s="2"/>
      <c r="H3" s="2"/>
      <c r="I3" s="197" t="s">
        <v>43</v>
      </c>
      <c r="J3" s="197"/>
      <c r="K3" s="198" t="s">
        <v>43</v>
      </c>
      <c r="L3" s="198"/>
      <c r="M3" s="198"/>
      <c r="N3" s="2"/>
      <c r="O3" s="2"/>
      <c r="P3" s="2"/>
      <c r="Q3" s="2"/>
      <c r="R3" s="2"/>
      <c r="S3" s="2"/>
      <c r="T3" s="2"/>
      <c r="U3" s="2"/>
      <c r="V3" s="2"/>
    </row>
    <row r="4" spans="1:23" s="9" customFormat="1" ht="30" customHeight="1">
      <c r="A4" s="4" t="s">
        <v>58</v>
      </c>
      <c r="B4" s="199" t="s">
        <v>44</v>
      </c>
      <c r="C4" s="199"/>
      <c r="D4" s="199"/>
      <c r="E4" s="199"/>
      <c r="F4" s="199"/>
      <c r="G4" s="205"/>
      <c r="H4" s="208" t="s">
        <v>45</v>
      </c>
      <c r="I4" s="209"/>
      <c r="J4" s="209"/>
      <c r="K4" s="7" t="s">
        <v>1</v>
      </c>
      <c r="L4" s="206" t="s">
        <v>46</v>
      </c>
      <c r="M4" s="199"/>
      <c r="N4" s="203"/>
      <c r="O4" s="199" t="s">
        <v>160</v>
      </c>
      <c r="P4" s="199"/>
      <c r="Q4" s="199"/>
      <c r="R4" s="199" t="s">
        <v>68</v>
      </c>
      <c r="S4" s="199"/>
      <c r="T4" s="199"/>
      <c r="U4" s="179" t="s">
        <v>168</v>
      </c>
      <c r="V4" s="179" t="s">
        <v>169</v>
      </c>
      <c r="W4" s="164" t="s">
        <v>170</v>
      </c>
    </row>
    <row r="5" spans="1:23" s="9" customFormat="1" ht="30" customHeight="1">
      <c r="A5" s="10" t="s">
        <v>120</v>
      </c>
      <c r="B5" s="11" t="s">
        <v>9</v>
      </c>
      <c r="C5" s="11" t="s">
        <v>161</v>
      </c>
      <c r="D5" s="11" t="s">
        <v>162</v>
      </c>
      <c r="E5" s="11" t="s">
        <v>163</v>
      </c>
      <c r="F5" s="11" t="s">
        <v>164</v>
      </c>
      <c r="G5" s="13" t="s">
        <v>165</v>
      </c>
      <c r="H5" s="11" t="s">
        <v>9</v>
      </c>
      <c r="I5" s="13" t="s">
        <v>32</v>
      </c>
      <c r="J5" s="13" t="s">
        <v>14</v>
      </c>
      <c r="K5" s="12" t="s">
        <v>120</v>
      </c>
      <c r="L5" s="12" t="s">
        <v>9</v>
      </c>
      <c r="M5" s="11" t="s">
        <v>32</v>
      </c>
      <c r="N5" s="11" t="s">
        <v>14</v>
      </c>
      <c r="O5" s="11" t="s">
        <v>9</v>
      </c>
      <c r="P5" s="11" t="s">
        <v>32</v>
      </c>
      <c r="Q5" s="13" t="s">
        <v>14</v>
      </c>
      <c r="R5" s="11" t="s">
        <v>9</v>
      </c>
      <c r="S5" s="11" t="s">
        <v>32</v>
      </c>
      <c r="T5" s="13" t="s">
        <v>14</v>
      </c>
      <c r="U5" s="210"/>
      <c r="V5" s="199"/>
      <c r="W5" s="207"/>
    </row>
    <row r="6" spans="1:23" s="9" customFormat="1" ht="45" customHeight="1">
      <c r="A6" s="4">
        <v>1999</v>
      </c>
      <c r="B6" s="9">
        <f>SUM(C6:G6)</f>
        <v>11</v>
      </c>
      <c r="C6" s="9">
        <v>2</v>
      </c>
      <c r="D6" s="9">
        <v>4</v>
      </c>
      <c r="E6" s="9">
        <v>1</v>
      </c>
      <c r="F6" s="9" t="s">
        <v>15</v>
      </c>
      <c r="G6" s="9">
        <v>4</v>
      </c>
      <c r="H6" s="9">
        <f>SUM(I6:J6)</f>
        <v>1315</v>
      </c>
      <c r="I6" s="9">
        <v>521</v>
      </c>
      <c r="J6" s="9">
        <v>794</v>
      </c>
      <c r="K6" s="4">
        <v>1999</v>
      </c>
      <c r="L6" s="9">
        <f>SUM(M6:N6)</f>
        <v>608</v>
      </c>
      <c r="M6" s="9">
        <v>162</v>
      </c>
      <c r="N6" s="9">
        <v>446</v>
      </c>
      <c r="O6" s="9">
        <f>SUM(P6:Q6)</f>
        <v>9</v>
      </c>
      <c r="P6" s="9">
        <v>1</v>
      </c>
      <c r="Q6" s="9">
        <v>8</v>
      </c>
      <c r="R6" s="9">
        <f>SUM(S6:T6)</f>
        <v>8</v>
      </c>
      <c r="S6" s="9">
        <v>3</v>
      </c>
      <c r="T6" s="9">
        <v>5</v>
      </c>
      <c r="U6" s="9">
        <v>12</v>
      </c>
      <c r="V6" s="9">
        <v>2</v>
      </c>
      <c r="W6" s="9">
        <v>9</v>
      </c>
    </row>
    <row r="7" spans="1:23" s="9" customFormat="1" ht="45" customHeight="1">
      <c r="A7" s="4">
        <v>2000</v>
      </c>
      <c r="B7" s="9">
        <f>SUM(C7:G7)</f>
        <v>10</v>
      </c>
      <c r="C7" s="9">
        <v>3</v>
      </c>
      <c r="D7" s="9">
        <v>3</v>
      </c>
      <c r="E7" s="9">
        <v>2</v>
      </c>
      <c r="F7" s="9" t="s">
        <v>15</v>
      </c>
      <c r="G7" s="9">
        <v>2</v>
      </c>
      <c r="H7" s="9">
        <f>SUM(I7:J7)</f>
        <v>286</v>
      </c>
      <c r="I7" s="9">
        <v>108</v>
      </c>
      <c r="J7" s="9">
        <v>178</v>
      </c>
      <c r="K7" s="4">
        <v>2000</v>
      </c>
      <c r="L7" s="9">
        <f>SUM(M7:N7)</f>
        <v>556</v>
      </c>
      <c r="M7" s="9">
        <v>182</v>
      </c>
      <c r="N7" s="9">
        <v>374</v>
      </c>
      <c r="O7" s="9">
        <f>SUM(P7:Q7)</f>
        <v>9</v>
      </c>
      <c r="P7" s="9">
        <v>1</v>
      </c>
      <c r="Q7" s="9">
        <v>8</v>
      </c>
      <c r="R7" s="9">
        <f>SUM(S7:T7)</f>
        <v>6</v>
      </c>
      <c r="S7" s="9">
        <v>2</v>
      </c>
      <c r="T7" s="9">
        <v>4</v>
      </c>
      <c r="U7" s="9">
        <v>12</v>
      </c>
      <c r="V7" s="9">
        <v>2</v>
      </c>
      <c r="W7" s="9">
        <v>6</v>
      </c>
    </row>
    <row r="8" spans="1:23" s="9" customFormat="1" ht="45" customHeight="1">
      <c r="A8" s="4">
        <v>2001</v>
      </c>
      <c r="B8" s="9">
        <f>SUM(C8:G8)</f>
        <v>10</v>
      </c>
      <c r="C8" s="9">
        <v>5</v>
      </c>
      <c r="D8" s="9">
        <v>1</v>
      </c>
      <c r="E8" s="9">
        <v>4</v>
      </c>
      <c r="F8" s="9" t="s">
        <v>15</v>
      </c>
      <c r="G8" s="9" t="s">
        <v>15</v>
      </c>
      <c r="H8" s="9">
        <f>SUM(I8:J8)</f>
        <v>230</v>
      </c>
      <c r="I8" s="9">
        <v>100</v>
      </c>
      <c r="J8" s="9">
        <v>130</v>
      </c>
      <c r="K8" s="4">
        <v>2001</v>
      </c>
      <c r="L8" s="9" t="s">
        <v>15</v>
      </c>
      <c r="M8" s="9" t="s">
        <v>15</v>
      </c>
      <c r="N8" s="9" t="s">
        <v>15</v>
      </c>
      <c r="O8" s="9">
        <f>SUM(P8:Q8)</f>
        <v>10</v>
      </c>
      <c r="P8" s="9">
        <v>1</v>
      </c>
      <c r="Q8" s="9">
        <v>9</v>
      </c>
      <c r="R8" s="9">
        <f>SUM(S8:T8)</f>
        <v>5</v>
      </c>
      <c r="S8" s="9" t="s">
        <v>15</v>
      </c>
      <c r="T8" s="9">
        <v>5</v>
      </c>
      <c r="U8" s="9">
        <v>25</v>
      </c>
      <c r="V8" s="9">
        <v>1</v>
      </c>
      <c r="W8" s="9">
        <v>6</v>
      </c>
    </row>
    <row r="9" spans="1:23" s="9" customFormat="1" ht="45" customHeight="1">
      <c r="A9" s="4">
        <v>2002</v>
      </c>
      <c r="B9" s="9">
        <v>10</v>
      </c>
      <c r="C9" s="9">
        <v>3</v>
      </c>
      <c r="D9" s="9">
        <v>3</v>
      </c>
      <c r="E9" s="9">
        <v>2</v>
      </c>
      <c r="F9" s="9" t="s">
        <v>51</v>
      </c>
      <c r="G9" s="9">
        <v>2</v>
      </c>
      <c r="H9" s="9">
        <v>230</v>
      </c>
      <c r="I9" s="9">
        <v>100</v>
      </c>
      <c r="J9" s="9">
        <v>130</v>
      </c>
      <c r="K9" s="4">
        <v>2002</v>
      </c>
      <c r="L9" s="9" t="s">
        <v>51</v>
      </c>
      <c r="M9" s="9" t="s">
        <v>51</v>
      </c>
      <c r="N9" s="9" t="s">
        <v>51</v>
      </c>
      <c r="O9" s="9">
        <v>16</v>
      </c>
      <c r="P9" s="9">
        <v>7</v>
      </c>
      <c r="Q9" s="9">
        <v>9</v>
      </c>
      <c r="R9" s="9">
        <v>3</v>
      </c>
      <c r="S9" s="9" t="s">
        <v>51</v>
      </c>
      <c r="T9" s="9">
        <v>3</v>
      </c>
      <c r="U9" s="9">
        <v>12</v>
      </c>
      <c r="V9" s="9" t="s">
        <v>51</v>
      </c>
      <c r="W9" s="9">
        <v>6</v>
      </c>
    </row>
    <row r="10" spans="1:23" s="9" customFormat="1" ht="45" customHeight="1">
      <c r="A10" s="4">
        <v>2003</v>
      </c>
      <c r="B10" s="9">
        <v>9</v>
      </c>
      <c r="C10" s="9">
        <v>4</v>
      </c>
      <c r="D10" s="9">
        <v>2</v>
      </c>
      <c r="E10" s="9">
        <v>1</v>
      </c>
      <c r="F10" s="9" t="s">
        <v>15</v>
      </c>
      <c r="G10" s="9">
        <v>2</v>
      </c>
      <c r="H10" s="9">
        <v>185</v>
      </c>
      <c r="I10" s="9">
        <v>113</v>
      </c>
      <c r="J10" s="9">
        <v>72</v>
      </c>
      <c r="K10" s="4">
        <v>2003</v>
      </c>
      <c r="L10" s="9" t="s">
        <v>15</v>
      </c>
      <c r="M10" s="9" t="s">
        <v>15</v>
      </c>
      <c r="N10" s="9" t="s">
        <v>15</v>
      </c>
      <c r="O10" s="9">
        <v>14</v>
      </c>
      <c r="P10" s="9">
        <v>6</v>
      </c>
      <c r="Q10" s="9">
        <v>8</v>
      </c>
      <c r="R10" s="9" t="s">
        <v>15</v>
      </c>
      <c r="S10" s="9" t="s">
        <v>15</v>
      </c>
      <c r="T10" s="9" t="s">
        <v>15</v>
      </c>
      <c r="U10" s="9">
        <v>9</v>
      </c>
      <c r="V10" s="9" t="s">
        <v>15</v>
      </c>
      <c r="W10" s="9">
        <v>6</v>
      </c>
    </row>
    <row r="11" spans="1:23" s="29" customFormat="1" ht="45" customHeight="1">
      <c r="A11" s="34">
        <v>2004</v>
      </c>
      <c r="B11" s="29">
        <f>SUM(B12:B18)</f>
        <v>8</v>
      </c>
      <c r="C11" s="29">
        <f aca="true" t="shared" si="0" ref="C11:J11">SUM(C12:C18)</f>
        <v>3</v>
      </c>
      <c r="D11" s="29">
        <f t="shared" si="0"/>
        <v>2</v>
      </c>
      <c r="E11" s="29">
        <f t="shared" si="0"/>
        <v>1</v>
      </c>
      <c r="F11" s="29" t="s">
        <v>357</v>
      </c>
      <c r="G11" s="29">
        <f t="shared" si="0"/>
        <v>2</v>
      </c>
      <c r="H11" s="29">
        <f t="shared" si="0"/>
        <v>142</v>
      </c>
      <c r="I11" s="29">
        <f t="shared" si="0"/>
        <v>83</v>
      </c>
      <c r="J11" s="29">
        <f t="shared" si="0"/>
        <v>73</v>
      </c>
      <c r="K11" s="34">
        <v>2004</v>
      </c>
      <c r="L11" s="29">
        <f>SUM(L12:L18)</f>
        <v>185</v>
      </c>
      <c r="M11" s="29">
        <f aca="true" t="shared" si="1" ref="M11:W11">SUM(M12:M18)</f>
        <v>113</v>
      </c>
      <c r="N11" s="29">
        <f t="shared" si="1"/>
        <v>72</v>
      </c>
      <c r="O11" s="29">
        <f t="shared" si="1"/>
        <v>12</v>
      </c>
      <c r="P11" s="29">
        <f t="shared" si="1"/>
        <v>6</v>
      </c>
      <c r="Q11" s="29">
        <f t="shared" si="1"/>
        <v>6</v>
      </c>
      <c r="R11" s="29">
        <f t="shared" si="1"/>
        <v>15</v>
      </c>
      <c r="S11" s="29">
        <f t="shared" si="1"/>
        <v>5</v>
      </c>
      <c r="T11" s="29">
        <f t="shared" si="1"/>
        <v>10</v>
      </c>
      <c r="U11" s="29">
        <f t="shared" si="1"/>
        <v>11</v>
      </c>
      <c r="V11" s="29" t="s">
        <v>351</v>
      </c>
      <c r="W11" s="29">
        <f t="shared" si="1"/>
        <v>3</v>
      </c>
    </row>
    <row r="12" spans="1:23" s="42" customFormat="1" ht="45" customHeight="1">
      <c r="A12" s="103" t="s">
        <v>59</v>
      </c>
      <c r="B12" s="42">
        <v>3</v>
      </c>
      <c r="C12" s="42">
        <v>1</v>
      </c>
      <c r="D12" s="42">
        <v>1</v>
      </c>
      <c r="E12" s="42" t="s">
        <v>15</v>
      </c>
      <c r="F12" s="42" t="s">
        <v>15</v>
      </c>
      <c r="G12" s="42">
        <v>1</v>
      </c>
      <c r="H12" s="42">
        <v>40</v>
      </c>
      <c r="I12" s="42">
        <v>25</v>
      </c>
      <c r="J12" s="42">
        <v>15</v>
      </c>
      <c r="K12" s="103" t="s">
        <v>16</v>
      </c>
      <c r="L12" s="114">
        <v>58</v>
      </c>
      <c r="M12" s="114">
        <v>35</v>
      </c>
      <c r="N12" s="114">
        <v>23</v>
      </c>
      <c r="O12" s="114">
        <v>4</v>
      </c>
      <c r="P12" s="114">
        <v>2</v>
      </c>
      <c r="Q12" s="114">
        <v>2</v>
      </c>
      <c r="R12" s="114">
        <v>5</v>
      </c>
      <c r="S12" s="114">
        <v>2</v>
      </c>
      <c r="T12" s="114">
        <v>3</v>
      </c>
      <c r="U12" s="114">
        <v>4</v>
      </c>
      <c r="V12" s="114" t="s">
        <v>15</v>
      </c>
      <c r="W12" s="114">
        <v>2</v>
      </c>
    </row>
    <row r="13" spans="1:23" s="42" customFormat="1" ht="45" customHeight="1">
      <c r="A13" s="103" t="s">
        <v>147</v>
      </c>
      <c r="B13" s="42">
        <v>1</v>
      </c>
      <c r="C13" s="42" t="s">
        <v>15</v>
      </c>
      <c r="D13" s="42" t="s">
        <v>15</v>
      </c>
      <c r="E13" s="42" t="s">
        <v>15</v>
      </c>
      <c r="F13" s="42" t="s">
        <v>15</v>
      </c>
      <c r="G13" s="42">
        <v>1</v>
      </c>
      <c r="H13" s="42">
        <v>20</v>
      </c>
      <c r="I13" s="42">
        <v>11</v>
      </c>
      <c r="J13" s="42">
        <v>11</v>
      </c>
      <c r="K13" s="103" t="s">
        <v>17</v>
      </c>
      <c r="L13" s="114">
        <v>20</v>
      </c>
      <c r="M13" s="114">
        <v>11</v>
      </c>
      <c r="N13" s="114">
        <v>9</v>
      </c>
      <c r="O13" s="114">
        <v>1</v>
      </c>
      <c r="P13" s="114" t="s">
        <v>15</v>
      </c>
      <c r="Q13" s="114">
        <v>1</v>
      </c>
      <c r="R13" s="114">
        <v>1</v>
      </c>
      <c r="S13" s="114" t="s">
        <v>15</v>
      </c>
      <c r="T13" s="114">
        <v>1</v>
      </c>
      <c r="U13" s="114">
        <v>1</v>
      </c>
      <c r="V13" s="114" t="s">
        <v>15</v>
      </c>
      <c r="W13" s="114" t="s">
        <v>15</v>
      </c>
    </row>
    <row r="14" spans="1:23" s="42" customFormat="1" ht="45" customHeight="1">
      <c r="A14" s="103" t="s">
        <v>148</v>
      </c>
      <c r="B14" s="42">
        <v>1</v>
      </c>
      <c r="C14" s="42" t="s">
        <v>15</v>
      </c>
      <c r="D14" s="42" t="s">
        <v>15</v>
      </c>
      <c r="E14" s="42">
        <v>1</v>
      </c>
      <c r="F14" s="42" t="s">
        <v>15</v>
      </c>
      <c r="G14" s="42" t="s">
        <v>15</v>
      </c>
      <c r="H14" s="42">
        <v>17</v>
      </c>
      <c r="I14" s="42">
        <v>7</v>
      </c>
      <c r="J14" s="42">
        <v>7</v>
      </c>
      <c r="K14" s="103" t="s">
        <v>18</v>
      </c>
      <c r="L14" s="114">
        <v>17</v>
      </c>
      <c r="M14" s="114">
        <v>7</v>
      </c>
      <c r="N14" s="114">
        <v>10</v>
      </c>
      <c r="O14" s="114">
        <v>1</v>
      </c>
      <c r="P14" s="114" t="s">
        <v>15</v>
      </c>
      <c r="Q14" s="114">
        <v>1</v>
      </c>
      <c r="R14" s="114">
        <v>1</v>
      </c>
      <c r="S14" s="114" t="s">
        <v>15</v>
      </c>
      <c r="T14" s="114">
        <v>1</v>
      </c>
      <c r="U14" s="114">
        <v>1</v>
      </c>
      <c r="V14" s="114" t="s">
        <v>15</v>
      </c>
      <c r="W14" s="114" t="s">
        <v>15</v>
      </c>
    </row>
    <row r="15" spans="1:23" s="42" customFormat="1" ht="45" customHeight="1">
      <c r="A15" s="103" t="s">
        <v>149</v>
      </c>
      <c r="B15" s="42">
        <v>3</v>
      </c>
      <c r="C15" s="42">
        <v>2</v>
      </c>
      <c r="D15" s="42">
        <v>1</v>
      </c>
      <c r="E15" s="42" t="s">
        <v>15</v>
      </c>
      <c r="F15" s="42" t="s">
        <v>15</v>
      </c>
      <c r="G15" s="42" t="s">
        <v>15</v>
      </c>
      <c r="H15" s="42">
        <v>65</v>
      </c>
      <c r="I15" s="42">
        <v>40</v>
      </c>
      <c r="J15" s="42">
        <v>40</v>
      </c>
      <c r="K15" s="103" t="s">
        <v>19</v>
      </c>
      <c r="L15" s="114">
        <v>90</v>
      </c>
      <c r="M15" s="114">
        <v>60</v>
      </c>
      <c r="N15" s="114">
        <v>30</v>
      </c>
      <c r="O15" s="114">
        <v>6</v>
      </c>
      <c r="P15" s="114">
        <v>4</v>
      </c>
      <c r="Q15" s="114">
        <v>2</v>
      </c>
      <c r="R15" s="114">
        <v>8</v>
      </c>
      <c r="S15" s="114">
        <v>3</v>
      </c>
      <c r="T15" s="114">
        <v>5</v>
      </c>
      <c r="U15" s="114">
        <v>5</v>
      </c>
      <c r="V15" s="114" t="s">
        <v>15</v>
      </c>
      <c r="W15" s="114">
        <v>1</v>
      </c>
    </row>
    <row r="16" spans="1:23" s="42" customFormat="1" ht="45" customHeight="1">
      <c r="A16" s="103" t="s">
        <v>150</v>
      </c>
      <c r="B16" s="183" t="s">
        <v>15</v>
      </c>
      <c r="C16" s="141" t="s">
        <v>15</v>
      </c>
      <c r="D16" s="141" t="s">
        <v>15</v>
      </c>
      <c r="E16" s="141" t="s">
        <v>15</v>
      </c>
      <c r="F16" s="141" t="s">
        <v>15</v>
      </c>
      <c r="G16" s="141" t="s">
        <v>15</v>
      </c>
      <c r="H16" s="141" t="s">
        <v>15</v>
      </c>
      <c r="I16" s="141" t="s">
        <v>15</v>
      </c>
      <c r="J16" s="141" t="s">
        <v>15</v>
      </c>
      <c r="K16" s="103" t="s">
        <v>20</v>
      </c>
      <c r="L16" s="185" t="s">
        <v>15</v>
      </c>
      <c r="M16" s="114" t="s">
        <v>15</v>
      </c>
      <c r="N16" s="114" t="s">
        <v>15</v>
      </c>
      <c r="O16" s="114" t="s">
        <v>15</v>
      </c>
      <c r="P16" s="114" t="s">
        <v>15</v>
      </c>
      <c r="Q16" s="114" t="s">
        <v>15</v>
      </c>
      <c r="R16" s="114" t="s">
        <v>15</v>
      </c>
      <c r="S16" s="114" t="s">
        <v>15</v>
      </c>
      <c r="T16" s="114" t="s">
        <v>15</v>
      </c>
      <c r="U16" s="114" t="s">
        <v>15</v>
      </c>
      <c r="V16" s="114" t="s">
        <v>15</v>
      </c>
      <c r="W16" s="114" t="s">
        <v>15</v>
      </c>
    </row>
    <row r="17" spans="1:23" s="42" customFormat="1" ht="45" customHeight="1">
      <c r="A17" s="103" t="s">
        <v>166</v>
      </c>
      <c r="B17" s="183" t="s">
        <v>15</v>
      </c>
      <c r="C17" s="141" t="s">
        <v>15</v>
      </c>
      <c r="D17" s="141" t="s">
        <v>15</v>
      </c>
      <c r="E17" s="141" t="s">
        <v>15</v>
      </c>
      <c r="F17" s="141" t="s">
        <v>15</v>
      </c>
      <c r="G17" s="141" t="s">
        <v>15</v>
      </c>
      <c r="H17" s="141" t="s">
        <v>15</v>
      </c>
      <c r="I17" s="141" t="s">
        <v>15</v>
      </c>
      <c r="J17" s="141" t="s">
        <v>15</v>
      </c>
      <c r="K17" s="103" t="s">
        <v>21</v>
      </c>
      <c r="L17" s="185" t="s">
        <v>15</v>
      </c>
      <c r="M17" s="114" t="s">
        <v>15</v>
      </c>
      <c r="N17" s="114" t="s">
        <v>15</v>
      </c>
      <c r="O17" s="114" t="s">
        <v>15</v>
      </c>
      <c r="P17" s="114" t="s">
        <v>15</v>
      </c>
      <c r="Q17" s="114" t="s">
        <v>15</v>
      </c>
      <c r="R17" s="114" t="s">
        <v>15</v>
      </c>
      <c r="S17" s="114" t="s">
        <v>15</v>
      </c>
      <c r="T17" s="114" t="s">
        <v>15</v>
      </c>
      <c r="U17" s="114" t="s">
        <v>15</v>
      </c>
      <c r="V17" s="114" t="s">
        <v>15</v>
      </c>
      <c r="W17" s="114" t="s">
        <v>15</v>
      </c>
    </row>
    <row r="18" spans="1:23" s="42" customFormat="1" ht="45" customHeight="1" thickBot="1">
      <c r="A18" s="104" t="s">
        <v>152</v>
      </c>
      <c r="B18" s="184" t="s">
        <v>15</v>
      </c>
      <c r="C18" s="142" t="s">
        <v>15</v>
      </c>
      <c r="D18" s="142" t="s">
        <v>15</v>
      </c>
      <c r="E18" s="142" t="s">
        <v>15</v>
      </c>
      <c r="F18" s="142" t="s">
        <v>15</v>
      </c>
      <c r="G18" s="142" t="s">
        <v>15</v>
      </c>
      <c r="H18" s="142" t="s">
        <v>15</v>
      </c>
      <c r="I18" s="142" t="s">
        <v>15</v>
      </c>
      <c r="J18" s="142" t="s">
        <v>15</v>
      </c>
      <c r="K18" s="104" t="s">
        <v>22</v>
      </c>
      <c r="L18" s="186" t="s">
        <v>15</v>
      </c>
      <c r="M18" s="121" t="s">
        <v>15</v>
      </c>
      <c r="N18" s="121" t="s">
        <v>15</v>
      </c>
      <c r="O18" s="121" t="s">
        <v>15</v>
      </c>
      <c r="P18" s="121" t="s">
        <v>15</v>
      </c>
      <c r="Q18" s="121" t="s">
        <v>15</v>
      </c>
      <c r="R18" s="121" t="s">
        <v>15</v>
      </c>
      <c r="S18" s="121" t="s">
        <v>15</v>
      </c>
      <c r="T18" s="121" t="s">
        <v>15</v>
      </c>
      <c r="U18" s="121" t="s">
        <v>15</v>
      </c>
      <c r="V18" s="121" t="s">
        <v>15</v>
      </c>
      <c r="W18" s="121" t="s">
        <v>15</v>
      </c>
    </row>
    <row r="19" spans="1:23" ht="14.25">
      <c r="A19" s="194"/>
      <c r="B19" s="194"/>
      <c r="C19" s="194"/>
      <c r="D19" s="194"/>
      <c r="E19" s="194"/>
      <c r="F19" s="193" t="s">
        <v>272</v>
      </c>
      <c r="G19" s="193"/>
      <c r="H19" s="193"/>
      <c r="I19" s="193"/>
      <c r="J19" s="193"/>
      <c r="K19" s="195"/>
      <c r="L19" s="195"/>
      <c r="M19" s="195"/>
      <c r="N19" s="195"/>
      <c r="O19" s="195"/>
      <c r="T19" s="193"/>
      <c r="U19" s="193"/>
      <c r="V19" s="193"/>
      <c r="W19" s="193"/>
    </row>
  </sheetData>
  <mergeCells count="17">
    <mergeCell ref="T19:W19"/>
    <mergeCell ref="L4:N4"/>
    <mergeCell ref="A19:E19"/>
    <mergeCell ref="I3:J3"/>
    <mergeCell ref="F19:J19"/>
    <mergeCell ref="U4:U5"/>
    <mergeCell ref="V4:V5"/>
    <mergeCell ref="K3:M3"/>
    <mergeCell ref="K19:O19"/>
    <mergeCell ref="A2:J2"/>
    <mergeCell ref="L2:W2"/>
    <mergeCell ref="O4:Q4"/>
    <mergeCell ref="R4:T4"/>
    <mergeCell ref="W4:W5"/>
    <mergeCell ref="A3:B3"/>
    <mergeCell ref="B4:G4"/>
    <mergeCell ref="H4:J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9"/>
  <sheetViews>
    <sheetView zoomScale="70" zoomScaleNormal="70" workbookViewId="0" topLeftCell="A10">
      <selection activeCell="K15" sqref="K15"/>
    </sheetView>
  </sheetViews>
  <sheetFormatPr defaultColWidth="8.88671875" defaultRowHeight="13.5"/>
  <cols>
    <col min="1" max="8" width="9.77734375" style="59" customWidth="1"/>
    <col min="9" max="16384" width="8.88671875" style="59" customWidth="1"/>
  </cols>
  <sheetData>
    <row r="1" s="60" customFormat="1" ht="30" customHeight="1"/>
    <row r="2" spans="1:8" s="60" customFormat="1" ht="30" customHeight="1">
      <c r="A2" s="212" t="s">
        <v>154</v>
      </c>
      <c r="B2" s="212"/>
      <c r="C2" s="212"/>
      <c r="D2" s="212"/>
      <c r="E2" s="212"/>
      <c r="F2" s="212"/>
      <c r="G2" s="212"/>
      <c r="H2" s="212"/>
    </row>
    <row r="3" spans="1:8" s="60" customFormat="1" ht="30" customHeight="1" thickBot="1">
      <c r="A3" s="211" t="s">
        <v>155</v>
      </c>
      <c r="B3" s="211"/>
      <c r="C3" s="211"/>
      <c r="D3" s="62"/>
      <c r="E3" s="62"/>
      <c r="F3" s="62"/>
      <c r="G3" s="218"/>
      <c r="H3" s="218"/>
    </row>
    <row r="4" spans="1:8" s="60" customFormat="1" ht="30" customHeight="1">
      <c r="A4" s="63" t="s">
        <v>1</v>
      </c>
      <c r="B4" s="213" t="s">
        <v>153</v>
      </c>
      <c r="C4" s="219" t="s">
        <v>156</v>
      </c>
      <c r="D4" s="216" t="s">
        <v>47</v>
      </c>
      <c r="E4" s="216" t="s">
        <v>344</v>
      </c>
      <c r="F4" s="221" t="s">
        <v>157</v>
      </c>
      <c r="G4" s="215" t="s">
        <v>158</v>
      </c>
      <c r="H4" s="223" t="s">
        <v>48</v>
      </c>
    </row>
    <row r="5" spans="1:8" s="60" customFormat="1" ht="30" customHeight="1">
      <c r="A5" s="64" t="s">
        <v>8</v>
      </c>
      <c r="B5" s="214"/>
      <c r="C5" s="220"/>
      <c r="D5" s="220"/>
      <c r="E5" s="220"/>
      <c r="F5" s="222"/>
      <c r="G5" s="216"/>
      <c r="H5" s="224"/>
    </row>
    <row r="6" spans="1:8" s="60" customFormat="1" ht="45" customHeight="1">
      <c r="A6" s="66">
        <v>1998</v>
      </c>
      <c r="B6" s="67">
        <v>0</v>
      </c>
      <c r="C6" s="68">
        <v>2</v>
      </c>
      <c r="D6" s="68">
        <v>332</v>
      </c>
      <c r="E6" s="69">
        <v>37893</v>
      </c>
      <c r="F6" s="69">
        <v>30028</v>
      </c>
      <c r="G6" s="69">
        <v>7643</v>
      </c>
      <c r="H6" s="69">
        <v>66000</v>
      </c>
    </row>
    <row r="7" spans="1:8" s="60" customFormat="1" ht="45" customHeight="1">
      <c r="A7" s="66">
        <v>1999</v>
      </c>
      <c r="B7" s="67">
        <v>0</v>
      </c>
      <c r="C7" s="68">
        <v>1</v>
      </c>
      <c r="D7" s="68">
        <v>150</v>
      </c>
      <c r="E7" s="69">
        <v>24362</v>
      </c>
      <c r="F7" s="69">
        <v>29344</v>
      </c>
      <c r="G7" s="69">
        <v>5717</v>
      </c>
      <c r="H7" s="69">
        <v>17419</v>
      </c>
    </row>
    <row r="8" spans="1:8" s="60" customFormat="1" ht="45" customHeight="1">
      <c r="A8" s="66">
        <v>2000</v>
      </c>
      <c r="B8" s="67">
        <v>0</v>
      </c>
      <c r="C8" s="68">
        <v>2</v>
      </c>
      <c r="D8" s="68">
        <v>332</v>
      </c>
      <c r="E8" s="69">
        <v>42206</v>
      </c>
      <c r="F8" s="69">
        <v>26595</v>
      </c>
      <c r="G8" s="69">
        <v>7009</v>
      </c>
      <c r="H8" s="69">
        <v>101578</v>
      </c>
    </row>
    <row r="9" spans="1:8" s="60" customFormat="1" ht="45" customHeight="1">
      <c r="A9" s="66">
        <v>2001</v>
      </c>
      <c r="B9" s="67">
        <v>5</v>
      </c>
      <c r="C9" s="68">
        <v>2</v>
      </c>
      <c r="D9" s="68">
        <v>302</v>
      </c>
      <c r="E9" s="69">
        <v>46106</v>
      </c>
      <c r="F9" s="69">
        <v>24795</v>
      </c>
      <c r="G9" s="69">
        <v>12905</v>
      </c>
      <c r="H9" s="69">
        <v>221703</v>
      </c>
    </row>
    <row r="10" spans="1:8" s="60" customFormat="1" ht="45" customHeight="1">
      <c r="A10" s="66">
        <v>2002</v>
      </c>
      <c r="B10" s="70">
        <v>5</v>
      </c>
      <c r="C10" s="70">
        <v>2</v>
      </c>
      <c r="D10" s="70">
        <v>302</v>
      </c>
      <c r="E10" s="70">
        <v>58467</v>
      </c>
      <c r="F10" s="70">
        <v>2188</v>
      </c>
      <c r="G10" s="70">
        <v>28366</v>
      </c>
      <c r="H10" s="70">
        <v>147278</v>
      </c>
    </row>
    <row r="11" spans="1:8" s="60" customFormat="1" ht="45" customHeight="1">
      <c r="A11" s="72">
        <v>2003</v>
      </c>
      <c r="B11" s="73">
        <f>SUM(B12:B18)</f>
        <v>5</v>
      </c>
      <c r="C11" s="73">
        <f aca="true" t="shared" si="0" ref="C11:H11">SUM(C12:C18)</f>
        <v>2</v>
      </c>
      <c r="D11" s="73">
        <f t="shared" si="0"/>
        <v>298</v>
      </c>
      <c r="E11" s="73">
        <f t="shared" si="0"/>
        <v>65189</v>
      </c>
      <c r="F11" s="73">
        <f t="shared" si="0"/>
        <v>20273</v>
      </c>
      <c r="G11" s="73">
        <f t="shared" si="0"/>
        <v>26035</v>
      </c>
      <c r="H11" s="73">
        <f t="shared" si="0"/>
        <v>245395</v>
      </c>
    </row>
    <row r="12" spans="1:8" s="144" customFormat="1" ht="45" customHeight="1">
      <c r="A12" s="148" t="s">
        <v>59</v>
      </c>
      <c r="B12" s="74">
        <v>3</v>
      </c>
      <c r="C12" s="74">
        <v>1</v>
      </c>
      <c r="D12" s="74">
        <v>150</v>
      </c>
      <c r="E12" s="143">
        <v>38283</v>
      </c>
      <c r="F12" s="143">
        <v>9326</v>
      </c>
      <c r="G12" s="143">
        <v>14257</v>
      </c>
      <c r="H12" s="143">
        <v>219775</v>
      </c>
    </row>
    <row r="13" spans="1:8" s="144" customFormat="1" ht="45" customHeight="1">
      <c r="A13" s="148" t="s">
        <v>147</v>
      </c>
      <c r="B13" s="145" t="s">
        <v>15</v>
      </c>
      <c r="C13" s="145" t="s">
        <v>15</v>
      </c>
      <c r="D13" s="145" t="s">
        <v>15</v>
      </c>
      <c r="E13" s="145" t="s">
        <v>15</v>
      </c>
      <c r="F13" s="145" t="s">
        <v>15</v>
      </c>
      <c r="G13" s="145" t="s">
        <v>15</v>
      </c>
      <c r="H13" s="145" t="s">
        <v>15</v>
      </c>
    </row>
    <row r="14" spans="1:8" s="144" customFormat="1" ht="45" customHeight="1">
      <c r="A14" s="148" t="s">
        <v>159</v>
      </c>
      <c r="B14" s="145" t="s">
        <v>15</v>
      </c>
      <c r="C14" s="145" t="s">
        <v>15</v>
      </c>
      <c r="D14" s="145" t="s">
        <v>15</v>
      </c>
      <c r="E14" s="145" t="s">
        <v>15</v>
      </c>
      <c r="F14" s="145" t="s">
        <v>15</v>
      </c>
      <c r="G14" s="145" t="s">
        <v>15</v>
      </c>
      <c r="H14" s="145" t="s">
        <v>15</v>
      </c>
    </row>
    <row r="15" spans="1:8" s="144" customFormat="1" ht="45" customHeight="1">
      <c r="A15" s="148" t="s">
        <v>149</v>
      </c>
      <c r="B15" s="74">
        <v>2</v>
      </c>
      <c r="C15" s="74">
        <v>1</v>
      </c>
      <c r="D15" s="74">
        <v>148</v>
      </c>
      <c r="E15" s="143">
        <v>26906</v>
      </c>
      <c r="F15" s="143">
        <v>10947</v>
      </c>
      <c r="G15" s="143">
        <v>11778</v>
      </c>
      <c r="H15" s="143">
        <v>25620</v>
      </c>
    </row>
    <row r="16" spans="1:8" s="144" customFormat="1" ht="45" customHeight="1">
      <c r="A16" s="148" t="s">
        <v>150</v>
      </c>
      <c r="B16" s="187" t="s">
        <v>15</v>
      </c>
      <c r="C16" s="145" t="s">
        <v>15</v>
      </c>
      <c r="D16" s="145" t="s">
        <v>15</v>
      </c>
      <c r="E16" s="145" t="s">
        <v>15</v>
      </c>
      <c r="F16" s="145" t="s">
        <v>15</v>
      </c>
      <c r="G16" s="145" t="s">
        <v>15</v>
      </c>
      <c r="H16" s="145" t="s">
        <v>15</v>
      </c>
    </row>
    <row r="17" spans="1:8" s="144" customFormat="1" ht="45" customHeight="1">
      <c r="A17" s="148" t="s">
        <v>151</v>
      </c>
      <c r="B17" s="187" t="s">
        <v>15</v>
      </c>
      <c r="C17" s="145" t="s">
        <v>15</v>
      </c>
      <c r="D17" s="145" t="s">
        <v>15</v>
      </c>
      <c r="E17" s="145" t="s">
        <v>15</v>
      </c>
      <c r="F17" s="145" t="s">
        <v>15</v>
      </c>
      <c r="G17" s="145" t="s">
        <v>15</v>
      </c>
      <c r="H17" s="145" t="s">
        <v>15</v>
      </c>
    </row>
    <row r="18" spans="1:8" s="144" customFormat="1" ht="45" customHeight="1" thickBot="1">
      <c r="A18" s="149" t="s">
        <v>152</v>
      </c>
      <c r="B18" s="188" t="s">
        <v>15</v>
      </c>
      <c r="C18" s="147" t="s">
        <v>15</v>
      </c>
      <c r="D18" s="147" t="s">
        <v>15</v>
      </c>
      <c r="E18" s="147" t="s">
        <v>15</v>
      </c>
      <c r="F18" s="147" t="s">
        <v>15</v>
      </c>
      <c r="G18" s="147" t="s">
        <v>15</v>
      </c>
      <c r="H18" s="147" t="s">
        <v>15</v>
      </c>
    </row>
    <row r="19" spans="5:8" s="144" customFormat="1" ht="14.25">
      <c r="E19" s="217" t="s">
        <v>53</v>
      </c>
      <c r="F19" s="217"/>
      <c r="G19" s="217"/>
      <c r="H19" s="217"/>
    </row>
  </sheetData>
  <sheetProtection selectLockedCells="1"/>
  <mergeCells count="11">
    <mergeCell ref="E19:H19"/>
    <mergeCell ref="G3:H3"/>
    <mergeCell ref="C4:C5"/>
    <mergeCell ref="D4:D5"/>
    <mergeCell ref="E4:E5"/>
    <mergeCell ref="F4:F5"/>
    <mergeCell ref="H4:H5"/>
    <mergeCell ref="A3:C3"/>
    <mergeCell ref="A2:H2"/>
    <mergeCell ref="B4:B5"/>
    <mergeCell ref="G4:G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이진화</cp:lastModifiedBy>
  <cp:lastPrinted>2004-12-08T08:43:04Z</cp:lastPrinted>
  <dcterms:created xsi:type="dcterms:W3CDTF">2002-02-27T00:50:22Z</dcterms:created>
  <dcterms:modified xsi:type="dcterms:W3CDTF">2004-12-08T08:44:40Z</dcterms:modified>
  <cp:category/>
  <cp:version/>
  <cp:contentType/>
  <cp:contentStatus/>
</cp:coreProperties>
</file>