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60" windowHeight="6750" tabRatio="910" activeTab="0"/>
  </bookViews>
  <sheets>
    <sheet name="1.광업 및 제조업" sheetId="1" r:id="rId1"/>
    <sheet name="2.제조업체등록현황" sheetId="2" r:id="rId2"/>
    <sheet name="3.산업 및 농공단지" sheetId="3" r:id="rId3"/>
    <sheet name="4.석유류소비량" sheetId="4" r:id="rId4"/>
    <sheet name="5.담배품목별 판매량" sheetId="5" r:id="rId5"/>
  </sheets>
  <definedNames/>
  <calcPr fullCalcOnLoad="1"/>
</workbook>
</file>

<file path=xl/sharedStrings.xml><?xml version="1.0" encoding="utf-8"?>
<sst xmlns="http://schemas.openxmlformats.org/spreadsheetml/2006/main" count="502" uniqueCount="140">
  <si>
    <t>(단위 : 개, 명, 백만원)</t>
  </si>
  <si>
    <t>읍면별</t>
  </si>
  <si>
    <t>-</t>
  </si>
  <si>
    <t>-</t>
  </si>
  <si>
    <t xml:space="preserve"> </t>
  </si>
  <si>
    <t>(단위 : ㎘)</t>
  </si>
  <si>
    <t>자료 : 자치행정과</t>
  </si>
  <si>
    <t>자료 : 자치행정과</t>
  </si>
  <si>
    <t>유형자산
연말잔액</t>
  </si>
  <si>
    <t>LPG</t>
  </si>
  <si>
    <t>제     조     업</t>
  </si>
  <si>
    <t>월평균
종사자수</t>
  </si>
  <si>
    <t>연간급여액
(퇴직금제외)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</si>
  <si>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</si>
  <si>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</si>
  <si>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</si>
  <si>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</si>
  <si>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</si>
  <si>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</si>
  <si>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</si>
  <si>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연도및</t>
  </si>
  <si>
    <t>1. 광업 및 제조업</t>
  </si>
  <si>
    <t>출하액</t>
  </si>
  <si>
    <t>장계면</t>
  </si>
  <si>
    <t>(단위 : 개소, 명)</t>
  </si>
  <si>
    <t>합     계</t>
  </si>
  <si>
    <t>식료품. 담배</t>
  </si>
  <si>
    <t>섬유. 의복. 가죽</t>
  </si>
  <si>
    <t>화학섬유.고무.프라스틱</t>
  </si>
  <si>
    <t>조립금속. 기계장비.기타</t>
  </si>
  <si>
    <t>산서면</t>
  </si>
  <si>
    <t>번암면</t>
  </si>
  <si>
    <t>천천면</t>
  </si>
  <si>
    <t>계남면</t>
  </si>
  <si>
    <t>계북면</t>
  </si>
  <si>
    <t>2. 제조업체 등록현황</t>
  </si>
  <si>
    <t>(단위 : 개, 소)</t>
  </si>
  <si>
    <t>연도별</t>
  </si>
  <si>
    <t>유     류</t>
  </si>
  <si>
    <t>계</t>
  </si>
  <si>
    <t>휘 발 유</t>
  </si>
  <si>
    <t>등  유</t>
  </si>
  <si>
    <t>경  유</t>
  </si>
  <si>
    <t>기  타</t>
  </si>
  <si>
    <t>4. 석유류 소비량</t>
  </si>
  <si>
    <t>3. 산업 및 농공단지</t>
  </si>
  <si>
    <t>벙커C유</t>
  </si>
  <si>
    <t>자료 : 건설과</t>
  </si>
  <si>
    <t>장수읍</t>
  </si>
  <si>
    <t>계북면</t>
  </si>
  <si>
    <t>-</t>
  </si>
  <si>
    <t>-</t>
  </si>
  <si>
    <t>-</t>
  </si>
  <si>
    <t>-</t>
  </si>
  <si>
    <t>(단위 : 천본, 천원)</t>
  </si>
  <si>
    <t>종류별</t>
  </si>
  <si>
    <t>수   량</t>
  </si>
  <si>
    <t>금   액</t>
  </si>
  <si>
    <t>수  량</t>
  </si>
  <si>
    <t>금  액</t>
  </si>
  <si>
    <t xml:space="preserve">    </t>
  </si>
  <si>
    <t xml:space="preserve">     </t>
  </si>
  <si>
    <t>자료 : 한국담배인삼공사 장수지점</t>
  </si>
  <si>
    <t>분양면적</t>
  </si>
  <si>
    <t>수출액
(천불)</t>
  </si>
  <si>
    <t>생산액
(억원)</t>
  </si>
  <si>
    <t>종업원수
(명)</t>
  </si>
  <si>
    <t>자료 : 기획감사실</t>
  </si>
  <si>
    <t>단지수</t>
  </si>
  <si>
    <t>총면적</t>
  </si>
  <si>
    <t>분양대상
면적</t>
  </si>
  <si>
    <t>입주
업체수</t>
  </si>
  <si>
    <t>농         공          단         지</t>
  </si>
  <si>
    <t>-</t>
  </si>
  <si>
    <t>국         가          공         단</t>
  </si>
  <si>
    <t>총    계</t>
  </si>
  <si>
    <t>장     미</t>
  </si>
  <si>
    <t>에     쎄</t>
  </si>
  <si>
    <t>에쎄라이트</t>
  </si>
  <si>
    <t>시   마</t>
  </si>
  <si>
    <t>한 라 산</t>
  </si>
  <si>
    <t>리   치</t>
  </si>
  <si>
    <t>도 라 지</t>
  </si>
  <si>
    <t>88 골드</t>
  </si>
  <si>
    <t>88 라이트</t>
  </si>
  <si>
    <t>88 멘솔</t>
  </si>
  <si>
    <t>88디럭스</t>
  </si>
  <si>
    <t>솔</t>
  </si>
  <si>
    <t>라 일 락</t>
  </si>
  <si>
    <t>라일락멘솔</t>
  </si>
  <si>
    <t>클라우드</t>
  </si>
  <si>
    <t>에쎄멘솔</t>
  </si>
  <si>
    <t>오마샤리프(연)</t>
  </si>
  <si>
    <t>오마샤리프(경)</t>
  </si>
  <si>
    <t>디 스(연)</t>
  </si>
  <si>
    <t>디 스(경)</t>
  </si>
  <si>
    <t>디스플러스(연)</t>
  </si>
  <si>
    <t>디스플러스(경)</t>
  </si>
  <si>
    <t>겟 투(연)</t>
  </si>
  <si>
    <t>겟 투(경)</t>
  </si>
  <si>
    <t>시나브로</t>
  </si>
  <si>
    <t>시나브로100'S</t>
  </si>
  <si>
    <t>마운트(연)</t>
  </si>
  <si>
    <t>마운트(경)</t>
  </si>
  <si>
    <t>시    즌</t>
  </si>
  <si>
    <t>루    멘</t>
  </si>
  <si>
    <t>레    종</t>
  </si>
  <si>
    <t>허밍타임</t>
  </si>
  <si>
    <t>레종멘솔</t>
  </si>
  <si>
    <t>도라지(연)</t>
  </si>
  <si>
    <t>금 액</t>
  </si>
  <si>
    <t>수 량</t>
  </si>
  <si>
    <t>수 량</t>
  </si>
  <si>
    <t>금 액</t>
  </si>
  <si>
    <t>타    임</t>
  </si>
  <si>
    <t>-</t>
  </si>
  <si>
    <t>디 스 진</t>
  </si>
  <si>
    <t>한 마 음</t>
  </si>
  <si>
    <t>엑 스 포</t>
  </si>
  <si>
    <t>더    원</t>
  </si>
  <si>
    <t>심    플</t>
  </si>
  <si>
    <t>하 나 로</t>
  </si>
  <si>
    <t>연도및
읍면별</t>
  </si>
  <si>
    <t>가동율
(%)</t>
  </si>
  <si>
    <t>가동율
(%)</t>
  </si>
  <si>
    <t>주   요
생산비</t>
  </si>
  <si>
    <t>광                              업</t>
  </si>
  <si>
    <t>총                              계</t>
  </si>
  <si>
    <t>(속)</t>
  </si>
  <si>
    <t>부 가
가 치</t>
  </si>
  <si>
    <t>사 업
체 수</t>
  </si>
  <si>
    <t>5. 담배 품목별 판매량</t>
  </si>
  <si>
    <t>종이. 인쇄. 출판</t>
  </si>
  <si>
    <t>사업체수</t>
  </si>
  <si>
    <t>종사자수</t>
  </si>
  <si>
    <t>1차금속</t>
  </si>
  <si>
    <t>비금속광물</t>
  </si>
  <si>
    <t>(속)</t>
  </si>
  <si>
    <t>목재. 나무</t>
  </si>
  <si>
    <t>생산액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</si>
</sst>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-"/>
    <numFmt numFmtId="179" formatCode="0_);[Red]\(0\)"/>
    <numFmt numFmtId="180" formatCode="mm&quot;월&quot;\ dd&quot;일&quot;"/>
    <numFmt numFmtId="181" formatCode="0_ "/>
  </numFmts>
  <fonts count="9">
    <font>
      <sz val="11"/>
      <name val="돋움"/>
      <family val="3"/>
    </font>
    <font>
      <sz val="8"/>
      <name val="돋움"/>
      <family val="3"/>
    </font>
    <font>
      <b/>
      <sz val="12"/>
      <name val="새굴림"/>
      <family val="1"/>
    </font>
    <font>
      <sz val="12"/>
      <name val="새굴림"/>
      <family val="1"/>
    </font>
    <font>
      <b/>
      <sz val="20"/>
      <name val="새굴림"/>
      <family val="1"/>
    </font>
    <font>
      <b/>
      <sz val="11"/>
      <name val="새굴림"/>
      <family val="1"/>
    </font>
    <font>
      <sz val="11"/>
      <name val="새굴림"/>
      <family val="1"/>
    </font>
    <font>
      <b/>
      <sz val="10"/>
      <name val="새굴림"/>
      <family val="1"/>
    </font>
    <font>
      <sz val="10"/>
      <name val="새굴림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9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177" fontId="3" fillId="0" borderId="0" xfId="0" applyNumberFormat="1" applyFont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right"/>
      <protection/>
    </xf>
    <xf numFmtId="176" fontId="3" fillId="0" borderId="0" xfId="0" applyNumberFormat="1" applyFont="1" applyAlignment="1" applyProtection="1">
      <alignment horizontal="center" vertical="center" shrinkToFit="1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179" fontId="3" fillId="0" borderId="0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 applyProtection="1">
      <alignment horizontal="center" vertical="center"/>
      <protection/>
    </xf>
    <xf numFmtId="178" fontId="3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 locked="0"/>
    </xf>
    <xf numFmtId="176" fontId="3" fillId="0" borderId="0" xfId="0" applyNumberFormat="1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shrinkToFit="1"/>
      <protection/>
    </xf>
    <xf numFmtId="177" fontId="3" fillId="0" borderId="0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177" fontId="3" fillId="0" borderId="0" xfId="0" applyNumberFormat="1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/>
    </xf>
    <xf numFmtId="176" fontId="2" fillId="0" borderId="0" xfId="0" applyNumberFormat="1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177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 shrinkToFit="1"/>
      <protection/>
    </xf>
    <xf numFmtId="176" fontId="3" fillId="0" borderId="1" xfId="0" applyNumberFormat="1" applyFont="1" applyBorder="1" applyAlignment="1" applyProtection="1">
      <alignment horizontal="center" vertical="center" shrinkToFit="1"/>
      <protection/>
    </xf>
    <xf numFmtId="177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1" xfId="0" applyNumberFormat="1" applyFont="1" applyBorder="1" applyAlignment="1" applyProtection="1">
      <alignment horizontal="center" vertical="center"/>
      <protection/>
    </xf>
    <xf numFmtId="179" fontId="3" fillId="0" borderId="3" xfId="0" applyNumberFormat="1" applyFont="1" applyFill="1" applyBorder="1" applyAlignment="1" applyProtection="1">
      <alignment horizontal="center" vertical="center" shrinkToFit="1"/>
      <protection/>
    </xf>
    <xf numFmtId="179" fontId="3" fillId="0" borderId="0" xfId="0" applyNumberFormat="1" applyFont="1" applyAlignment="1" applyProtection="1">
      <alignment shrinkToFit="1"/>
      <protection/>
    </xf>
    <xf numFmtId="179" fontId="3" fillId="0" borderId="1" xfId="0" applyNumberFormat="1" applyFont="1" applyBorder="1" applyAlignment="1" applyProtection="1">
      <alignment shrinkToFit="1"/>
      <protection/>
    </xf>
    <xf numFmtId="179" fontId="3" fillId="0" borderId="0" xfId="0" applyNumberFormat="1" applyFont="1" applyAlignment="1" applyProtection="1">
      <alignment horizontal="center" vertical="center" shrinkToFit="1"/>
      <protection/>
    </xf>
    <xf numFmtId="179" fontId="3" fillId="0" borderId="0" xfId="0" applyNumberFormat="1" applyFont="1" applyBorder="1" applyAlignment="1" applyProtection="1">
      <alignment horizontal="center" vertical="center" shrinkToFit="1"/>
      <protection/>
    </xf>
    <xf numFmtId="179" fontId="3" fillId="0" borderId="1" xfId="0" applyNumberFormat="1" applyFont="1" applyBorder="1" applyAlignment="1" applyProtection="1">
      <alignment horizontal="center" vertical="center" shrinkToFit="1"/>
      <protection/>
    </xf>
    <xf numFmtId="179" fontId="3" fillId="0" borderId="0" xfId="0" applyNumberFormat="1" applyFont="1" applyAlignment="1" applyProtection="1">
      <alignment shrinkToFi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20" applyFont="1" applyProtection="1">
      <alignment/>
      <protection/>
    </xf>
    <xf numFmtId="0" fontId="2" fillId="0" borderId="0" xfId="20" applyFont="1" applyFill="1" applyProtection="1">
      <alignment/>
      <protection/>
    </xf>
    <xf numFmtId="0" fontId="3" fillId="0" borderId="0" xfId="20" applyFont="1" applyAlignment="1" applyProtection="1">
      <alignment shrinkToFit="1"/>
      <protection/>
    </xf>
    <xf numFmtId="0" fontId="3" fillId="0" borderId="1" xfId="20" applyFont="1" applyBorder="1" applyAlignment="1" applyProtection="1">
      <alignment horizontal="left"/>
      <protection/>
    </xf>
    <xf numFmtId="0" fontId="3" fillId="0" borderId="1" xfId="20" applyFont="1" applyBorder="1" applyProtection="1">
      <alignment/>
      <protection/>
    </xf>
    <xf numFmtId="0" fontId="3" fillId="0" borderId="1" xfId="20" applyFont="1" applyBorder="1" applyAlignment="1" applyProtection="1">
      <alignment horizontal="right"/>
      <protection/>
    </xf>
    <xf numFmtId="0" fontId="2" fillId="0" borderId="1" xfId="20" applyFont="1" applyFill="1" applyBorder="1" applyAlignment="1" applyProtection="1">
      <alignment horizontal="right"/>
      <protection/>
    </xf>
    <xf numFmtId="0" fontId="3" fillId="0" borderId="1" xfId="20" applyFont="1" applyBorder="1" applyAlignment="1" applyProtection="1">
      <alignment shrinkToFit="1"/>
      <protection/>
    </xf>
    <xf numFmtId="0" fontId="3" fillId="0" borderId="1" xfId="20" applyFont="1" applyBorder="1" applyProtection="1">
      <alignment/>
      <protection locked="0"/>
    </xf>
    <xf numFmtId="0" fontId="3" fillId="0" borderId="3" xfId="20" applyFont="1" applyBorder="1" applyAlignment="1" applyProtection="1">
      <alignment horizontal="center" vertical="center"/>
      <protection/>
    </xf>
    <xf numFmtId="0" fontId="3" fillId="0" borderId="10" xfId="20" applyFont="1" applyBorder="1" applyAlignment="1" applyProtection="1">
      <alignment horizontal="center" vertical="center"/>
      <protection/>
    </xf>
    <xf numFmtId="0" fontId="3" fillId="0" borderId="0" xfId="20" applyFont="1" applyProtection="1">
      <alignment/>
      <protection locked="0"/>
    </xf>
    <xf numFmtId="0" fontId="2" fillId="0" borderId="0" xfId="20" applyFont="1" applyFill="1" applyProtection="1">
      <alignment/>
      <protection locked="0"/>
    </xf>
    <xf numFmtId="0" fontId="3" fillId="0" borderId="0" xfId="20" applyFont="1" applyAlignment="1" applyProtection="1">
      <alignment shrinkToFit="1"/>
      <protection locked="0"/>
    </xf>
    <xf numFmtId="0" fontId="3" fillId="0" borderId="0" xfId="20" applyFont="1" applyBorder="1" applyAlignment="1" applyProtection="1">
      <alignment horizontal="right"/>
      <protection locked="0"/>
    </xf>
    <xf numFmtId="177" fontId="3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Border="1" applyAlignment="1" applyProtection="1">
      <alignment horizontal="center" vertical="center"/>
      <protection/>
    </xf>
    <xf numFmtId="0" fontId="3" fillId="0" borderId="3" xfId="20" applyFont="1" applyFill="1" applyBorder="1" applyAlignment="1" applyProtection="1">
      <alignment horizontal="center" vertical="center"/>
      <protection/>
    </xf>
    <xf numFmtId="0" fontId="3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11" xfId="2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176" fontId="2" fillId="0" borderId="1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176" fontId="7" fillId="0" borderId="12" xfId="20" applyNumberFormat="1" applyFont="1" applyBorder="1" applyAlignment="1" applyProtection="1">
      <alignment horizontal="center" vertical="center" shrinkToFit="1"/>
      <protection/>
    </xf>
    <xf numFmtId="176" fontId="7" fillId="0" borderId="0" xfId="20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20" applyNumberFormat="1" applyFont="1" applyAlignment="1" applyProtection="1">
      <alignment horizontal="center" vertical="center"/>
      <protection/>
    </xf>
    <xf numFmtId="176" fontId="8" fillId="0" borderId="0" xfId="20" applyNumberFormat="1" applyFont="1" applyFill="1" applyBorder="1" applyAlignment="1" applyProtection="1">
      <alignment horizontal="center" vertical="center"/>
      <protection locked="0"/>
    </xf>
    <xf numFmtId="177" fontId="8" fillId="0" borderId="0" xfId="20" applyNumberFormat="1" applyFont="1" applyAlignment="1" applyProtection="1">
      <alignment horizontal="center" vertical="center" shrinkToFit="1"/>
      <protection/>
    </xf>
    <xf numFmtId="177" fontId="8" fillId="0" borderId="0" xfId="20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20" applyNumberFormat="1" applyFont="1" applyAlignment="1" applyProtection="1">
      <alignment horizontal="center" vertical="center" shrinkToFit="1"/>
      <protection/>
    </xf>
    <xf numFmtId="176" fontId="8" fillId="0" borderId="0" xfId="20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20" applyNumberFormat="1" applyFont="1" applyBorder="1" applyAlignment="1" applyProtection="1">
      <alignment horizontal="center" vertical="center"/>
      <protection/>
    </xf>
    <xf numFmtId="176" fontId="8" fillId="0" borderId="1" xfId="20" applyNumberFormat="1" applyFont="1" applyBorder="1" applyAlignment="1" applyProtection="1">
      <alignment horizontal="center" vertical="center"/>
      <protection/>
    </xf>
    <xf numFmtId="176" fontId="8" fillId="0" borderId="1" xfId="20" applyNumberFormat="1" applyFont="1" applyFill="1" applyBorder="1" applyAlignment="1" applyProtection="1">
      <alignment horizontal="center" vertical="center"/>
      <protection locked="0"/>
    </xf>
    <xf numFmtId="0" fontId="5" fillId="0" borderId="13" xfId="20" applyFont="1" applyBorder="1" applyAlignment="1" applyProtection="1">
      <alignment horizontal="center" vertical="center"/>
      <protection/>
    </xf>
    <xf numFmtId="0" fontId="6" fillId="0" borderId="4" xfId="20" applyFont="1" applyBorder="1" applyAlignment="1" applyProtection="1">
      <alignment horizontal="center" vertical="center"/>
      <protection/>
    </xf>
    <xf numFmtId="177" fontId="6" fillId="0" borderId="4" xfId="20" applyNumberFormat="1" applyFont="1" applyBorder="1" applyAlignment="1" applyProtection="1">
      <alignment horizontal="center" vertical="center"/>
      <protection/>
    </xf>
    <xf numFmtId="0" fontId="6" fillId="0" borderId="8" xfId="20" applyFont="1" applyBorder="1" applyAlignment="1" applyProtection="1">
      <alignment horizontal="center" vertical="center"/>
      <protection/>
    </xf>
    <xf numFmtId="0" fontId="6" fillId="0" borderId="4" xfId="20" applyFont="1" applyBorder="1" applyAlignment="1" applyProtection="1">
      <alignment horizontal="center" vertical="center" shrinkToFit="1"/>
      <protection/>
    </xf>
    <xf numFmtId="177" fontId="6" fillId="0" borderId="4" xfId="20" applyNumberFormat="1" applyFont="1" applyBorder="1" applyAlignment="1" applyProtection="1">
      <alignment horizontal="center" vertical="center" shrinkToFit="1"/>
      <protection/>
    </xf>
    <xf numFmtId="0" fontId="6" fillId="0" borderId="8" xfId="20" applyFont="1" applyBorder="1" applyAlignment="1" applyProtection="1">
      <alignment horizontal="center" vertical="center" shrinkToFit="1"/>
      <protection/>
    </xf>
    <xf numFmtId="178" fontId="8" fillId="0" borderId="0" xfId="20" applyNumberFormat="1" applyFont="1" applyAlignment="1" applyProtection="1">
      <alignment horizontal="center" vertical="center" shrinkToFit="1"/>
      <protection/>
    </xf>
    <xf numFmtId="177" fontId="8" fillId="0" borderId="0" xfId="20" applyNumberFormat="1" applyFont="1" applyFill="1" applyBorder="1" applyAlignment="1" applyProtection="1">
      <alignment horizontal="center" vertical="center"/>
      <protection locked="0"/>
    </xf>
    <xf numFmtId="178" fontId="8" fillId="0" borderId="0" xfId="20" applyNumberFormat="1" applyFont="1" applyAlignment="1" applyProtection="1">
      <alignment horizontal="center" vertical="center"/>
      <protection/>
    </xf>
    <xf numFmtId="0" fontId="8" fillId="0" borderId="0" xfId="20" applyFont="1" applyAlignment="1" applyProtection="1">
      <alignment horizontal="center" vertical="center"/>
      <protection/>
    </xf>
    <xf numFmtId="3" fontId="8" fillId="0" borderId="0" xfId="20" applyNumberFormat="1" applyFont="1" applyFill="1" applyBorder="1" applyAlignment="1" applyProtection="1">
      <alignment horizontal="center" vertical="center"/>
      <protection locked="0"/>
    </xf>
    <xf numFmtId="178" fontId="8" fillId="0" borderId="0" xfId="20" applyNumberFormat="1" applyFont="1" applyBorder="1" applyAlignment="1" applyProtection="1">
      <alignment horizontal="center" vertical="center"/>
      <protection/>
    </xf>
    <xf numFmtId="178" fontId="8" fillId="0" borderId="1" xfId="20" applyNumberFormat="1" applyFont="1" applyBorder="1" applyAlignment="1" applyProtection="1">
      <alignment horizontal="center" vertical="center"/>
      <protection/>
    </xf>
    <xf numFmtId="0" fontId="3" fillId="0" borderId="6" xfId="20" applyFont="1" applyFill="1" applyBorder="1" applyAlignment="1" applyProtection="1">
      <alignment horizontal="center" vertical="center"/>
      <protection/>
    </xf>
    <xf numFmtId="0" fontId="3" fillId="0" borderId="10" xfId="20" applyFont="1" applyFill="1" applyBorder="1" applyAlignment="1" applyProtection="1">
      <alignment horizontal="center" vertical="center"/>
      <protection/>
    </xf>
    <xf numFmtId="0" fontId="3" fillId="0" borderId="0" xfId="2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 locked="0"/>
    </xf>
    <xf numFmtId="177" fontId="3" fillId="0" borderId="9" xfId="0" applyNumberFormat="1" applyFont="1" applyBorder="1" applyAlignment="1" applyProtection="1">
      <alignment horizontal="center" vertical="center"/>
      <protection/>
    </xf>
    <xf numFmtId="179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center" vertical="center" shrinkToFit="1"/>
      <protection/>
    </xf>
    <xf numFmtId="0" fontId="3" fillId="0" borderId="3" xfId="0" applyFont="1" applyBorder="1" applyAlignment="1" applyProtection="1">
      <alignment horizontal="center" vertical="center" wrapText="1" shrinkToFit="1"/>
      <protection/>
    </xf>
    <xf numFmtId="0" fontId="3" fillId="0" borderId="3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6" fontId="3" fillId="0" borderId="15" xfId="0" applyNumberFormat="1" applyFont="1" applyBorder="1" applyAlignment="1" applyProtection="1">
      <alignment horizontal="center" vertical="center" shrinkToFit="1"/>
      <protection/>
    </xf>
    <xf numFmtId="176" fontId="3" fillId="0" borderId="9" xfId="0" applyNumberFormat="1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 shrinkToFit="1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0" fillId="0" borderId="22" xfId="0" applyBorder="1" applyAlignment="1">
      <alignment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/>
    </xf>
    <xf numFmtId="0" fontId="4" fillId="0" borderId="0" xfId="20" applyFont="1" applyAlignment="1" applyProtection="1">
      <alignment horizontal="center"/>
      <protection/>
    </xf>
    <xf numFmtId="0" fontId="3" fillId="0" borderId="22" xfId="20" applyFont="1" applyBorder="1" applyAlignment="1" applyProtection="1">
      <alignment horizontal="right"/>
      <protection locked="0"/>
    </xf>
    <xf numFmtId="0" fontId="3" fillId="0" borderId="21" xfId="20" applyFont="1" applyBorder="1" applyAlignment="1" applyProtection="1" quotePrefix="1">
      <alignment horizontal="center" vertical="center"/>
      <protection/>
    </xf>
    <xf numFmtId="0" fontId="3" fillId="0" borderId="6" xfId="20" applyFont="1" applyBorder="1" applyAlignment="1" applyProtection="1" quotePrefix="1">
      <alignment horizontal="center" vertical="center"/>
      <protection/>
    </xf>
    <xf numFmtId="0" fontId="3" fillId="0" borderId="11" xfId="20" applyFont="1" applyBorder="1" applyAlignment="1" applyProtection="1" quotePrefix="1">
      <alignment horizontal="center" vertical="center"/>
      <protection/>
    </xf>
    <xf numFmtId="0" fontId="3" fillId="0" borderId="18" xfId="20" applyFont="1" applyFill="1" applyBorder="1" applyAlignment="1" applyProtection="1" quotePrefix="1">
      <alignment horizontal="center" vertical="center"/>
      <protection/>
    </xf>
    <xf numFmtId="0" fontId="3" fillId="0" borderId="19" xfId="20" applyFont="1" applyFill="1" applyBorder="1" applyAlignment="1" applyProtection="1" quotePrefix="1">
      <alignment horizontal="center" vertical="center"/>
      <protection/>
    </xf>
    <xf numFmtId="0" fontId="2" fillId="0" borderId="18" xfId="20" applyFont="1" applyFill="1" applyBorder="1" applyAlignment="1" applyProtection="1" quotePrefix="1">
      <alignment horizontal="center" vertical="center"/>
      <protection/>
    </xf>
    <xf numFmtId="0" fontId="2" fillId="0" borderId="19" xfId="20" applyFont="1" applyFill="1" applyBorder="1" applyAlignment="1" applyProtection="1" quotePrefix="1">
      <alignment horizontal="center" vertical="center"/>
      <protection/>
    </xf>
    <xf numFmtId="0" fontId="2" fillId="0" borderId="17" xfId="20" applyFont="1" applyFill="1" applyBorder="1" applyAlignment="1" applyProtection="1">
      <alignment horizontal="center" vertical="center"/>
      <protection/>
    </xf>
    <xf numFmtId="0" fontId="2" fillId="0" borderId="18" xfId="20" applyFont="1" applyFill="1" applyBorder="1" applyAlignment="1" applyProtection="1">
      <alignment horizontal="center" vertical="center"/>
      <protection/>
    </xf>
    <xf numFmtId="0" fontId="3" fillId="0" borderId="1" xfId="20" applyFont="1" applyBorder="1" applyAlignment="1" applyProtection="1">
      <alignment horizontal="right"/>
      <protection/>
    </xf>
    <xf numFmtId="0" fontId="3" fillId="0" borderId="20" xfId="20" applyFont="1" applyBorder="1" applyAlignment="1" applyProtection="1">
      <alignment horizontal="center" vertical="center"/>
      <protection/>
    </xf>
    <xf numFmtId="0" fontId="3" fillId="0" borderId="5" xfId="20" applyFont="1" applyBorder="1" applyAlignment="1" applyProtection="1">
      <alignment horizontal="center" vertical="center"/>
      <protection/>
    </xf>
    <xf numFmtId="0" fontId="3" fillId="0" borderId="6" xfId="20" applyFont="1" applyBorder="1" applyAlignment="1" applyProtection="1">
      <alignment horizontal="center" vertical="center"/>
      <protection/>
    </xf>
    <xf numFmtId="0" fontId="3" fillId="0" borderId="11" xfId="20" applyFont="1" applyFill="1" applyBorder="1" applyAlignment="1" applyProtection="1">
      <alignment horizontal="center" vertical="center"/>
      <protection/>
    </xf>
    <xf numFmtId="0" fontId="3" fillId="0" borderId="20" xfId="20" applyFont="1" applyBorder="1" applyAlignment="1" applyProtection="1">
      <alignment horizontal="center" vertical="center" shrinkToFit="1"/>
      <protection/>
    </xf>
    <xf numFmtId="0" fontId="3" fillId="0" borderId="5" xfId="20" applyFont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zoomScale="70" zoomScaleNormal="70" workbookViewId="0" topLeftCell="K1">
      <selection activeCell="K1" sqref="K1"/>
    </sheetView>
  </sheetViews>
  <sheetFormatPr defaultColWidth="8.88671875" defaultRowHeight="13.5"/>
  <cols>
    <col min="1" max="1" width="7.88671875" style="1" customWidth="1"/>
    <col min="2" max="3" width="7.99609375" style="1" customWidth="1"/>
    <col min="4" max="4" width="11.88671875" style="1" customWidth="1"/>
    <col min="5" max="7" width="8.10546875" style="1" customWidth="1"/>
    <col min="8" max="8" width="8.88671875" style="1" customWidth="1"/>
    <col min="9" max="9" width="8.77734375" style="1" customWidth="1"/>
    <col min="10" max="10" width="9.88671875" style="1" customWidth="1"/>
    <col min="11" max="11" width="9.77734375" style="1" customWidth="1"/>
    <col min="12" max="12" width="10.99609375" style="1" customWidth="1"/>
    <col min="13" max="13" width="8.77734375" style="1" customWidth="1"/>
    <col min="14" max="14" width="8.3359375" style="1" customWidth="1"/>
    <col min="15" max="15" width="8.5546875" style="1" customWidth="1"/>
    <col min="16" max="16" width="8.4453125" style="1" customWidth="1"/>
    <col min="17" max="17" width="10.99609375" style="1" customWidth="1"/>
    <col min="18" max="18" width="7.88671875" style="1" customWidth="1"/>
    <col min="19" max="19" width="6.99609375" style="1" customWidth="1"/>
    <col min="20" max="20" width="8.99609375" style="1" customWidth="1"/>
    <col min="21" max="21" width="11.5546875" style="1" customWidth="1"/>
    <col min="22" max="22" width="8.6640625" style="1" customWidth="1"/>
    <col min="23" max="23" width="8.99609375" style="1" customWidth="1"/>
    <col min="24" max="24" width="8.4453125" style="1" customWidth="1"/>
    <col min="25" max="25" width="7.88671875" style="1" customWidth="1"/>
    <col min="26" max="26" width="8.6640625" style="1" customWidth="1"/>
    <col min="27" max="71" width="7.77734375" style="1" customWidth="1"/>
    <col min="72" max="16384" width="8.88671875" style="1" customWidth="1"/>
  </cols>
  <sheetData>
    <row r="1" spans="1:26" ht="30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0" customHeight="1">
      <c r="A2" s="143" t="s">
        <v>21</v>
      </c>
      <c r="B2" s="143"/>
      <c r="C2" s="143"/>
      <c r="D2" s="143"/>
      <c r="E2" s="143"/>
      <c r="F2" s="143"/>
      <c r="G2" s="143"/>
      <c r="H2" s="143"/>
      <c r="I2" s="144"/>
      <c r="J2" s="7"/>
      <c r="K2" s="7"/>
      <c r="L2" s="7"/>
      <c r="M2" s="7"/>
      <c r="N2" s="7"/>
      <c r="O2" s="7"/>
      <c r="P2" s="7"/>
      <c r="Q2" s="7"/>
      <c r="R2" s="143" t="s">
        <v>128</v>
      </c>
      <c r="S2" s="143"/>
      <c r="T2" s="143"/>
      <c r="U2" s="143"/>
      <c r="V2" s="143"/>
      <c r="W2" s="143"/>
      <c r="X2" s="143"/>
      <c r="Y2" s="143"/>
      <c r="Z2" s="143"/>
    </row>
    <row r="3" spans="1:26" ht="30" customHeight="1" thickBot="1">
      <c r="A3" s="151"/>
      <c r="B3" s="151"/>
      <c r="C3" s="151"/>
      <c r="D3" s="9"/>
      <c r="E3" s="9"/>
      <c r="F3" s="7"/>
      <c r="G3" s="7"/>
      <c r="H3" s="7"/>
      <c r="I3" s="7"/>
      <c r="J3" s="7"/>
      <c r="K3" s="7"/>
      <c r="L3" s="7"/>
      <c r="M3" s="7"/>
      <c r="N3" s="7"/>
      <c r="O3" s="153" t="s">
        <v>0</v>
      </c>
      <c r="P3" s="153"/>
      <c r="Q3" s="153"/>
      <c r="R3" s="151" t="s">
        <v>0</v>
      </c>
      <c r="S3" s="151"/>
      <c r="T3" s="151"/>
      <c r="U3" s="9"/>
      <c r="V3" s="9"/>
      <c r="W3" s="7"/>
      <c r="X3" s="7"/>
      <c r="Y3" s="153" t="s">
        <v>4</v>
      </c>
      <c r="Z3" s="153"/>
    </row>
    <row r="4" spans="1:26" s="5" customFormat="1" ht="30" customHeight="1">
      <c r="A4" s="154" t="s">
        <v>122</v>
      </c>
      <c r="B4" s="150" t="s">
        <v>127</v>
      </c>
      <c r="C4" s="152"/>
      <c r="D4" s="152"/>
      <c r="E4" s="152"/>
      <c r="F4" s="152"/>
      <c r="G4" s="152"/>
      <c r="H4" s="152"/>
      <c r="I4" s="152"/>
      <c r="J4" s="148" t="s">
        <v>126</v>
      </c>
      <c r="K4" s="149"/>
      <c r="L4" s="149"/>
      <c r="M4" s="149"/>
      <c r="N4" s="149"/>
      <c r="O4" s="149"/>
      <c r="P4" s="149"/>
      <c r="Q4" s="150"/>
      <c r="R4" s="154" t="s">
        <v>122</v>
      </c>
      <c r="S4" s="149" t="s">
        <v>10</v>
      </c>
      <c r="T4" s="149"/>
      <c r="U4" s="149"/>
      <c r="V4" s="149"/>
      <c r="W4" s="149"/>
      <c r="X4" s="149"/>
      <c r="Y4" s="149"/>
      <c r="Z4" s="150"/>
    </row>
    <row r="5" spans="1:26" s="5" customFormat="1" ht="30" customHeight="1">
      <c r="A5" s="155"/>
      <c r="B5" s="157" t="s">
        <v>130</v>
      </c>
      <c r="C5" s="147" t="s">
        <v>11</v>
      </c>
      <c r="D5" s="139" t="s">
        <v>12</v>
      </c>
      <c r="E5" s="139" t="s">
        <v>139</v>
      </c>
      <c r="F5" s="136" t="s">
        <v>22</v>
      </c>
      <c r="G5" s="157" t="s">
        <v>125</v>
      </c>
      <c r="H5" s="157" t="s">
        <v>129</v>
      </c>
      <c r="I5" s="134" t="s">
        <v>8</v>
      </c>
      <c r="J5" s="145" t="s">
        <v>130</v>
      </c>
      <c r="K5" s="147" t="s">
        <v>11</v>
      </c>
      <c r="L5" s="147" t="s">
        <v>12</v>
      </c>
      <c r="M5" s="139" t="s">
        <v>139</v>
      </c>
      <c r="N5" s="136" t="s">
        <v>22</v>
      </c>
      <c r="O5" s="157" t="s">
        <v>125</v>
      </c>
      <c r="P5" s="147" t="s">
        <v>129</v>
      </c>
      <c r="Q5" s="134" t="s">
        <v>8</v>
      </c>
      <c r="R5" s="155"/>
      <c r="S5" s="157" t="s">
        <v>130</v>
      </c>
      <c r="T5" s="145" t="s">
        <v>11</v>
      </c>
      <c r="U5" s="147" t="s">
        <v>12</v>
      </c>
      <c r="V5" s="139" t="s">
        <v>139</v>
      </c>
      <c r="W5" s="136" t="s">
        <v>22</v>
      </c>
      <c r="X5" s="132" t="s">
        <v>125</v>
      </c>
      <c r="Y5" s="132" t="s">
        <v>129</v>
      </c>
      <c r="Z5" s="134" t="s">
        <v>8</v>
      </c>
    </row>
    <row r="6" spans="1:26" s="5" customFormat="1" ht="30" customHeight="1">
      <c r="A6" s="156"/>
      <c r="B6" s="131"/>
      <c r="C6" s="147"/>
      <c r="D6" s="140"/>
      <c r="E6" s="191"/>
      <c r="F6" s="136"/>
      <c r="G6" s="131"/>
      <c r="H6" s="131"/>
      <c r="I6" s="134"/>
      <c r="J6" s="146"/>
      <c r="K6" s="147"/>
      <c r="L6" s="147"/>
      <c r="M6" s="140"/>
      <c r="N6" s="136"/>
      <c r="O6" s="131"/>
      <c r="P6" s="136"/>
      <c r="Q6" s="134"/>
      <c r="R6" s="156"/>
      <c r="S6" s="131"/>
      <c r="T6" s="146"/>
      <c r="U6" s="136"/>
      <c r="V6" s="192"/>
      <c r="W6" s="136"/>
      <c r="X6" s="133"/>
      <c r="Y6" s="133"/>
      <c r="Z6" s="135"/>
    </row>
    <row r="7" spans="1:26" s="41" customFormat="1" ht="45.75" customHeight="1">
      <c r="A7" s="34">
        <v>2000</v>
      </c>
      <c r="B7" s="39">
        <v>29</v>
      </c>
      <c r="C7" s="39">
        <v>472</v>
      </c>
      <c r="D7" s="39" t="s">
        <v>2</v>
      </c>
      <c r="E7" s="20">
        <v>33629</v>
      </c>
      <c r="F7" s="20">
        <v>33342</v>
      </c>
      <c r="G7" s="20">
        <v>17929</v>
      </c>
      <c r="H7" s="20">
        <v>15700</v>
      </c>
      <c r="I7" s="20">
        <v>21697</v>
      </c>
      <c r="J7" s="39">
        <v>2</v>
      </c>
      <c r="K7" s="39">
        <v>27</v>
      </c>
      <c r="L7" s="39" t="s">
        <v>2</v>
      </c>
      <c r="M7" s="20">
        <v>2313</v>
      </c>
      <c r="N7" s="20">
        <v>2258</v>
      </c>
      <c r="O7" s="20">
        <v>224</v>
      </c>
      <c r="P7" s="20">
        <v>2089</v>
      </c>
      <c r="Q7" s="20">
        <v>983</v>
      </c>
      <c r="R7" s="34">
        <v>2000</v>
      </c>
      <c r="S7" s="39">
        <v>27</v>
      </c>
      <c r="T7" s="39">
        <v>443</v>
      </c>
      <c r="U7" s="39" t="s">
        <v>2</v>
      </c>
      <c r="V7" s="20">
        <v>31316</v>
      </c>
      <c r="W7" s="40">
        <v>31084</v>
      </c>
      <c r="X7" s="40">
        <v>18389</v>
      </c>
      <c r="Y7" s="40">
        <v>12927</v>
      </c>
      <c r="Z7" s="40">
        <v>20714</v>
      </c>
    </row>
    <row r="8" spans="1:26" s="41" customFormat="1" ht="45.75" customHeight="1">
      <c r="A8" s="34">
        <v>2001</v>
      </c>
      <c r="B8" s="39">
        <v>19</v>
      </c>
      <c r="C8" s="39">
        <v>440</v>
      </c>
      <c r="D8" s="39" t="s">
        <v>2</v>
      </c>
      <c r="E8" s="20">
        <v>68346</v>
      </c>
      <c r="F8" s="20">
        <v>66695</v>
      </c>
      <c r="G8" s="20">
        <v>47689</v>
      </c>
      <c r="H8" s="20">
        <v>20657</v>
      </c>
      <c r="I8" s="20">
        <v>27257</v>
      </c>
      <c r="J8" s="39">
        <v>2</v>
      </c>
      <c r="K8" s="39">
        <v>30</v>
      </c>
      <c r="L8" s="39" t="s">
        <v>2</v>
      </c>
      <c r="M8" s="20">
        <v>2306</v>
      </c>
      <c r="N8" s="20">
        <v>2316</v>
      </c>
      <c r="O8" s="20">
        <v>658</v>
      </c>
      <c r="P8" s="20">
        <v>1648</v>
      </c>
      <c r="Q8" s="20">
        <v>492</v>
      </c>
      <c r="R8" s="34">
        <v>2001</v>
      </c>
      <c r="S8" s="39">
        <v>17</v>
      </c>
      <c r="T8" s="39">
        <v>410</v>
      </c>
      <c r="U8" s="39" t="s">
        <v>2</v>
      </c>
      <c r="V8" s="20">
        <v>66110</v>
      </c>
      <c r="W8" s="40">
        <v>64379</v>
      </c>
      <c r="X8" s="40">
        <v>47031</v>
      </c>
      <c r="Y8" s="40">
        <v>19079</v>
      </c>
      <c r="Z8" s="40">
        <v>26765</v>
      </c>
    </row>
    <row r="9" spans="1:26" s="41" customFormat="1" ht="45.75" customHeight="1">
      <c r="A9" s="34">
        <v>2002</v>
      </c>
      <c r="B9" s="20">
        <f>SUM(J9,S9)</f>
        <v>23</v>
      </c>
      <c r="C9" s="20">
        <f>SUM(K9,T9)</f>
        <v>484</v>
      </c>
      <c r="D9" s="20">
        <f>SUM(L9,U9)</f>
        <v>5839</v>
      </c>
      <c r="E9" s="20">
        <v>50477</v>
      </c>
      <c r="F9" s="20">
        <f>SUM(N9,W9)</f>
        <v>49177</v>
      </c>
      <c r="G9" s="20">
        <f>SUM(O9,X9)</f>
        <v>27832</v>
      </c>
      <c r="H9" s="20">
        <f>SUM(P9,Y9)</f>
        <v>22645</v>
      </c>
      <c r="I9" s="20">
        <f>SUM(Q9,Z9)</f>
        <v>24150</v>
      </c>
      <c r="J9" s="40">
        <v>2</v>
      </c>
      <c r="K9" s="40">
        <v>24</v>
      </c>
      <c r="L9" s="40">
        <v>529</v>
      </c>
      <c r="M9" s="40">
        <v>2556</v>
      </c>
      <c r="N9" s="40">
        <v>2546</v>
      </c>
      <c r="O9" s="40">
        <v>424</v>
      </c>
      <c r="P9" s="40">
        <v>2132</v>
      </c>
      <c r="Q9" s="40">
        <v>822</v>
      </c>
      <c r="R9" s="34">
        <v>2002</v>
      </c>
      <c r="S9" s="20">
        <v>21</v>
      </c>
      <c r="T9" s="20">
        <v>460</v>
      </c>
      <c r="U9" s="20">
        <v>5310</v>
      </c>
      <c r="V9" s="20">
        <v>47921</v>
      </c>
      <c r="W9" s="20">
        <v>46631</v>
      </c>
      <c r="X9" s="20">
        <v>27408</v>
      </c>
      <c r="Y9" s="20">
        <v>20513</v>
      </c>
      <c r="Z9" s="20">
        <v>23328</v>
      </c>
    </row>
    <row r="10" spans="1:26" s="41" customFormat="1" ht="45" customHeight="1">
      <c r="A10" s="34">
        <v>2003</v>
      </c>
      <c r="B10" s="20">
        <v>28</v>
      </c>
      <c r="C10" s="20">
        <v>632</v>
      </c>
      <c r="D10" s="20">
        <v>8997</v>
      </c>
      <c r="E10" s="20">
        <v>78043</v>
      </c>
      <c r="F10" s="20">
        <v>75758</v>
      </c>
      <c r="G10" s="20">
        <v>43688</v>
      </c>
      <c r="H10" s="20">
        <v>34355</v>
      </c>
      <c r="I10" s="20">
        <v>30465</v>
      </c>
      <c r="J10" s="20">
        <v>2</v>
      </c>
      <c r="K10" s="20">
        <v>29</v>
      </c>
      <c r="L10" s="20">
        <v>509</v>
      </c>
      <c r="M10" s="20">
        <v>2578</v>
      </c>
      <c r="N10" s="20">
        <v>2578</v>
      </c>
      <c r="O10" s="20">
        <v>563</v>
      </c>
      <c r="P10" s="20">
        <v>2015</v>
      </c>
      <c r="Q10" s="20">
        <v>1072</v>
      </c>
      <c r="R10" s="34">
        <v>2003</v>
      </c>
      <c r="S10" s="20">
        <v>26</v>
      </c>
      <c r="T10" s="20">
        <v>603</v>
      </c>
      <c r="U10" s="20">
        <v>8488</v>
      </c>
      <c r="V10" s="20">
        <v>75465</v>
      </c>
      <c r="W10" s="20">
        <v>73180</v>
      </c>
      <c r="X10" s="20">
        <v>43125</v>
      </c>
      <c r="Y10" s="20">
        <v>32340</v>
      </c>
      <c r="Z10" s="20">
        <v>29393</v>
      </c>
    </row>
    <row r="11" spans="1:26" s="44" customFormat="1" ht="45" customHeight="1">
      <c r="A11" s="42">
        <v>2004</v>
      </c>
      <c r="B11" s="43">
        <f>SUM(J11,S11)</f>
        <v>24</v>
      </c>
      <c r="C11" s="43">
        <f>SUM(K11,T11)</f>
        <v>515</v>
      </c>
      <c r="D11" s="43">
        <f>SUM(L11,U11)</f>
        <v>7466</v>
      </c>
      <c r="E11" s="43">
        <f>SUM(M11,V11)</f>
        <v>75135</v>
      </c>
      <c r="F11" s="43">
        <f>SUM(N11,W11)</f>
        <v>73172</v>
      </c>
      <c r="G11" s="43">
        <f>SUM(O11,X11)</f>
        <v>43463</v>
      </c>
      <c r="H11" s="43">
        <f>SUM(P11,Y11)</f>
        <v>31672</v>
      </c>
      <c r="I11" s="43">
        <f>SUM(Q11,Z11)</f>
        <v>27013</v>
      </c>
      <c r="J11" s="43">
        <f>SUM(J12:J18)</f>
        <v>2</v>
      </c>
      <c r="K11" s="43">
        <f aca="true" t="shared" si="0" ref="K11:Q11">SUM(K12:K18)</f>
        <v>23</v>
      </c>
      <c r="L11" s="43">
        <f t="shared" si="0"/>
        <v>648</v>
      </c>
      <c r="M11" s="43">
        <f t="shared" si="0"/>
        <v>2741</v>
      </c>
      <c r="N11" s="43">
        <f t="shared" si="0"/>
        <v>2741</v>
      </c>
      <c r="O11" s="43">
        <f t="shared" si="0"/>
        <v>521</v>
      </c>
      <c r="P11" s="43">
        <f t="shared" si="0"/>
        <v>2220</v>
      </c>
      <c r="Q11" s="43">
        <f t="shared" si="0"/>
        <v>1505</v>
      </c>
      <c r="R11" s="42">
        <v>2004</v>
      </c>
      <c r="S11" s="43">
        <f>SUM(S12:S18)</f>
        <v>22</v>
      </c>
      <c r="T11" s="43">
        <f aca="true" t="shared" si="1" ref="T11:Z11">SUM(T12:T18)</f>
        <v>492</v>
      </c>
      <c r="U11" s="43">
        <f t="shared" si="1"/>
        <v>6818</v>
      </c>
      <c r="V11" s="43">
        <f t="shared" si="1"/>
        <v>72394</v>
      </c>
      <c r="W11" s="43">
        <f t="shared" si="1"/>
        <v>70431</v>
      </c>
      <c r="X11" s="43">
        <f t="shared" si="1"/>
        <v>42942</v>
      </c>
      <c r="Y11" s="43">
        <f t="shared" si="1"/>
        <v>29452</v>
      </c>
      <c r="Z11" s="43">
        <f t="shared" si="1"/>
        <v>25508</v>
      </c>
    </row>
    <row r="12" spans="1:26" s="41" customFormat="1" ht="45" customHeight="1">
      <c r="A12" s="34" t="s">
        <v>13</v>
      </c>
      <c r="B12" s="141">
        <f aca="true" t="shared" si="2" ref="B12:B18">SUM(J12,S12)</f>
        <v>2</v>
      </c>
      <c r="C12" s="58">
        <f>SUM(K12,T12)</f>
        <v>20</v>
      </c>
      <c r="D12" s="58">
        <f>SUM(L12,U12)</f>
        <v>90</v>
      </c>
      <c r="E12" s="20">
        <f aca="true" t="shared" si="3" ref="E12:E18">SUM(M12,V12)</f>
        <v>10524</v>
      </c>
      <c r="F12" s="58">
        <f>SUM(N12,W12)</f>
        <v>7057</v>
      </c>
      <c r="G12" s="58">
        <f>SUM(O12,X12)</f>
        <v>4414</v>
      </c>
      <c r="H12" s="58">
        <f>SUM(P12,Y12)</f>
        <v>2756</v>
      </c>
      <c r="I12" s="58">
        <f>SUM(Q12,Z12)</f>
        <v>4193</v>
      </c>
      <c r="J12" s="54" t="s">
        <v>2</v>
      </c>
      <c r="K12" s="54" t="s">
        <v>51</v>
      </c>
      <c r="L12" s="54" t="s">
        <v>51</v>
      </c>
      <c r="M12" s="54" t="s">
        <v>51</v>
      </c>
      <c r="N12" s="54" t="s">
        <v>51</v>
      </c>
      <c r="O12" s="54" t="s">
        <v>51</v>
      </c>
      <c r="P12" s="54" t="s">
        <v>51</v>
      </c>
      <c r="Q12" s="54" t="s">
        <v>51</v>
      </c>
      <c r="R12" s="34" t="s">
        <v>13</v>
      </c>
      <c r="S12" s="54">
        <v>2</v>
      </c>
      <c r="T12" s="54">
        <v>20</v>
      </c>
      <c r="U12" s="54">
        <v>90</v>
      </c>
      <c r="V12" s="54">
        <v>10524</v>
      </c>
      <c r="W12" s="54">
        <v>7057</v>
      </c>
      <c r="X12" s="54">
        <v>4414</v>
      </c>
      <c r="Y12" s="54">
        <v>2756</v>
      </c>
      <c r="Z12" s="54">
        <v>4193</v>
      </c>
    </row>
    <row r="13" spans="1:26" s="41" customFormat="1" ht="45" customHeight="1">
      <c r="A13" s="34" t="s">
        <v>14</v>
      </c>
      <c r="B13" s="141">
        <f t="shared" si="2"/>
        <v>2</v>
      </c>
      <c r="C13" s="58">
        <f>SUM(K13,T13)</f>
        <v>18</v>
      </c>
      <c r="D13" s="58">
        <f>SUM(L13,U13)</f>
        <v>80</v>
      </c>
      <c r="E13" s="20">
        <f t="shared" si="3"/>
        <v>98</v>
      </c>
      <c r="F13" s="58">
        <f>SUM(N13,W13)</f>
        <v>107</v>
      </c>
      <c r="G13" s="58">
        <f>SUM(O13,X13)</f>
        <v>43</v>
      </c>
      <c r="H13" s="58">
        <f>SUM(P13,Y13)</f>
        <v>75</v>
      </c>
      <c r="I13" s="58">
        <f>SUM(Q13,Z13)</f>
        <v>156</v>
      </c>
      <c r="J13" s="54" t="s">
        <v>51</v>
      </c>
      <c r="K13" s="54" t="s">
        <v>51</v>
      </c>
      <c r="L13" s="54" t="s">
        <v>51</v>
      </c>
      <c r="M13" s="54" t="s">
        <v>51</v>
      </c>
      <c r="N13" s="54" t="s">
        <v>51</v>
      </c>
      <c r="O13" s="54" t="s">
        <v>51</v>
      </c>
      <c r="P13" s="54" t="s">
        <v>51</v>
      </c>
      <c r="Q13" s="54" t="s">
        <v>51</v>
      </c>
      <c r="R13" s="34" t="s">
        <v>14</v>
      </c>
      <c r="S13" s="54">
        <v>2</v>
      </c>
      <c r="T13" s="54">
        <v>18</v>
      </c>
      <c r="U13" s="54">
        <v>80</v>
      </c>
      <c r="V13" s="54">
        <v>98</v>
      </c>
      <c r="W13" s="54">
        <v>107</v>
      </c>
      <c r="X13" s="54">
        <v>43</v>
      </c>
      <c r="Y13" s="54">
        <v>75</v>
      </c>
      <c r="Z13" s="54">
        <v>156</v>
      </c>
    </row>
    <row r="14" spans="1:26" s="41" customFormat="1" ht="45" customHeight="1">
      <c r="A14" s="34" t="s">
        <v>15</v>
      </c>
      <c r="B14" s="141">
        <f t="shared" si="2"/>
        <v>3</v>
      </c>
      <c r="C14" s="58">
        <f>SUM(K14,T14)</f>
        <v>54</v>
      </c>
      <c r="D14" s="58">
        <f>SUM(L14,U14)</f>
        <v>1347</v>
      </c>
      <c r="E14" s="20">
        <f t="shared" si="3"/>
        <v>10825</v>
      </c>
      <c r="F14" s="58">
        <f>SUM(N14,W14)</f>
        <v>9024</v>
      </c>
      <c r="G14" s="58">
        <f>SUM(O14,X14)</f>
        <v>4631</v>
      </c>
      <c r="H14" s="58">
        <f>SUM(P14,Y14)</f>
        <v>4393</v>
      </c>
      <c r="I14" s="58">
        <f>SUM(Q14,Z14)</f>
        <v>3795</v>
      </c>
      <c r="J14" s="54">
        <v>1</v>
      </c>
      <c r="K14" s="54">
        <v>13</v>
      </c>
      <c r="L14" s="54">
        <v>355</v>
      </c>
      <c r="M14" s="54">
        <v>2283</v>
      </c>
      <c r="N14" s="54">
        <v>2191</v>
      </c>
      <c r="O14" s="54">
        <v>378</v>
      </c>
      <c r="P14" s="54">
        <v>1813</v>
      </c>
      <c r="Q14" s="54">
        <v>774</v>
      </c>
      <c r="R14" s="34" t="s">
        <v>15</v>
      </c>
      <c r="S14" s="54">
        <v>2</v>
      </c>
      <c r="T14" s="54">
        <v>41</v>
      </c>
      <c r="U14" s="54">
        <v>992</v>
      </c>
      <c r="V14" s="54">
        <v>8542</v>
      </c>
      <c r="W14" s="54">
        <v>6833</v>
      </c>
      <c r="X14" s="54">
        <v>4253</v>
      </c>
      <c r="Y14" s="54">
        <v>2580</v>
      </c>
      <c r="Z14" s="54">
        <v>3021</v>
      </c>
    </row>
    <row r="15" spans="1:26" s="41" customFormat="1" ht="45" customHeight="1">
      <c r="A15" s="34" t="s">
        <v>16</v>
      </c>
      <c r="B15" s="141">
        <f t="shared" si="2"/>
        <v>8</v>
      </c>
      <c r="C15" s="58">
        <f>SUM(K15,T15)</f>
        <v>90</v>
      </c>
      <c r="D15" s="58">
        <f>SUM(L15,U15)</f>
        <v>1079</v>
      </c>
      <c r="E15" s="20">
        <f t="shared" si="3"/>
        <v>8421</v>
      </c>
      <c r="F15" s="58">
        <f>SUM(N15,W15)</f>
        <v>5543</v>
      </c>
      <c r="G15" s="58">
        <f>SUM(O15,X15)</f>
        <v>3086</v>
      </c>
      <c r="H15" s="58">
        <f>SUM(P15,Y15)</f>
        <v>2457</v>
      </c>
      <c r="I15" s="58">
        <f>SUM(Q15,Z15)</f>
        <v>4289</v>
      </c>
      <c r="J15" s="54">
        <v>1</v>
      </c>
      <c r="K15" s="54">
        <v>10</v>
      </c>
      <c r="L15" s="54">
        <v>293</v>
      </c>
      <c r="M15" s="54">
        <v>458</v>
      </c>
      <c r="N15" s="54">
        <v>550</v>
      </c>
      <c r="O15" s="54">
        <v>143</v>
      </c>
      <c r="P15" s="54">
        <v>407</v>
      </c>
      <c r="Q15" s="54">
        <v>731</v>
      </c>
      <c r="R15" s="34" t="s">
        <v>16</v>
      </c>
      <c r="S15" s="54">
        <v>7</v>
      </c>
      <c r="T15" s="54">
        <v>80</v>
      </c>
      <c r="U15" s="54">
        <v>786</v>
      </c>
      <c r="V15" s="54">
        <v>7963</v>
      </c>
      <c r="W15" s="54">
        <v>4993</v>
      </c>
      <c r="X15" s="54">
        <v>2943</v>
      </c>
      <c r="Y15" s="54">
        <v>2050</v>
      </c>
      <c r="Z15" s="54">
        <v>3558</v>
      </c>
    </row>
    <row r="16" spans="1:26" s="41" customFormat="1" ht="45" customHeight="1">
      <c r="A16" s="34" t="s">
        <v>17</v>
      </c>
      <c r="B16" s="141">
        <f t="shared" si="2"/>
        <v>5</v>
      </c>
      <c r="C16" s="58">
        <f>SUM(K16,T16)</f>
        <v>267</v>
      </c>
      <c r="D16" s="58">
        <f>SUM(L16,U16)</f>
        <v>4155</v>
      </c>
      <c r="E16" s="20">
        <f t="shared" si="3"/>
        <v>41552</v>
      </c>
      <c r="F16" s="58">
        <f>SUM(N16,W16)</f>
        <v>47860</v>
      </c>
      <c r="G16" s="58">
        <f>SUM(O16,X16)</f>
        <v>30097</v>
      </c>
      <c r="H16" s="58">
        <f>SUM(P16,Y16)</f>
        <v>19559</v>
      </c>
      <c r="I16" s="58">
        <f>SUM(Q16,Z16)</f>
        <v>9539</v>
      </c>
      <c r="J16" s="54" t="s">
        <v>51</v>
      </c>
      <c r="K16" s="54" t="s">
        <v>51</v>
      </c>
      <c r="L16" s="54" t="s">
        <v>51</v>
      </c>
      <c r="M16" s="54" t="s">
        <v>51</v>
      </c>
      <c r="N16" s="54" t="s">
        <v>51</v>
      </c>
      <c r="O16" s="54" t="s">
        <v>51</v>
      </c>
      <c r="P16" s="54" t="s">
        <v>51</v>
      </c>
      <c r="Q16" s="54" t="s">
        <v>51</v>
      </c>
      <c r="R16" s="34" t="s">
        <v>17</v>
      </c>
      <c r="S16" s="54">
        <v>5</v>
      </c>
      <c r="T16" s="54">
        <v>267</v>
      </c>
      <c r="U16" s="54">
        <v>4155</v>
      </c>
      <c r="V16" s="54">
        <v>41552</v>
      </c>
      <c r="W16" s="54">
        <v>47860</v>
      </c>
      <c r="X16" s="54">
        <v>30097</v>
      </c>
      <c r="Y16" s="54">
        <v>19559</v>
      </c>
      <c r="Z16" s="54">
        <v>9539</v>
      </c>
    </row>
    <row r="17" spans="1:26" s="41" customFormat="1" ht="45" customHeight="1">
      <c r="A17" s="34" t="s">
        <v>18</v>
      </c>
      <c r="B17" s="141">
        <f t="shared" si="2"/>
        <v>3</v>
      </c>
      <c r="C17" s="58">
        <f>SUM(K17,T17)</f>
        <v>58</v>
      </c>
      <c r="D17" s="58">
        <f>SUM(L17,U17)</f>
        <v>679</v>
      </c>
      <c r="E17" s="20">
        <f t="shared" si="3"/>
        <v>3504</v>
      </c>
      <c r="F17" s="58">
        <f>SUM(N17,W17)</f>
        <v>3465</v>
      </c>
      <c r="G17" s="58">
        <f>SUM(O17,X17)</f>
        <v>1114</v>
      </c>
      <c r="H17" s="58">
        <f>SUM(P17,Y17)</f>
        <v>2286</v>
      </c>
      <c r="I17" s="58">
        <f>SUM(Q17,Z17)</f>
        <v>4995</v>
      </c>
      <c r="J17" s="54" t="s">
        <v>51</v>
      </c>
      <c r="K17" s="54" t="s">
        <v>51</v>
      </c>
      <c r="L17" s="54" t="s">
        <v>51</v>
      </c>
      <c r="M17" s="54" t="s">
        <v>51</v>
      </c>
      <c r="N17" s="54" t="s">
        <v>51</v>
      </c>
      <c r="O17" s="54" t="s">
        <v>51</v>
      </c>
      <c r="P17" s="54" t="s">
        <v>51</v>
      </c>
      <c r="Q17" s="54" t="s">
        <v>51</v>
      </c>
      <c r="R17" s="34" t="s">
        <v>18</v>
      </c>
      <c r="S17" s="54">
        <v>3</v>
      </c>
      <c r="T17" s="54">
        <v>58</v>
      </c>
      <c r="U17" s="54">
        <v>679</v>
      </c>
      <c r="V17" s="54">
        <v>3504</v>
      </c>
      <c r="W17" s="54">
        <v>3465</v>
      </c>
      <c r="X17" s="54">
        <v>1114</v>
      </c>
      <c r="Y17" s="54">
        <v>2286</v>
      </c>
      <c r="Z17" s="54">
        <v>4995</v>
      </c>
    </row>
    <row r="18" spans="1:26" s="41" customFormat="1" ht="45" customHeight="1" thickBot="1">
      <c r="A18" s="55" t="s">
        <v>19</v>
      </c>
      <c r="B18" s="142">
        <f t="shared" si="2"/>
        <v>1</v>
      </c>
      <c r="C18" s="59">
        <f>SUM(K18,T18)</f>
        <v>8</v>
      </c>
      <c r="D18" s="59">
        <f>SUM(L18,U18)</f>
        <v>36</v>
      </c>
      <c r="E18" s="59">
        <f t="shared" si="3"/>
        <v>211</v>
      </c>
      <c r="F18" s="59">
        <f>SUM(N18,W18)</f>
        <v>116</v>
      </c>
      <c r="G18" s="59">
        <f>SUM(O18,X18)</f>
        <v>78</v>
      </c>
      <c r="H18" s="59">
        <f>SUM(P18,Y18)</f>
        <v>146</v>
      </c>
      <c r="I18" s="59">
        <f>SUM(Q18,Z18)</f>
        <v>46</v>
      </c>
      <c r="J18" s="60" t="s">
        <v>51</v>
      </c>
      <c r="K18" s="60" t="s">
        <v>51</v>
      </c>
      <c r="L18" s="60" t="s">
        <v>51</v>
      </c>
      <c r="M18" s="60" t="s">
        <v>51</v>
      </c>
      <c r="N18" s="60" t="s">
        <v>51</v>
      </c>
      <c r="O18" s="60" t="s">
        <v>51</v>
      </c>
      <c r="P18" s="60" t="s">
        <v>51</v>
      </c>
      <c r="Q18" s="60" t="s">
        <v>51</v>
      </c>
      <c r="R18" s="55" t="s">
        <v>19</v>
      </c>
      <c r="S18" s="60">
        <v>1</v>
      </c>
      <c r="T18" s="60">
        <v>8</v>
      </c>
      <c r="U18" s="60">
        <v>36</v>
      </c>
      <c r="V18" s="60">
        <v>211</v>
      </c>
      <c r="W18" s="60">
        <v>116</v>
      </c>
      <c r="X18" s="60">
        <v>78</v>
      </c>
      <c r="Y18" s="60">
        <v>146</v>
      </c>
      <c r="Z18" s="60">
        <v>46</v>
      </c>
    </row>
    <row r="19" spans="1:26" ht="14.25">
      <c r="A19" s="137"/>
      <c r="B19" s="137"/>
      <c r="C19" s="137"/>
      <c r="D19" s="3"/>
      <c r="E19" s="3"/>
      <c r="P19" s="138" t="s">
        <v>6</v>
      </c>
      <c r="Q19" s="138"/>
      <c r="R19" s="137" t="s">
        <v>6</v>
      </c>
      <c r="S19" s="137"/>
      <c r="T19" s="137"/>
      <c r="U19" s="3"/>
      <c r="V19" s="3"/>
      <c r="Y19" s="138" t="s">
        <v>4</v>
      </c>
      <c r="Z19" s="138"/>
    </row>
  </sheetData>
  <sheetProtection selectLockedCells="1"/>
  <mergeCells count="39">
    <mergeCell ref="M5:M6"/>
    <mergeCell ref="V5:V6"/>
    <mergeCell ref="R19:T19"/>
    <mergeCell ref="Y19:Z19"/>
    <mergeCell ref="O5:O6"/>
    <mergeCell ref="P5:P6"/>
    <mergeCell ref="Q5:Q6"/>
    <mergeCell ref="S5:S6"/>
    <mergeCell ref="T5:T6"/>
    <mergeCell ref="U5:U6"/>
    <mergeCell ref="X5:X6"/>
    <mergeCell ref="A19:C19"/>
    <mergeCell ref="P19:Q19"/>
    <mergeCell ref="B5:B6"/>
    <mergeCell ref="C5:C6"/>
    <mergeCell ref="D5:D6"/>
    <mergeCell ref="F5:F6"/>
    <mergeCell ref="H5:H6"/>
    <mergeCell ref="I5:I6"/>
    <mergeCell ref="L5:L6"/>
    <mergeCell ref="E5:E6"/>
    <mergeCell ref="Y3:Z3"/>
    <mergeCell ref="R3:T3"/>
    <mergeCell ref="R2:Z2"/>
    <mergeCell ref="R4:R6"/>
    <mergeCell ref="Y5:Y6"/>
    <mergeCell ref="Z5:Z6"/>
    <mergeCell ref="W5:W6"/>
    <mergeCell ref="S4:Z4"/>
    <mergeCell ref="A2:I2"/>
    <mergeCell ref="J5:J6"/>
    <mergeCell ref="K5:K6"/>
    <mergeCell ref="J4:Q4"/>
    <mergeCell ref="A3:C3"/>
    <mergeCell ref="B4:I4"/>
    <mergeCell ref="O3:Q3"/>
    <mergeCell ref="A4:A6"/>
    <mergeCell ref="G5:G6"/>
    <mergeCell ref="N5:N6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zoomScale="70" zoomScaleNormal="70" workbookViewId="0" topLeftCell="A1">
      <selection activeCell="K1" sqref="K1"/>
    </sheetView>
  </sheetViews>
  <sheetFormatPr defaultColWidth="8.88671875" defaultRowHeight="13.5"/>
  <cols>
    <col min="1" max="1" width="7.88671875" style="1" customWidth="1"/>
    <col min="2" max="2" width="11.5546875" style="1" customWidth="1"/>
    <col min="3" max="3" width="11.5546875" style="68" customWidth="1"/>
    <col min="4" max="7" width="11.5546875" style="1" customWidth="1"/>
    <col min="8" max="8" width="7.88671875" style="1" customWidth="1"/>
    <col min="9" max="14" width="11.5546875" style="1" customWidth="1"/>
    <col min="15" max="18" width="12.99609375" style="1" customWidth="1"/>
    <col min="19" max="20" width="12.77734375" style="1" customWidth="1"/>
    <col min="21" max="16384" width="8.88671875" style="1" customWidth="1"/>
  </cols>
  <sheetData>
    <row r="1" spans="1:20" ht="30" customHeight="1">
      <c r="A1" s="6"/>
      <c r="B1" s="6"/>
      <c r="C1" s="6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30" customHeight="1">
      <c r="A2" s="143" t="s">
        <v>35</v>
      </c>
      <c r="B2" s="143"/>
      <c r="C2" s="143"/>
      <c r="D2" s="143"/>
      <c r="E2" s="143"/>
      <c r="F2" s="143"/>
      <c r="G2" s="143"/>
      <c r="H2" s="143" t="s">
        <v>137</v>
      </c>
      <c r="I2" s="143"/>
      <c r="J2" s="143"/>
      <c r="K2" s="143"/>
      <c r="L2" s="143"/>
      <c r="M2" s="143"/>
      <c r="N2" s="143"/>
      <c r="O2" s="6"/>
      <c r="P2" s="6"/>
      <c r="Q2" s="6"/>
      <c r="R2" s="6"/>
      <c r="S2" s="6"/>
      <c r="T2" s="6"/>
    </row>
    <row r="3" spans="1:20" ht="30" customHeight="1" thickBot="1">
      <c r="A3" s="159"/>
      <c r="B3" s="159"/>
      <c r="C3" s="64"/>
      <c r="D3" s="24"/>
      <c r="E3" s="24"/>
      <c r="F3" s="162" t="s">
        <v>24</v>
      </c>
      <c r="G3" s="162"/>
      <c r="H3" s="19"/>
      <c r="I3" s="8"/>
      <c r="J3" s="24"/>
      <c r="K3" s="24"/>
      <c r="L3" s="24"/>
      <c r="M3" s="24"/>
      <c r="N3" s="24"/>
      <c r="O3" s="6"/>
      <c r="P3" s="6"/>
      <c r="Q3" s="6"/>
      <c r="R3" s="6"/>
      <c r="S3" s="162" t="s">
        <v>24</v>
      </c>
      <c r="T3" s="162"/>
    </row>
    <row r="4" spans="1:20" ht="30" customHeight="1">
      <c r="A4" s="14" t="s">
        <v>20</v>
      </c>
      <c r="B4" s="160" t="s">
        <v>25</v>
      </c>
      <c r="C4" s="161"/>
      <c r="D4" s="160" t="s">
        <v>26</v>
      </c>
      <c r="E4" s="161"/>
      <c r="F4" s="150" t="s">
        <v>27</v>
      </c>
      <c r="G4" s="152"/>
      <c r="H4" s="14" t="s">
        <v>20</v>
      </c>
      <c r="I4" s="152" t="s">
        <v>138</v>
      </c>
      <c r="J4" s="148"/>
      <c r="K4" s="150" t="s">
        <v>132</v>
      </c>
      <c r="L4" s="148"/>
      <c r="M4" s="150" t="s">
        <v>28</v>
      </c>
      <c r="N4" s="152"/>
      <c r="O4" s="152" t="s">
        <v>136</v>
      </c>
      <c r="P4" s="148"/>
      <c r="Q4" s="150" t="s">
        <v>135</v>
      </c>
      <c r="R4" s="148"/>
      <c r="S4" s="163" t="s">
        <v>29</v>
      </c>
      <c r="T4" s="164"/>
    </row>
    <row r="5" spans="1:20" ht="30" customHeight="1">
      <c r="A5" s="15" t="s">
        <v>1</v>
      </c>
      <c r="B5" s="25" t="s">
        <v>133</v>
      </c>
      <c r="C5" s="62" t="s">
        <v>134</v>
      </c>
      <c r="D5" s="25" t="s">
        <v>133</v>
      </c>
      <c r="E5" s="62" t="s">
        <v>134</v>
      </c>
      <c r="F5" s="25" t="s">
        <v>133</v>
      </c>
      <c r="G5" s="130" t="s">
        <v>134</v>
      </c>
      <c r="H5" s="15" t="s">
        <v>1</v>
      </c>
      <c r="I5" s="25" t="s">
        <v>133</v>
      </c>
      <c r="J5" s="62" t="s">
        <v>134</v>
      </c>
      <c r="K5" s="25" t="s">
        <v>133</v>
      </c>
      <c r="L5" s="62" t="s">
        <v>134</v>
      </c>
      <c r="M5" s="25" t="s">
        <v>133</v>
      </c>
      <c r="N5" s="130" t="s">
        <v>134</v>
      </c>
      <c r="O5" s="26" t="s">
        <v>133</v>
      </c>
      <c r="P5" s="62" t="s">
        <v>134</v>
      </c>
      <c r="Q5" s="25" t="s">
        <v>133</v>
      </c>
      <c r="R5" s="62" t="s">
        <v>134</v>
      </c>
      <c r="S5" s="25" t="s">
        <v>133</v>
      </c>
      <c r="T5" s="130" t="s">
        <v>134</v>
      </c>
    </row>
    <row r="6" spans="1:20" ht="43.5" customHeight="1">
      <c r="A6" s="14">
        <v>1999</v>
      </c>
      <c r="B6" s="13">
        <v>23</v>
      </c>
      <c r="C6" s="65">
        <v>408</v>
      </c>
      <c r="D6" s="13">
        <v>5</v>
      </c>
      <c r="E6" s="13">
        <v>89</v>
      </c>
      <c r="F6" s="13" t="s">
        <v>2</v>
      </c>
      <c r="G6" s="13" t="s">
        <v>2</v>
      </c>
      <c r="H6" s="14">
        <v>1999</v>
      </c>
      <c r="I6" s="13">
        <v>4</v>
      </c>
      <c r="J6" s="13">
        <v>29</v>
      </c>
      <c r="K6" s="13" t="s">
        <v>2</v>
      </c>
      <c r="L6" s="13" t="s">
        <v>2</v>
      </c>
      <c r="M6" s="27">
        <v>4</v>
      </c>
      <c r="N6" s="13">
        <v>128</v>
      </c>
      <c r="O6" s="13">
        <v>6</v>
      </c>
      <c r="P6" s="13">
        <v>104</v>
      </c>
      <c r="Q6" s="13" t="s">
        <v>2</v>
      </c>
      <c r="R6" s="13" t="s">
        <v>2</v>
      </c>
      <c r="S6" s="13" t="s">
        <v>2</v>
      </c>
      <c r="T6" s="13" t="s">
        <v>2</v>
      </c>
    </row>
    <row r="7" spans="1:20" ht="43.5" customHeight="1">
      <c r="A7" s="14">
        <v>2000</v>
      </c>
      <c r="B7" s="13">
        <v>27</v>
      </c>
      <c r="C7" s="65">
        <v>443</v>
      </c>
      <c r="D7" s="13">
        <v>13</v>
      </c>
      <c r="E7" s="13">
        <v>179</v>
      </c>
      <c r="F7" s="13">
        <v>2</v>
      </c>
      <c r="G7" s="13">
        <v>127</v>
      </c>
      <c r="H7" s="14">
        <v>2000</v>
      </c>
      <c r="I7" s="13">
        <v>4</v>
      </c>
      <c r="J7" s="13">
        <v>18</v>
      </c>
      <c r="K7" s="13" t="s">
        <v>2</v>
      </c>
      <c r="L7" s="13" t="s">
        <v>2</v>
      </c>
      <c r="M7" s="27">
        <v>3</v>
      </c>
      <c r="N7" s="13">
        <v>52</v>
      </c>
      <c r="O7" s="13">
        <v>4</v>
      </c>
      <c r="P7" s="13">
        <v>62</v>
      </c>
      <c r="Q7" s="13" t="s">
        <v>2</v>
      </c>
      <c r="R7" s="13" t="s">
        <v>2</v>
      </c>
      <c r="S7" s="13">
        <v>1</v>
      </c>
      <c r="T7" s="13">
        <v>5</v>
      </c>
    </row>
    <row r="8" spans="1:20" ht="43.5" customHeight="1">
      <c r="A8" s="14">
        <v>2001</v>
      </c>
      <c r="B8" s="13">
        <v>17</v>
      </c>
      <c r="C8" s="65">
        <v>410</v>
      </c>
      <c r="D8" s="13">
        <v>5</v>
      </c>
      <c r="E8" s="13">
        <v>128</v>
      </c>
      <c r="F8" s="13">
        <v>3</v>
      </c>
      <c r="G8" s="13">
        <v>139</v>
      </c>
      <c r="H8" s="14">
        <v>2001</v>
      </c>
      <c r="I8" s="13">
        <v>2</v>
      </c>
      <c r="J8" s="13">
        <v>23</v>
      </c>
      <c r="K8" s="13" t="s">
        <v>2</v>
      </c>
      <c r="L8" s="13" t="s">
        <v>2</v>
      </c>
      <c r="M8" s="27">
        <v>2</v>
      </c>
      <c r="N8" s="13">
        <v>34</v>
      </c>
      <c r="O8" s="13">
        <v>5</v>
      </c>
      <c r="P8" s="13">
        <v>86</v>
      </c>
      <c r="Q8" s="13" t="s">
        <v>2</v>
      </c>
      <c r="R8" s="13" t="s">
        <v>2</v>
      </c>
      <c r="S8" s="13" t="s">
        <v>2</v>
      </c>
      <c r="T8" s="13" t="s">
        <v>2</v>
      </c>
    </row>
    <row r="9" spans="1:20" ht="43.5" customHeight="1">
      <c r="A9" s="14">
        <v>2002</v>
      </c>
      <c r="B9" s="28">
        <f>D9+F9+I9+K9+M9+O9+Q9+S9</f>
        <v>22</v>
      </c>
      <c r="C9" s="66">
        <v>460</v>
      </c>
      <c r="D9" s="13">
        <v>7</v>
      </c>
      <c r="E9" s="13">
        <v>140</v>
      </c>
      <c r="F9" s="13">
        <v>2</v>
      </c>
      <c r="G9" s="13">
        <v>127</v>
      </c>
      <c r="H9" s="14">
        <v>2002</v>
      </c>
      <c r="I9" s="13">
        <v>2</v>
      </c>
      <c r="J9" s="13">
        <v>15</v>
      </c>
      <c r="K9" s="29">
        <v>0</v>
      </c>
      <c r="L9" s="29">
        <v>0</v>
      </c>
      <c r="M9" s="13">
        <v>3</v>
      </c>
      <c r="N9" s="13">
        <v>61</v>
      </c>
      <c r="O9" s="13">
        <v>5</v>
      </c>
      <c r="P9" s="13">
        <v>90</v>
      </c>
      <c r="Q9" s="30">
        <f>SUM(Q12:Q18)</f>
        <v>1</v>
      </c>
      <c r="R9" s="17" t="s">
        <v>2</v>
      </c>
      <c r="S9" s="17">
        <v>2</v>
      </c>
      <c r="T9" s="17">
        <v>27</v>
      </c>
    </row>
    <row r="10" spans="1:20" ht="44.25" customHeight="1">
      <c r="A10" s="14">
        <v>2003</v>
      </c>
      <c r="B10" s="35" t="s">
        <v>51</v>
      </c>
      <c r="C10" s="35" t="s">
        <v>2</v>
      </c>
      <c r="D10" s="35" t="s">
        <v>2</v>
      </c>
      <c r="E10" s="35" t="s">
        <v>2</v>
      </c>
      <c r="F10" s="35" t="s">
        <v>2</v>
      </c>
      <c r="G10" s="35" t="s">
        <v>2</v>
      </c>
      <c r="H10" s="14">
        <v>2003</v>
      </c>
      <c r="I10" s="35" t="s">
        <v>51</v>
      </c>
      <c r="J10" s="35" t="s">
        <v>2</v>
      </c>
      <c r="K10" s="35" t="s">
        <v>2</v>
      </c>
      <c r="L10" s="35" t="s">
        <v>2</v>
      </c>
      <c r="M10" s="35" t="s">
        <v>2</v>
      </c>
      <c r="N10" s="35" t="s">
        <v>2</v>
      </c>
      <c r="O10" s="35" t="s">
        <v>2</v>
      </c>
      <c r="P10" s="35" t="s">
        <v>2</v>
      </c>
      <c r="Q10" s="35" t="s">
        <v>2</v>
      </c>
      <c r="R10" s="35" t="s">
        <v>2</v>
      </c>
      <c r="S10" s="35" t="s">
        <v>2</v>
      </c>
      <c r="T10" s="35" t="s">
        <v>2</v>
      </c>
    </row>
    <row r="11" spans="1:20" ht="44.25" customHeight="1">
      <c r="A11" s="21">
        <v>2004</v>
      </c>
      <c r="B11" s="86">
        <f aca="true" t="shared" si="0" ref="B11:G11">SUM(B12:B19)</f>
        <v>160</v>
      </c>
      <c r="C11" s="86">
        <f t="shared" si="0"/>
        <v>650</v>
      </c>
      <c r="D11" s="86">
        <f t="shared" si="0"/>
        <v>101</v>
      </c>
      <c r="E11" s="86">
        <f t="shared" si="0"/>
        <v>272</v>
      </c>
      <c r="F11" s="86">
        <f t="shared" si="0"/>
        <v>10</v>
      </c>
      <c r="G11" s="86">
        <f t="shared" si="0"/>
        <v>157</v>
      </c>
      <c r="H11" s="21">
        <v>2004</v>
      </c>
      <c r="I11" s="86">
        <f>SUM(I12:I18)</f>
        <v>15</v>
      </c>
      <c r="J11" s="86">
        <f aca="true" t="shared" si="1" ref="J11:T11">SUM(J12:J18)</f>
        <v>54</v>
      </c>
      <c r="K11" s="86">
        <f t="shared" si="1"/>
        <v>3</v>
      </c>
      <c r="L11" s="86">
        <f t="shared" si="1"/>
        <v>5</v>
      </c>
      <c r="M11" s="86">
        <f t="shared" si="1"/>
        <v>3</v>
      </c>
      <c r="N11" s="86">
        <f t="shared" si="1"/>
        <v>26</v>
      </c>
      <c r="O11" s="86">
        <f t="shared" si="1"/>
        <v>10</v>
      </c>
      <c r="P11" s="86">
        <f t="shared" si="1"/>
        <v>97</v>
      </c>
      <c r="Q11" s="86">
        <f t="shared" si="1"/>
        <v>1</v>
      </c>
      <c r="R11" s="86">
        <f t="shared" si="1"/>
        <v>6</v>
      </c>
      <c r="S11" s="86">
        <f t="shared" si="1"/>
        <v>17</v>
      </c>
      <c r="T11" s="86">
        <f t="shared" si="1"/>
        <v>33</v>
      </c>
    </row>
    <row r="12" spans="1:20" ht="44.25" customHeight="1">
      <c r="A12" s="14" t="s">
        <v>13</v>
      </c>
      <c r="B12" s="35">
        <f>SUM(D12,I12,K12,F12,M12,O12,Q12,S12)</f>
        <v>44</v>
      </c>
      <c r="C12" s="66">
        <f>SUM(E12,G12,J12,L12,N12,P12,R12,T12)</f>
        <v>90</v>
      </c>
      <c r="D12" s="35">
        <v>26</v>
      </c>
      <c r="E12" s="35">
        <v>54</v>
      </c>
      <c r="F12" s="35">
        <v>2</v>
      </c>
      <c r="G12" s="35">
        <v>2</v>
      </c>
      <c r="H12" s="14" t="s">
        <v>13</v>
      </c>
      <c r="I12" s="35">
        <v>4</v>
      </c>
      <c r="J12" s="35">
        <v>11</v>
      </c>
      <c r="K12" s="35">
        <v>2</v>
      </c>
      <c r="L12" s="35">
        <v>3</v>
      </c>
      <c r="M12" s="35" t="s">
        <v>2</v>
      </c>
      <c r="N12" s="35" t="s">
        <v>2</v>
      </c>
      <c r="O12" s="35">
        <v>4</v>
      </c>
      <c r="P12" s="35">
        <v>10</v>
      </c>
      <c r="Q12" s="35" t="s">
        <v>2</v>
      </c>
      <c r="R12" s="35" t="s">
        <v>2</v>
      </c>
      <c r="S12" s="35">
        <v>6</v>
      </c>
      <c r="T12" s="35">
        <v>10</v>
      </c>
    </row>
    <row r="13" spans="1:20" ht="44.25" customHeight="1">
      <c r="A13" s="14" t="s">
        <v>30</v>
      </c>
      <c r="B13" s="35">
        <f aca="true" t="shared" si="2" ref="B13:B18">SUM(D13,I13,K13,F13,M13,O13,Q13,S13)</f>
        <v>18</v>
      </c>
      <c r="C13" s="66">
        <f aca="true" t="shared" si="3" ref="C13:C18">SUM(E13,G13,J13,L13,N13,P13,R13,T13)</f>
        <v>52</v>
      </c>
      <c r="D13" s="35">
        <v>14</v>
      </c>
      <c r="E13" s="35">
        <v>47</v>
      </c>
      <c r="F13" s="35">
        <v>3</v>
      </c>
      <c r="G13" s="35">
        <v>4</v>
      </c>
      <c r="H13" s="14" t="s">
        <v>30</v>
      </c>
      <c r="I13" s="35">
        <v>1</v>
      </c>
      <c r="J13" s="35">
        <v>1</v>
      </c>
      <c r="K13" s="35" t="s">
        <v>2</v>
      </c>
      <c r="L13" s="35" t="s">
        <v>2</v>
      </c>
      <c r="M13" s="35" t="s">
        <v>2</v>
      </c>
      <c r="N13" s="35" t="s">
        <v>2</v>
      </c>
      <c r="O13" s="35" t="s">
        <v>2</v>
      </c>
      <c r="P13" s="35" t="s">
        <v>2</v>
      </c>
      <c r="Q13" s="35" t="s">
        <v>2</v>
      </c>
      <c r="R13" s="35" t="s">
        <v>2</v>
      </c>
      <c r="S13" s="35" t="s">
        <v>2</v>
      </c>
      <c r="T13" s="35" t="s">
        <v>2</v>
      </c>
    </row>
    <row r="14" spans="1:20" ht="44.25" customHeight="1">
      <c r="A14" s="14" t="s">
        <v>31</v>
      </c>
      <c r="B14" s="35">
        <f t="shared" si="2"/>
        <v>17</v>
      </c>
      <c r="C14" s="66">
        <f t="shared" si="3"/>
        <v>88</v>
      </c>
      <c r="D14" s="35">
        <v>11</v>
      </c>
      <c r="E14" s="35">
        <v>21</v>
      </c>
      <c r="F14" s="35" t="s">
        <v>2</v>
      </c>
      <c r="G14" s="35" t="s">
        <v>2</v>
      </c>
      <c r="H14" s="14" t="s">
        <v>31</v>
      </c>
      <c r="I14" s="35">
        <v>1</v>
      </c>
      <c r="J14" s="35">
        <v>11</v>
      </c>
      <c r="K14" s="35" t="s">
        <v>2</v>
      </c>
      <c r="L14" s="35" t="s">
        <v>2</v>
      </c>
      <c r="M14" s="35" t="s">
        <v>2</v>
      </c>
      <c r="N14" s="35" t="s">
        <v>2</v>
      </c>
      <c r="O14" s="35">
        <v>2</v>
      </c>
      <c r="P14" s="35">
        <v>46</v>
      </c>
      <c r="Q14" s="35" t="s">
        <v>2</v>
      </c>
      <c r="R14" s="35" t="s">
        <v>2</v>
      </c>
      <c r="S14" s="35">
        <v>3</v>
      </c>
      <c r="T14" s="35">
        <v>10</v>
      </c>
    </row>
    <row r="15" spans="1:20" ht="44.25" customHeight="1">
      <c r="A15" s="14" t="s">
        <v>16</v>
      </c>
      <c r="B15" s="35">
        <f t="shared" si="2"/>
        <v>47</v>
      </c>
      <c r="C15" s="66">
        <f t="shared" si="3"/>
        <v>134</v>
      </c>
      <c r="D15" s="35">
        <v>25</v>
      </c>
      <c r="E15" s="35">
        <v>51</v>
      </c>
      <c r="F15" s="35">
        <v>3</v>
      </c>
      <c r="G15" s="35">
        <v>4</v>
      </c>
      <c r="H15" s="14" t="s">
        <v>16</v>
      </c>
      <c r="I15" s="35">
        <v>9</v>
      </c>
      <c r="J15" s="35">
        <v>31</v>
      </c>
      <c r="K15" s="35">
        <v>1</v>
      </c>
      <c r="L15" s="35">
        <v>2</v>
      </c>
      <c r="M15" s="35" t="s">
        <v>2</v>
      </c>
      <c r="N15" s="35" t="s">
        <v>2</v>
      </c>
      <c r="O15" s="35">
        <v>2</v>
      </c>
      <c r="P15" s="35">
        <v>34</v>
      </c>
      <c r="Q15" s="35" t="s">
        <v>2</v>
      </c>
      <c r="R15" s="35" t="s">
        <v>2</v>
      </c>
      <c r="S15" s="35">
        <v>7</v>
      </c>
      <c r="T15" s="35">
        <v>12</v>
      </c>
    </row>
    <row r="16" spans="1:20" ht="44.25" customHeight="1">
      <c r="A16" s="14" t="s">
        <v>32</v>
      </c>
      <c r="B16" s="35">
        <f t="shared" si="2"/>
        <v>13</v>
      </c>
      <c r="C16" s="66">
        <f t="shared" si="3"/>
        <v>222</v>
      </c>
      <c r="D16" s="35">
        <v>7</v>
      </c>
      <c r="E16" s="35">
        <v>52</v>
      </c>
      <c r="F16" s="35">
        <v>2</v>
      </c>
      <c r="G16" s="35">
        <v>147</v>
      </c>
      <c r="H16" s="14" t="s">
        <v>32</v>
      </c>
      <c r="I16" s="35" t="s">
        <v>2</v>
      </c>
      <c r="J16" s="35" t="s">
        <v>2</v>
      </c>
      <c r="K16" s="35" t="s">
        <v>2</v>
      </c>
      <c r="L16" s="35" t="s">
        <v>2</v>
      </c>
      <c r="M16" s="35">
        <v>2</v>
      </c>
      <c r="N16" s="35">
        <v>15</v>
      </c>
      <c r="O16" s="35">
        <v>1</v>
      </c>
      <c r="P16" s="35">
        <v>2</v>
      </c>
      <c r="Q16" s="35">
        <v>1</v>
      </c>
      <c r="R16" s="35">
        <v>6</v>
      </c>
      <c r="S16" s="35" t="s">
        <v>2</v>
      </c>
      <c r="T16" s="35" t="s">
        <v>2</v>
      </c>
    </row>
    <row r="17" spans="1:20" ht="44.25" customHeight="1">
      <c r="A17" s="14" t="s">
        <v>33</v>
      </c>
      <c r="B17" s="35">
        <f t="shared" si="2"/>
        <v>9</v>
      </c>
      <c r="C17" s="66">
        <f t="shared" si="3"/>
        <v>45</v>
      </c>
      <c r="D17" s="35">
        <v>7</v>
      </c>
      <c r="E17" s="35">
        <v>29</v>
      </c>
      <c r="F17" s="35" t="s">
        <v>2</v>
      </c>
      <c r="G17" s="35" t="s">
        <v>2</v>
      </c>
      <c r="H17" s="14" t="s">
        <v>33</v>
      </c>
      <c r="I17" s="35" t="s">
        <v>2</v>
      </c>
      <c r="J17" s="35" t="s">
        <v>2</v>
      </c>
      <c r="K17" s="35" t="s">
        <v>2</v>
      </c>
      <c r="L17" s="35" t="s">
        <v>2</v>
      </c>
      <c r="M17" s="35">
        <v>1</v>
      </c>
      <c r="N17" s="35">
        <v>11</v>
      </c>
      <c r="O17" s="35">
        <v>1</v>
      </c>
      <c r="P17" s="35">
        <v>5</v>
      </c>
      <c r="Q17" s="35" t="s">
        <v>2</v>
      </c>
      <c r="R17" s="35" t="s">
        <v>2</v>
      </c>
      <c r="S17" s="35" t="s">
        <v>2</v>
      </c>
      <c r="T17" s="35" t="s">
        <v>2</v>
      </c>
    </row>
    <row r="18" spans="1:20" ht="44.25" customHeight="1" thickBot="1">
      <c r="A18" s="33" t="s">
        <v>34</v>
      </c>
      <c r="B18" s="129">
        <f t="shared" si="2"/>
        <v>12</v>
      </c>
      <c r="C18" s="67">
        <f t="shared" si="3"/>
        <v>19</v>
      </c>
      <c r="D18" s="61">
        <v>11</v>
      </c>
      <c r="E18" s="61">
        <v>18</v>
      </c>
      <c r="F18" s="61" t="s">
        <v>2</v>
      </c>
      <c r="G18" s="61" t="s">
        <v>2</v>
      </c>
      <c r="H18" s="33" t="s">
        <v>34</v>
      </c>
      <c r="I18" s="61" t="s">
        <v>2</v>
      </c>
      <c r="J18" s="61" t="s">
        <v>2</v>
      </c>
      <c r="K18" s="61" t="s">
        <v>2</v>
      </c>
      <c r="L18" s="61" t="s">
        <v>2</v>
      </c>
      <c r="M18" s="61" t="s">
        <v>2</v>
      </c>
      <c r="N18" s="61" t="s">
        <v>2</v>
      </c>
      <c r="O18" s="61" t="s">
        <v>2</v>
      </c>
      <c r="P18" s="61" t="s">
        <v>2</v>
      </c>
      <c r="Q18" s="61" t="s">
        <v>2</v>
      </c>
      <c r="R18" s="61" t="s">
        <v>2</v>
      </c>
      <c r="S18" s="61">
        <v>1</v>
      </c>
      <c r="T18" s="61">
        <v>1</v>
      </c>
    </row>
    <row r="19" spans="1:20" ht="14.25">
      <c r="A19" s="158"/>
      <c r="B19" s="158"/>
      <c r="F19" s="138" t="s">
        <v>7</v>
      </c>
      <c r="G19" s="138"/>
      <c r="H19" s="128"/>
      <c r="I19" s="23"/>
      <c r="M19" s="165"/>
      <c r="N19" s="165"/>
      <c r="S19" s="138" t="s">
        <v>7</v>
      </c>
      <c r="T19" s="138"/>
    </row>
  </sheetData>
  <sheetProtection selectLockedCells="1"/>
  <mergeCells count="18">
    <mergeCell ref="H2:N2"/>
    <mergeCell ref="A2:G2"/>
    <mergeCell ref="S3:T3"/>
    <mergeCell ref="S19:T19"/>
    <mergeCell ref="I4:J4"/>
    <mergeCell ref="K4:L4"/>
    <mergeCell ref="O4:P4"/>
    <mergeCell ref="Q4:R4"/>
    <mergeCell ref="S4:T4"/>
    <mergeCell ref="M19:N19"/>
    <mergeCell ref="M4:N4"/>
    <mergeCell ref="A19:B19"/>
    <mergeCell ref="F19:G19"/>
    <mergeCell ref="A3:B3"/>
    <mergeCell ref="B4:C4"/>
    <mergeCell ref="D4:E4"/>
    <mergeCell ref="F4:G4"/>
    <mergeCell ref="F3:G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="70" zoomScaleNormal="70" workbookViewId="0" topLeftCell="A1">
      <selection activeCell="A1" sqref="A1"/>
    </sheetView>
  </sheetViews>
  <sheetFormatPr defaultColWidth="8.88671875" defaultRowHeight="13.5"/>
  <cols>
    <col min="1" max="1" width="7.88671875" style="1" customWidth="1"/>
    <col min="2" max="2" width="6.6640625" style="1" customWidth="1"/>
    <col min="3" max="3" width="7.77734375" style="1" customWidth="1"/>
    <col min="4" max="4" width="8.3359375" style="1" customWidth="1"/>
    <col min="5" max="5" width="8.21484375" style="1" customWidth="1"/>
    <col min="6" max="6" width="6.88671875" style="1" customWidth="1"/>
    <col min="7" max="7" width="6.77734375" style="1" customWidth="1"/>
    <col min="8" max="8" width="8.3359375" style="1" customWidth="1"/>
    <col min="9" max="10" width="7.77734375" style="1" customWidth="1"/>
    <col min="11" max="16384" width="8.88671875" style="1" customWidth="1"/>
  </cols>
  <sheetData>
    <row r="1" spans="1:7" ht="30" customHeight="1">
      <c r="A1" s="6"/>
      <c r="B1" s="6"/>
      <c r="C1" s="6"/>
      <c r="D1" s="6"/>
      <c r="E1" s="6"/>
      <c r="F1" s="6"/>
      <c r="G1" s="6"/>
    </row>
    <row r="2" spans="1:10" ht="30" customHeight="1">
      <c r="A2" s="143" t="s">
        <v>45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7" ht="30" customHeight="1" thickBot="1">
      <c r="A3" s="159" t="s">
        <v>36</v>
      </c>
      <c r="B3" s="159"/>
      <c r="C3" s="24"/>
      <c r="D3" s="24"/>
      <c r="E3" s="24"/>
      <c r="F3" s="24"/>
      <c r="G3" s="24"/>
    </row>
    <row r="4" spans="1:10" ht="30" customHeight="1">
      <c r="A4" s="170" t="s">
        <v>37</v>
      </c>
      <c r="B4" s="150" t="s">
        <v>72</v>
      </c>
      <c r="C4" s="171"/>
      <c r="D4" s="171"/>
      <c r="E4" s="171"/>
      <c r="F4" s="171"/>
      <c r="G4" s="171"/>
      <c r="H4" s="171"/>
      <c r="I4" s="171"/>
      <c r="J4" s="171"/>
    </row>
    <row r="5" spans="1:10" ht="30" customHeight="1">
      <c r="A5" s="156"/>
      <c r="B5" s="12" t="s">
        <v>68</v>
      </c>
      <c r="C5" s="12" t="s">
        <v>69</v>
      </c>
      <c r="D5" s="90" t="s">
        <v>70</v>
      </c>
      <c r="E5" s="12" t="s">
        <v>63</v>
      </c>
      <c r="F5" s="90" t="s">
        <v>71</v>
      </c>
      <c r="G5" s="90" t="s">
        <v>123</v>
      </c>
      <c r="H5" s="93" t="s">
        <v>66</v>
      </c>
      <c r="I5" s="93" t="s">
        <v>65</v>
      </c>
      <c r="J5" s="93" t="s">
        <v>64</v>
      </c>
    </row>
    <row r="6" spans="1:10" ht="48" customHeight="1">
      <c r="A6" s="14">
        <v>2000</v>
      </c>
      <c r="B6" s="10">
        <v>1</v>
      </c>
      <c r="C6" s="32">
        <v>56714</v>
      </c>
      <c r="D6" s="13" t="s">
        <v>3</v>
      </c>
      <c r="E6" s="13" t="s">
        <v>3</v>
      </c>
      <c r="F6" s="10">
        <v>11</v>
      </c>
      <c r="G6" s="13" t="s">
        <v>3</v>
      </c>
      <c r="H6" s="10">
        <v>192</v>
      </c>
      <c r="I6" s="5" t="s">
        <v>50</v>
      </c>
      <c r="J6" s="5" t="s">
        <v>51</v>
      </c>
    </row>
    <row r="7" spans="1:10" ht="48" customHeight="1">
      <c r="A7" s="14">
        <v>2001</v>
      </c>
      <c r="B7" s="10">
        <v>1</v>
      </c>
      <c r="C7" s="32">
        <v>56714</v>
      </c>
      <c r="D7" s="13" t="s">
        <v>3</v>
      </c>
      <c r="E7" s="13" t="s">
        <v>3</v>
      </c>
      <c r="F7" s="10">
        <v>11</v>
      </c>
      <c r="G7" s="13" t="s">
        <v>3</v>
      </c>
      <c r="H7" s="10">
        <v>220</v>
      </c>
      <c r="I7" s="5" t="s">
        <v>73</v>
      </c>
      <c r="J7" s="5" t="s">
        <v>73</v>
      </c>
    </row>
    <row r="8" spans="1:10" ht="48" customHeight="1">
      <c r="A8" s="37">
        <v>2002</v>
      </c>
      <c r="B8" s="10">
        <v>1</v>
      </c>
      <c r="C8" s="32">
        <v>56714</v>
      </c>
      <c r="D8" s="10" t="s">
        <v>2</v>
      </c>
      <c r="E8" s="10" t="s">
        <v>2</v>
      </c>
      <c r="F8" s="10">
        <v>11</v>
      </c>
      <c r="G8" s="10" t="s">
        <v>2</v>
      </c>
      <c r="H8" s="10">
        <v>232</v>
      </c>
      <c r="I8" s="5" t="s">
        <v>73</v>
      </c>
      <c r="J8" s="5" t="s">
        <v>73</v>
      </c>
    </row>
    <row r="9" spans="1:10" ht="48" customHeight="1">
      <c r="A9" s="69">
        <v>2003</v>
      </c>
      <c r="B9" s="22">
        <v>1</v>
      </c>
      <c r="C9" s="53">
        <v>56714</v>
      </c>
      <c r="D9" s="10" t="s">
        <v>52</v>
      </c>
      <c r="E9" s="10" t="s">
        <v>52</v>
      </c>
      <c r="F9" s="22">
        <v>11</v>
      </c>
      <c r="G9" s="10" t="s">
        <v>52</v>
      </c>
      <c r="H9" s="22">
        <v>247</v>
      </c>
      <c r="I9" s="5" t="s">
        <v>51</v>
      </c>
      <c r="J9" s="5" t="s">
        <v>51</v>
      </c>
    </row>
    <row r="10" spans="1:10" s="47" customFormat="1" ht="48" customHeight="1" thickBot="1">
      <c r="A10" s="36">
        <v>2004</v>
      </c>
      <c r="B10" s="97">
        <v>1</v>
      </c>
      <c r="C10" s="98">
        <v>56714</v>
      </c>
      <c r="D10" s="98">
        <v>49660</v>
      </c>
      <c r="E10" s="98">
        <v>49660</v>
      </c>
      <c r="F10" s="99">
        <v>11</v>
      </c>
      <c r="G10" s="99">
        <v>81.8</v>
      </c>
      <c r="H10" s="45">
        <v>246</v>
      </c>
      <c r="I10" s="46">
        <v>48540</v>
      </c>
      <c r="J10" s="46">
        <v>22616</v>
      </c>
    </row>
    <row r="11" spans="1:7" s="2" customFormat="1" ht="30" customHeight="1" thickBot="1">
      <c r="A11" s="168"/>
      <c r="B11" s="168"/>
      <c r="C11" s="4"/>
      <c r="D11" s="4"/>
      <c r="E11" s="4"/>
      <c r="F11" s="4"/>
      <c r="G11" s="4"/>
    </row>
    <row r="12" spans="1:10" ht="30" customHeight="1">
      <c r="A12" s="170" t="s">
        <v>37</v>
      </c>
      <c r="B12" s="150" t="s">
        <v>74</v>
      </c>
      <c r="C12" s="171"/>
      <c r="D12" s="171"/>
      <c r="E12" s="171"/>
      <c r="F12" s="171"/>
      <c r="G12" s="171"/>
      <c r="H12" s="171"/>
      <c r="I12" s="171"/>
      <c r="J12" s="171"/>
    </row>
    <row r="13" spans="1:10" ht="30" customHeight="1">
      <c r="A13" s="156"/>
      <c r="B13" s="12" t="s">
        <v>68</v>
      </c>
      <c r="C13" s="12" t="s">
        <v>69</v>
      </c>
      <c r="D13" s="90" t="s">
        <v>70</v>
      </c>
      <c r="E13" s="12" t="s">
        <v>63</v>
      </c>
      <c r="F13" s="90" t="s">
        <v>71</v>
      </c>
      <c r="G13" s="90" t="s">
        <v>124</v>
      </c>
      <c r="H13" s="93" t="s">
        <v>66</v>
      </c>
      <c r="I13" s="93" t="s">
        <v>65</v>
      </c>
      <c r="J13" s="93" t="s">
        <v>64</v>
      </c>
    </row>
    <row r="14" spans="1:10" ht="48" customHeight="1">
      <c r="A14" s="14">
        <v>2000</v>
      </c>
      <c r="B14" s="10" t="s">
        <v>50</v>
      </c>
      <c r="C14" s="32" t="s">
        <v>51</v>
      </c>
      <c r="D14" s="13" t="s">
        <v>51</v>
      </c>
      <c r="E14" s="13" t="s">
        <v>51</v>
      </c>
      <c r="F14" s="10" t="s">
        <v>51</v>
      </c>
      <c r="G14" s="13" t="s">
        <v>51</v>
      </c>
      <c r="H14" s="10" t="s">
        <v>51</v>
      </c>
      <c r="I14" s="5" t="s">
        <v>51</v>
      </c>
      <c r="J14" s="5" t="s">
        <v>51</v>
      </c>
    </row>
    <row r="15" spans="1:10" ht="48" customHeight="1">
      <c r="A15" s="14">
        <v>2001</v>
      </c>
      <c r="B15" s="10" t="s">
        <v>2</v>
      </c>
      <c r="C15" s="32" t="s">
        <v>73</v>
      </c>
      <c r="D15" s="13" t="s">
        <v>73</v>
      </c>
      <c r="E15" s="13" t="s">
        <v>73</v>
      </c>
      <c r="F15" s="10" t="s">
        <v>73</v>
      </c>
      <c r="G15" s="13" t="s">
        <v>73</v>
      </c>
      <c r="H15" s="10" t="s">
        <v>73</v>
      </c>
      <c r="I15" s="5" t="s">
        <v>73</v>
      </c>
      <c r="J15" s="5" t="s">
        <v>73</v>
      </c>
    </row>
    <row r="16" spans="1:10" ht="48" customHeight="1">
      <c r="A16" s="37">
        <v>2002</v>
      </c>
      <c r="B16" s="10" t="s">
        <v>73</v>
      </c>
      <c r="C16" s="32" t="s">
        <v>73</v>
      </c>
      <c r="D16" s="10" t="s">
        <v>73</v>
      </c>
      <c r="E16" s="10" t="s">
        <v>73</v>
      </c>
      <c r="F16" s="10" t="s">
        <v>73</v>
      </c>
      <c r="G16" s="10" t="s">
        <v>73</v>
      </c>
      <c r="H16" s="10" t="s">
        <v>73</v>
      </c>
      <c r="I16" s="5" t="s">
        <v>73</v>
      </c>
      <c r="J16" s="5" t="s">
        <v>73</v>
      </c>
    </row>
    <row r="17" spans="1:10" ht="48" customHeight="1">
      <c r="A17" s="69">
        <v>2003</v>
      </c>
      <c r="B17" s="22" t="s">
        <v>51</v>
      </c>
      <c r="C17" s="53" t="s">
        <v>51</v>
      </c>
      <c r="D17" s="10" t="s">
        <v>51</v>
      </c>
      <c r="E17" s="10" t="s">
        <v>51</v>
      </c>
      <c r="F17" s="22" t="s">
        <v>51</v>
      </c>
      <c r="G17" s="10" t="s">
        <v>51</v>
      </c>
      <c r="H17" s="22" t="s">
        <v>51</v>
      </c>
      <c r="I17" s="5" t="s">
        <v>51</v>
      </c>
      <c r="J17" s="5" t="s">
        <v>51</v>
      </c>
    </row>
    <row r="18" spans="1:10" s="47" customFormat="1" ht="48" customHeight="1" thickBot="1">
      <c r="A18" s="36">
        <v>2004</v>
      </c>
      <c r="B18" s="56" t="s">
        <v>51</v>
      </c>
      <c r="C18" s="57" t="s">
        <v>51</v>
      </c>
      <c r="D18" s="95" t="s">
        <v>51</v>
      </c>
      <c r="E18" s="95" t="s">
        <v>51</v>
      </c>
      <c r="F18" s="57" t="s">
        <v>51</v>
      </c>
      <c r="G18" s="57" t="s">
        <v>51</v>
      </c>
      <c r="H18" s="94" t="s">
        <v>51</v>
      </c>
      <c r="I18" s="96" t="s">
        <v>51</v>
      </c>
      <c r="J18" s="96" t="s">
        <v>51</v>
      </c>
    </row>
    <row r="19" spans="1:9" ht="14.25" customHeight="1">
      <c r="A19" s="166" t="s">
        <v>67</v>
      </c>
      <c r="B19" s="166"/>
      <c r="C19" s="167"/>
      <c r="D19" s="92"/>
      <c r="E19" s="92"/>
      <c r="F19" s="92"/>
      <c r="G19" s="92"/>
      <c r="H19" s="92"/>
      <c r="I19" s="92"/>
    </row>
    <row r="20" spans="1:9" ht="30" customHeight="1">
      <c r="A20" s="92"/>
      <c r="B20" s="92"/>
      <c r="C20" s="92"/>
      <c r="D20" s="92"/>
      <c r="E20" s="92"/>
      <c r="F20" s="92"/>
      <c r="G20" s="92"/>
      <c r="H20" s="92"/>
      <c r="I20" s="92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</sheetData>
  <sheetProtection selectLockedCells="1"/>
  <mergeCells count="8">
    <mergeCell ref="A19:C19"/>
    <mergeCell ref="A11:B11"/>
    <mergeCell ref="A3:B3"/>
    <mergeCell ref="A2:J2"/>
    <mergeCell ref="A4:A5"/>
    <mergeCell ref="A12:A13"/>
    <mergeCell ref="B12:J12"/>
    <mergeCell ref="B4:J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="70" zoomScaleNormal="7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0" sqref="O10"/>
    </sheetView>
  </sheetViews>
  <sheetFormatPr defaultColWidth="8.88671875" defaultRowHeight="13.5"/>
  <cols>
    <col min="1" max="1" width="7.99609375" style="1" customWidth="1"/>
    <col min="2" max="3" width="9.6640625" style="1" customWidth="1"/>
    <col min="4" max="4" width="9.88671875" style="1" customWidth="1"/>
    <col min="5" max="5" width="9.77734375" style="1" customWidth="1"/>
    <col min="6" max="8" width="9.88671875" style="1" customWidth="1"/>
    <col min="9" max="16384" width="8.88671875" style="1" customWidth="1"/>
  </cols>
  <sheetData>
    <row r="1" spans="1:8" ht="30" customHeight="1">
      <c r="A1" s="6"/>
      <c r="B1" s="6"/>
      <c r="C1" s="6"/>
      <c r="D1" s="6"/>
      <c r="E1" s="6"/>
      <c r="F1" s="6"/>
      <c r="G1" s="6"/>
      <c r="H1" s="6"/>
    </row>
    <row r="2" spans="1:8" ht="30" customHeight="1">
      <c r="A2" s="143" t="s">
        <v>44</v>
      </c>
      <c r="B2" s="143"/>
      <c r="C2" s="143"/>
      <c r="D2" s="143"/>
      <c r="E2" s="143"/>
      <c r="F2" s="143"/>
      <c r="G2" s="143"/>
      <c r="H2" s="143"/>
    </row>
    <row r="3" spans="1:8" ht="30" customHeight="1" thickBot="1">
      <c r="A3" s="19"/>
      <c r="B3" s="24"/>
      <c r="C3" s="24"/>
      <c r="D3" s="24"/>
      <c r="E3" s="24"/>
      <c r="F3" s="24"/>
      <c r="G3" s="24"/>
      <c r="H3" s="19" t="s">
        <v>5</v>
      </c>
    </row>
    <row r="4" spans="1:8" ht="30" customHeight="1">
      <c r="A4" s="10" t="s">
        <v>20</v>
      </c>
      <c r="B4" s="160" t="s">
        <v>38</v>
      </c>
      <c r="C4" s="172"/>
      <c r="D4" s="172"/>
      <c r="E4" s="172"/>
      <c r="F4" s="172"/>
      <c r="G4" s="172"/>
      <c r="H4" s="172"/>
    </row>
    <row r="5" spans="1:8" ht="30" customHeight="1">
      <c r="A5" s="18" t="s">
        <v>1</v>
      </c>
      <c r="B5" s="12" t="s">
        <v>39</v>
      </c>
      <c r="C5" s="12" t="s">
        <v>40</v>
      </c>
      <c r="D5" s="12" t="s">
        <v>41</v>
      </c>
      <c r="E5" s="12" t="s">
        <v>42</v>
      </c>
      <c r="F5" s="12" t="s">
        <v>46</v>
      </c>
      <c r="G5" s="12" t="s">
        <v>9</v>
      </c>
      <c r="H5" s="11" t="s">
        <v>43</v>
      </c>
    </row>
    <row r="6" spans="1:8" ht="43.5" customHeight="1">
      <c r="A6" s="14">
        <v>1999</v>
      </c>
      <c r="B6" s="16">
        <v>32492</v>
      </c>
      <c r="C6" s="16">
        <v>3575</v>
      </c>
      <c r="D6" s="16">
        <v>9697</v>
      </c>
      <c r="E6" s="16">
        <v>19220</v>
      </c>
      <c r="F6" s="13" t="s">
        <v>3</v>
      </c>
      <c r="G6" s="13" t="s">
        <v>3</v>
      </c>
      <c r="H6" s="13" t="s">
        <v>3</v>
      </c>
    </row>
    <row r="7" spans="1:8" ht="44.25" customHeight="1">
      <c r="A7" s="14">
        <v>2000</v>
      </c>
      <c r="B7" s="16">
        <v>32481</v>
      </c>
      <c r="C7" s="16">
        <v>3594</v>
      </c>
      <c r="D7" s="16">
        <v>9619</v>
      </c>
      <c r="E7" s="16">
        <v>19268</v>
      </c>
      <c r="F7" s="13" t="s">
        <v>3</v>
      </c>
      <c r="G7" s="13" t="s">
        <v>3</v>
      </c>
      <c r="H7" s="13" t="s">
        <v>3</v>
      </c>
    </row>
    <row r="8" spans="1:17" ht="44.25" customHeight="1">
      <c r="A8" s="14">
        <v>2001</v>
      </c>
      <c r="B8" s="16">
        <v>32464</v>
      </c>
      <c r="C8" s="16">
        <v>3584</v>
      </c>
      <c r="D8" s="16">
        <v>9558</v>
      </c>
      <c r="E8" s="16">
        <v>19322</v>
      </c>
      <c r="F8" s="13" t="s">
        <v>3</v>
      </c>
      <c r="G8" s="13" t="s">
        <v>3</v>
      </c>
      <c r="H8" s="13" t="s">
        <v>3</v>
      </c>
      <c r="K8" s="17"/>
      <c r="L8" s="17"/>
      <c r="M8" s="17"/>
      <c r="N8" s="17"/>
      <c r="O8" s="17"/>
      <c r="P8" s="17"/>
      <c r="Q8" s="17"/>
    </row>
    <row r="9" spans="1:8" ht="44.25" customHeight="1">
      <c r="A9" s="14">
        <v>2002</v>
      </c>
      <c r="B9" s="16">
        <f>SUM(C9:H9)</f>
        <v>33719</v>
      </c>
      <c r="C9" s="16">
        <v>3654</v>
      </c>
      <c r="D9" s="16">
        <v>9739</v>
      </c>
      <c r="E9" s="16">
        <v>20326</v>
      </c>
      <c r="F9" s="30">
        <f>SUM(F12:F18)</f>
        <v>0</v>
      </c>
      <c r="G9" s="13" t="s">
        <v>2</v>
      </c>
      <c r="H9" s="30">
        <f>SUM(H12:H18)</f>
        <v>0</v>
      </c>
    </row>
    <row r="10" spans="1:8" ht="43.5" customHeight="1">
      <c r="A10" s="14">
        <v>2003</v>
      </c>
      <c r="B10" s="17">
        <v>34955</v>
      </c>
      <c r="C10" s="17">
        <v>4002</v>
      </c>
      <c r="D10" s="17">
        <v>10143</v>
      </c>
      <c r="E10" s="17">
        <v>20810</v>
      </c>
      <c r="F10" s="17" t="s">
        <v>53</v>
      </c>
      <c r="G10" s="17" t="s">
        <v>53</v>
      </c>
      <c r="H10" s="17" t="s">
        <v>53</v>
      </c>
    </row>
    <row r="11" spans="1:8" s="31" customFormat="1" ht="43.5" customHeight="1">
      <c r="A11" s="21">
        <v>2004</v>
      </c>
      <c r="B11" s="38">
        <f>SUM(B12:B18)</f>
        <v>35060</v>
      </c>
      <c r="C11" s="38">
        <f>SUM(C12:C18)</f>
        <v>3942</v>
      </c>
      <c r="D11" s="38">
        <f>SUM(D12:D18)</f>
        <v>10081</v>
      </c>
      <c r="E11" s="38">
        <f>SUM(E12:E18)</f>
        <v>21037</v>
      </c>
      <c r="F11" s="38" t="s">
        <v>2</v>
      </c>
      <c r="G11" s="38" t="s">
        <v>2</v>
      </c>
      <c r="H11" s="38" t="s">
        <v>2</v>
      </c>
    </row>
    <row r="12" spans="1:8" s="50" customFormat="1" ht="44.25" customHeight="1">
      <c r="A12" s="37" t="s">
        <v>48</v>
      </c>
      <c r="B12" s="48">
        <f>SUM(C12:H12)</f>
        <v>9259</v>
      </c>
      <c r="C12" s="49">
        <v>1019</v>
      </c>
      <c r="D12" s="49">
        <v>2997</v>
      </c>
      <c r="E12" s="49">
        <v>5243</v>
      </c>
      <c r="F12" s="49" t="s">
        <v>2</v>
      </c>
      <c r="G12" s="49" t="s">
        <v>2</v>
      </c>
      <c r="H12" s="49" t="s">
        <v>2</v>
      </c>
    </row>
    <row r="13" spans="1:8" s="50" customFormat="1" ht="44.25" customHeight="1">
      <c r="A13" s="37" t="s">
        <v>14</v>
      </c>
      <c r="B13" s="48">
        <f aca="true" t="shared" si="0" ref="B13:B18">SUM(C13:H13)</f>
        <v>3423</v>
      </c>
      <c r="C13" s="49">
        <v>305</v>
      </c>
      <c r="D13" s="49">
        <v>593</v>
      </c>
      <c r="E13" s="49">
        <v>2525</v>
      </c>
      <c r="F13" s="49" t="s">
        <v>2</v>
      </c>
      <c r="G13" s="49" t="s">
        <v>2</v>
      </c>
      <c r="H13" s="49" t="s">
        <v>2</v>
      </c>
    </row>
    <row r="14" spans="1:8" s="50" customFormat="1" ht="44.25" customHeight="1">
      <c r="A14" s="37" t="s">
        <v>15</v>
      </c>
      <c r="B14" s="48">
        <f t="shared" si="0"/>
        <v>4670</v>
      </c>
      <c r="C14" s="49">
        <v>803</v>
      </c>
      <c r="D14" s="49">
        <v>974</v>
      </c>
      <c r="E14" s="49">
        <v>2893</v>
      </c>
      <c r="F14" s="49" t="s">
        <v>2</v>
      </c>
      <c r="G14" s="49" t="s">
        <v>2</v>
      </c>
      <c r="H14" s="49" t="s">
        <v>2</v>
      </c>
    </row>
    <row r="15" spans="1:8" s="50" customFormat="1" ht="43.5" customHeight="1">
      <c r="A15" s="37" t="s">
        <v>23</v>
      </c>
      <c r="B15" s="48">
        <f t="shared" si="0"/>
        <v>10322</v>
      </c>
      <c r="C15" s="49">
        <v>1003</v>
      </c>
      <c r="D15" s="49">
        <v>2909</v>
      </c>
      <c r="E15" s="49">
        <v>6410</v>
      </c>
      <c r="F15" s="49" t="s">
        <v>2</v>
      </c>
      <c r="G15" s="49" t="s">
        <v>2</v>
      </c>
      <c r="H15" s="49" t="s">
        <v>2</v>
      </c>
    </row>
    <row r="16" spans="1:8" s="50" customFormat="1" ht="44.25" customHeight="1">
      <c r="A16" s="37" t="s">
        <v>17</v>
      </c>
      <c r="B16" s="48">
        <f t="shared" si="0"/>
        <v>2666</v>
      </c>
      <c r="C16" s="49">
        <v>350</v>
      </c>
      <c r="D16" s="49">
        <v>985</v>
      </c>
      <c r="E16" s="49">
        <v>1331</v>
      </c>
      <c r="F16" s="49" t="s">
        <v>2</v>
      </c>
      <c r="G16" s="49" t="s">
        <v>2</v>
      </c>
      <c r="H16" s="49" t="s">
        <v>2</v>
      </c>
    </row>
    <row r="17" spans="1:8" s="50" customFormat="1" ht="44.25" customHeight="1">
      <c r="A17" s="37" t="s">
        <v>18</v>
      </c>
      <c r="B17" s="48">
        <f t="shared" si="0"/>
        <v>2532</v>
      </c>
      <c r="C17" s="49">
        <v>242</v>
      </c>
      <c r="D17" s="49">
        <v>817</v>
      </c>
      <c r="E17" s="49">
        <v>1473</v>
      </c>
      <c r="F17" s="49" t="s">
        <v>2</v>
      </c>
      <c r="G17" s="49" t="s">
        <v>2</v>
      </c>
      <c r="H17" s="49" t="s">
        <v>2</v>
      </c>
    </row>
    <row r="18" spans="1:8" s="50" customFormat="1" ht="44.25" customHeight="1" thickBot="1">
      <c r="A18" s="52" t="s">
        <v>49</v>
      </c>
      <c r="B18" s="85">
        <f t="shared" si="0"/>
        <v>2188</v>
      </c>
      <c r="C18" s="51">
        <v>220</v>
      </c>
      <c r="D18" s="51">
        <v>806</v>
      </c>
      <c r="E18" s="51">
        <v>1162</v>
      </c>
      <c r="F18" s="51" t="s">
        <v>2</v>
      </c>
      <c r="G18" s="51" t="s">
        <v>2</v>
      </c>
      <c r="H18" s="51" t="s">
        <v>2</v>
      </c>
    </row>
    <row r="19" spans="1:8" ht="14.25">
      <c r="A19" s="137"/>
      <c r="B19" s="137"/>
      <c r="F19" s="138" t="s">
        <v>47</v>
      </c>
      <c r="G19" s="138"/>
      <c r="H19" s="138"/>
    </row>
  </sheetData>
  <sheetProtection selectLockedCells="1"/>
  <mergeCells count="4">
    <mergeCell ref="F19:H19"/>
    <mergeCell ref="B4:H4"/>
    <mergeCell ref="A2:H2"/>
    <mergeCell ref="A19:B19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"/>
  <sheetViews>
    <sheetView zoomScale="75" zoomScaleNormal="75" workbookViewId="0" topLeftCell="A1">
      <selection activeCell="A1" sqref="A1"/>
    </sheetView>
  </sheetViews>
  <sheetFormatPr defaultColWidth="8.88671875" defaultRowHeight="13.5"/>
  <cols>
    <col min="1" max="1" width="9.88671875" style="0" customWidth="1"/>
    <col min="2" max="2" width="7.10546875" style="0" customWidth="1"/>
    <col min="3" max="3" width="9.77734375" style="0" customWidth="1"/>
    <col min="4" max="4" width="7.10546875" style="0" customWidth="1"/>
    <col min="5" max="5" width="9.77734375" style="0" customWidth="1"/>
    <col min="6" max="6" width="7.10546875" style="0" customWidth="1"/>
    <col min="7" max="7" width="9.77734375" style="0" customWidth="1"/>
    <col min="8" max="8" width="7.10546875" style="0" customWidth="1"/>
    <col min="9" max="9" width="9.77734375" style="0" customWidth="1"/>
    <col min="10" max="10" width="12.88671875" style="0" customWidth="1"/>
    <col min="11" max="11" width="7.10546875" style="0" customWidth="1"/>
    <col min="12" max="12" width="8.99609375" style="0" customWidth="1"/>
    <col min="13" max="13" width="7.10546875" style="0" customWidth="1"/>
    <col min="14" max="14" width="8.99609375" style="0" customWidth="1"/>
    <col min="15" max="15" width="7.10546875" style="0" customWidth="1"/>
    <col min="16" max="16" width="8.99609375" style="0" customWidth="1"/>
    <col min="17" max="17" width="7.10546875" style="0" customWidth="1"/>
    <col min="18" max="18" width="8.99609375" style="0" customWidth="1"/>
  </cols>
  <sheetData>
    <row r="1" spans="1:18" ht="30" customHeight="1">
      <c r="A1" s="70"/>
      <c r="B1" s="70"/>
      <c r="C1" s="70"/>
      <c r="D1" s="70"/>
      <c r="E1" s="70"/>
      <c r="F1" s="71"/>
      <c r="G1" s="71"/>
      <c r="H1" s="71"/>
      <c r="I1" s="71"/>
      <c r="J1" s="72"/>
      <c r="K1" s="70"/>
      <c r="L1" s="70"/>
      <c r="M1" s="70"/>
      <c r="N1" s="70"/>
      <c r="O1" s="71"/>
      <c r="P1" s="71"/>
      <c r="Q1" s="71"/>
      <c r="R1" s="71"/>
    </row>
    <row r="2" spans="1:18" ht="30" customHeight="1">
      <c r="A2" s="173" t="s">
        <v>131</v>
      </c>
      <c r="B2" s="173"/>
      <c r="C2" s="173"/>
      <c r="D2" s="173"/>
      <c r="E2" s="173"/>
      <c r="F2" s="144"/>
      <c r="G2" s="144"/>
      <c r="H2" s="144"/>
      <c r="I2" s="144"/>
      <c r="J2" s="72"/>
      <c r="K2" s="70"/>
      <c r="L2" s="70"/>
      <c r="M2" s="70"/>
      <c r="N2" s="70"/>
      <c r="O2" s="71"/>
      <c r="P2" s="71"/>
      <c r="Q2" s="71"/>
      <c r="R2" s="71"/>
    </row>
    <row r="3" spans="1:19" ht="30" customHeight="1" thickBot="1">
      <c r="A3" s="73"/>
      <c r="B3" s="74"/>
      <c r="C3" s="74"/>
      <c r="D3" s="184" t="s">
        <v>4</v>
      </c>
      <c r="E3" s="184"/>
      <c r="F3" s="76"/>
      <c r="G3" s="76"/>
      <c r="H3" s="76"/>
      <c r="I3" s="76"/>
      <c r="J3" s="77"/>
      <c r="K3" s="75" t="s">
        <v>4</v>
      </c>
      <c r="L3" s="75"/>
      <c r="M3" s="78"/>
      <c r="N3" s="78"/>
      <c r="O3" s="184"/>
      <c r="P3" s="184"/>
      <c r="Q3" s="75"/>
      <c r="R3" s="75" t="s">
        <v>54</v>
      </c>
      <c r="S3" s="127"/>
    </row>
    <row r="4" spans="1:18" ht="30" customHeight="1">
      <c r="A4" s="185" t="s">
        <v>55</v>
      </c>
      <c r="B4" s="175">
        <v>2001</v>
      </c>
      <c r="C4" s="187"/>
      <c r="D4" s="175">
        <v>2002</v>
      </c>
      <c r="E4" s="187"/>
      <c r="F4" s="188">
        <v>2003</v>
      </c>
      <c r="G4" s="188"/>
      <c r="H4" s="182">
        <v>2004</v>
      </c>
      <c r="I4" s="183"/>
      <c r="J4" s="189" t="s">
        <v>55</v>
      </c>
      <c r="K4" s="175">
        <v>2001</v>
      </c>
      <c r="L4" s="176"/>
      <c r="M4" s="177">
        <v>2002</v>
      </c>
      <c r="N4" s="175"/>
      <c r="O4" s="178">
        <v>2003</v>
      </c>
      <c r="P4" s="179"/>
      <c r="Q4" s="180">
        <v>2004</v>
      </c>
      <c r="R4" s="181"/>
    </row>
    <row r="5" spans="1:18" ht="30" customHeight="1">
      <c r="A5" s="186"/>
      <c r="B5" s="79" t="s">
        <v>56</v>
      </c>
      <c r="C5" s="80" t="s">
        <v>57</v>
      </c>
      <c r="D5" s="79" t="s">
        <v>56</v>
      </c>
      <c r="E5" s="80" t="s">
        <v>57</v>
      </c>
      <c r="F5" s="87" t="s">
        <v>58</v>
      </c>
      <c r="G5" s="87" t="s">
        <v>59</v>
      </c>
      <c r="H5" s="91" t="s">
        <v>111</v>
      </c>
      <c r="I5" s="125" t="s">
        <v>110</v>
      </c>
      <c r="J5" s="190"/>
      <c r="K5" s="79" t="s">
        <v>56</v>
      </c>
      <c r="L5" s="80" t="s">
        <v>57</v>
      </c>
      <c r="M5" s="79" t="s">
        <v>56</v>
      </c>
      <c r="N5" s="80" t="s">
        <v>57</v>
      </c>
      <c r="O5" s="87" t="s">
        <v>58</v>
      </c>
      <c r="P5" s="88" t="s">
        <v>59</v>
      </c>
      <c r="Q5" s="87" t="s">
        <v>112</v>
      </c>
      <c r="R5" s="126" t="s">
        <v>113</v>
      </c>
    </row>
    <row r="6" spans="1:18" ht="28.5" customHeight="1">
      <c r="A6" s="111" t="s">
        <v>75</v>
      </c>
      <c r="B6" s="100">
        <v>86670</v>
      </c>
      <c r="C6" s="100">
        <v>5317431</v>
      </c>
      <c r="D6" s="100">
        <v>44140</v>
      </c>
      <c r="E6" s="100">
        <v>3237630</v>
      </c>
      <c r="F6" s="101">
        <v>42973</v>
      </c>
      <c r="G6" s="101">
        <v>3356518</v>
      </c>
      <c r="H6" s="101">
        <f>SUM(H7:H26,Q6:Q26)</f>
        <v>43990</v>
      </c>
      <c r="I6" s="101">
        <f>SUM(I7:I26,R6:R26)</f>
        <v>3506092</v>
      </c>
      <c r="J6" s="115" t="s">
        <v>92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  <c r="P6" s="118">
        <v>0</v>
      </c>
      <c r="Q6" s="118" t="s">
        <v>2</v>
      </c>
      <c r="R6" s="118" t="s">
        <v>51</v>
      </c>
    </row>
    <row r="7" spans="1:18" ht="27.75" customHeight="1">
      <c r="A7" s="112" t="s">
        <v>76</v>
      </c>
      <c r="B7" s="102">
        <v>2088</v>
      </c>
      <c r="C7" s="102">
        <v>103336</v>
      </c>
      <c r="D7" s="102">
        <v>2137</v>
      </c>
      <c r="E7" s="102">
        <v>123283</v>
      </c>
      <c r="F7" s="103">
        <v>2567</v>
      </c>
      <c r="G7" s="103">
        <v>150179</v>
      </c>
      <c r="H7" s="103">
        <v>3028</v>
      </c>
      <c r="I7" s="103">
        <v>177572</v>
      </c>
      <c r="J7" s="115" t="s">
        <v>93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  <c r="P7" s="118">
        <v>0</v>
      </c>
      <c r="Q7" s="118" t="s">
        <v>73</v>
      </c>
      <c r="R7" s="118" t="s">
        <v>2</v>
      </c>
    </row>
    <row r="8" spans="1:18" ht="27.75" customHeight="1">
      <c r="A8" s="112" t="s">
        <v>77</v>
      </c>
      <c r="B8" s="102">
        <v>9479</v>
      </c>
      <c r="C8" s="102">
        <v>723178</v>
      </c>
      <c r="D8" s="102">
        <v>10591</v>
      </c>
      <c r="E8" s="102">
        <v>938416</v>
      </c>
      <c r="F8" s="103">
        <v>3383</v>
      </c>
      <c r="G8" s="103">
        <v>303453</v>
      </c>
      <c r="H8" s="103">
        <v>1015</v>
      </c>
      <c r="I8" s="103">
        <v>91359</v>
      </c>
      <c r="J8" s="115" t="s">
        <v>94</v>
      </c>
      <c r="K8" s="106">
        <v>40762</v>
      </c>
      <c r="L8" s="106">
        <v>2384554</v>
      </c>
      <c r="M8" s="106">
        <v>8453</v>
      </c>
      <c r="N8" s="106">
        <v>557325</v>
      </c>
      <c r="O8" s="107">
        <v>5201</v>
      </c>
      <c r="P8" s="103">
        <v>351055</v>
      </c>
      <c r="Q8" s="103" t="s">
        <v>73</v>
      </c>
      <c r="R8" s="103" t="s">
        <v>115</v>
      </c>
    </row>
    <row r="9" spans="1:18" ht="27.75" customHeight="1">
      <c r="A9" s="112" t="s">
        <v>78</v>
      </c>
      <c r="B9" s="102" t="s">
        <v>2</v>
      </c>
      <c r="C9" s="102" t="s">
        <v>2</v>
      </c>
      <c r="D9" s="102">
        <v>232</v>
      </c>
      <c r="E9" s="102">
        <v>20882</v>
      </c>
      <c r="F9" s="103">
        <v>9809</v>
      </c>
      <c r="G9" s="103">
        <v>881790</v>
      </c>
      <c r="H9" s="103">
        <v>11918</v>
      </c>
      <c r="I9" s="103">
        <v>1069695</v>
      </c>
      <c r="J9" s="115" t="s">
        <v>95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04">
        <v>3777</v>
      </c>
      <c r="R9" s="104">
        <v>255195</v>
      </c>
    </row>
    <row r="10" spans="1:18" ht="27.75" customHeight="1">
      <c r="A10" s="113" t="s">
        <v>121</v>
      </c>
      <c r="B10" s="104">
        <v>1722</v>
      </c>
      <c r="C10" s="104">
        <v>108486</v>
      </c>
      <c r="D10" s="104">
        <v>676</v>
      </c>
      <c r="E10" s="104">
        <v>47334</v>
      </c>
      <c r="F10" s="105">
        <v>542</v>
      </c>
      <c r="G10" s="105">
        <v>39038</v>
      </c>
      <c r="H10" s="105">
        <v>503</v>
      </c>
      <c r="I10" s="105">
        <v>36239</v>
      </c>
      <c r="J10" s="116" t="s">
        <v>96</v>
      </c>
      <c r="K10" s="118">
        <v>0</v>
      </c>
      <c r="L10" s="118">
        <v>0</v>
      </c>
      <c r="M10" s="118">
        <v>0</v>
      </c>
      <c r="N10" s="118">
        <v>0</v>
      </c>
      <c r="O10" s="105">
        <v>2528</v>
      </c>
      <c r="P10" s="119">
        <v>181074</v>
      </c>
      <c r="Q10" s="119" t="s">
        <v>51</v>
      </c>
      <c r="R10" s="119" t="s">
        <v>2</v>
      </c>
    </row>
    <row r="11" spans="1:18" ht="26.25" customHeight="1">
      <c r="A11" s="113" t="s">
        <v>79</v>
      </c>
      <c r="B11" s="104">
        <v>616</v>
      </c>
      <c r="C11" s="104">
        <v>54064</v>
      </c>
      <c r="D11" s="104">
        <v>1392</v>
      </c>
      <c r="E11" s="104">
        <v>125244</v>
      </c>
      <c r="F11" s="105">
        <v>678</v>
      </c>
      <c r="G11" s="105">
        <v>61056</v>
      </c>
      <c r="H11" s="105">
        <v>245</v>
      </c>
      <c r="I11" s="105">
        <v>22023</v>
      </c>
      <c r="J11" s="116" t="s">
        <v>97</v>
      </c>
      <c r="K11" s="104">
        <v>5451</v>
      </c>
      <c r="L11" s="104">
        <v>343413</v>
      </c>
      <c r="M11" s="104">
        <v>2415</v>
      </c>
      <c r="N11" s="104">
        <v>170297</v>
      </c>
      <c r="O11" s="105" t="s">
        <v>51</v>
      </c>
      <c r="P11" s="105" t="s">
        <v>51</v>
      </c>
      <c r="Q11" s="105">
        <v>2441</v>
      </c>
      <c r="R11" s="105">
        <v>175275</v>
      </c>
    </row>
    <row r="12" spans="1:18" ht="27" customHeight="1">
      <c r="A12" s="112" t="s">
        <v>120</v>
      </c>
      <c r="B12" s="106">
        <v>4132</v>
      </c>
      <c r="C12" s="106">
        <v>297490</v>
      </c>
      <c r="D12" s="106">
        <v>2537</v>
      </c>
      <c r="E12" s="106">
        <v>201065</v>
      </c>
      <c r="F12" s="107">
        <v>1836</v>
      </c>
      <c r="G12" s="107">
        <v>148716</v>
      </c>
      <c r="H12" s="107">
        <v>1721</v>
      </c>
      <c r="I12" s="107">
        <v>139534</v>
      </c>
      <c r="J12" s="115" t="s">
        <v>98</v>
      </c>
      <c r="K12" s="106">
        <v>492</v>
      </c>
      <c r="L12" s="106">
        <v>31021</v>
      </c>
      <c r="M12" s="106">
        <v>50</v>
      </c>
      <c r="N12" s="106">
        <v>3373</v>
      </c>
      <c r="O12" s="107">
        <v>19</v>
      </c>
      <c r="P12" s="103">
        <v>1382</v>
      </c>
      <c r="Q12" s="103" t="s">
        <v>51</v>
      </c>
      <c r="R12" s="103" t="s">
        <v>51</v>
      </c>
    </row>
    <row r="13" spans="1:18" ht="26.25" customHeight="1">
      <c r="A13" s="112" t="s">
        <v>80</v>
      </c>
      <c r="B13" s="106">
        <v>1200</v>
      </c>
      <c r="C13" s="106">
        <v>70212</v>
      </c>
      <c r="D13" s="106">
        <v>956</v>
      </c>
      <c r="E13" s="106">
        <v>63063</v>
      </c>
      <c r="F13" s="107">
        <v>791</v>
      </c>
      <c r="G13" s="107">
        <v>53393</v>
      </c>
      <c r="H13" s="107">
        <v>757</v>
      </c>
      <c r="I13" s="107">
        <v>51206</v>
      </c>
      <c r="J13" s="115" t="s">
        <v>99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 t="s">
        <v>51</v>
      </c>
      <c r="R13" s="118" t="s">
        <v>51</v>
      </c>
    </row>
    <row r="14" spans="1:18" ht="27.75" customHeight="1">
      <c r="A14" s="112" t="s">
        <v>81</v>
      </c>
      <c r="B14" s="106">
        <v>1899</v>
      </c>
      <c r="C14" s="106">
        <v>145273</v>
      </c>
      <c r="D14" s="106">
        <v>1090</v>
      </c>
      <c r="E14" s="106">
        <v>87265</v>
      </c>
      <c r="F14" s="107">
        <v>668</v>
      </c>
      <c r="G14" s="107">
        <v>54108</v>
      </c>
      <c r="H14" s="107">
        <v>530</v>
      </c>
      <c r="I14" s="107">
        <v>42911</v>
      </c>
      <c r="J14" s="115" t="s">
        <v>100</v>
      </c>
      <c r="K14" s="106">
        <v>417</v>
      </c>
      <c r="L14" s="106">
        <v>26271</v>
      </c>
      <c r="M14" s="106">
        <v>139</v>
      </c>
      <c r="N14" s="106">
        <v>9735</v>
      </c>
      <c r="O14" s="107">
        <v>24</v>
      </c>
      <c r="P14" s="103">
        <v>1742</v>
      </c>
      <c r="Q14" s="103">
        <v>2</v>
      </c>
      <c r="R14" s="103">
        <v>144</v>
      </c>
    </row>
    <row r="15" spans="1:18" ht="27.75" customHeight="1">
      <c r="A15" s="112" t="s">
        <v>82</v>
      </c>
      <c r="B15" s="106">
        <v>600</v>
      </c>
      <c r="C15" s="106">
        <v>29700</v>
      </c>
      <c r="D15" s="106">
        <v>494</v>
      </c>
      <c r="E15" s="106">
        <v>27930</v>
      </c>
      <c r="F15" s="107">
        <v>208</v>
      </c>
      <c r="G15" s="107">
        <v>12191</v>
      </c>
      <c r="H15" s="107" t="s">
        <v>2</v>
      </c>
      <c r="I15" s="107" t="s">
        <v>51</v>
      </c>
      <c r="J15" s="115" t="s">
        <v>117</v>
      </c>
      <c r="K15" s="106">
        <v>19</v>
      </c>
      <c r="L15" s="106">
        <v>1269</v>
      </c>
      <c r="M15" s="106" t="s">
        <v>51</v>
      </c>
      <c r="N15" s="106" t="s">
        <v>51</v>
      </c>
      <c r="O15" s="106" t="s">
        <v>51</v>
      </c>
      <c r="P15" s="106" t="s">
        <v>51</v>
      </c>
      <c r="Q15" s="106" t="s">
        <v>51</v>
      </c>
      <c r="R15" s="106" t="s">
        <v>51</v>
      </c>
    </row>
    <row r="16" spans="1:18" ht="27.75" customHeight="1">
      <c r="A16" s="112" t="s">
        <v>83</v>
      </c>
      <c r="B16" s="106">
        <v>190</v>
      </c>
      <c r="C16" s="106">
        <v>8541</v>
      </c>
      <c r="D16" s="106">
        <v>164</v>
      </c>
      <c r="E16" s="106">
        <v>8622</v>
      </c>
      <c r="F16" s="107">
        <v>11</v>
      </c>
      <c r="G16" s="107">
        <v>594</v>
      </c>
      <c r="H16" s="107" t="s">
        <v>51</v>
      </c>
      <c r="I16" s="107" t="s">
        <v>51</v>
      </c>
      <c r="J16" s="115" t="s">
        <v>101</v>
      </c>
      <c r="K16" s="118">
        <v>0</v>
      </c>
      <c r="L16" s="118">
        <v>0</v>
      </c>
      <c r="M16" s="118">
        <v>0</v>
      </c>
      <c r="N16" s="106" t="s">
        <v>51</v>
      </c>
      <c r="O16" s="106" t="s">
        <v>51</v>
      </c>
      <c r="P16" s="106" t="s">
        <v>51</v>
      </c>
      <c r="Q16" s="106" t="s">
        <v>51</v>
      </c>
      <c r="R16" s="106" t="s">
        <v>51</v>
      </c>
    </row>
    <row r="17" spans="1:18" ht="27.75" customHeight="1">
      <c r="A17" s="112" t="s">
        <v>84</v>
      </c>
      <c r="B17" s="106">
        <v>1391</v>
      </c>
      <c r="C17" s="106">
        <v>68874</v>
      </c>
      <c r="D17" s="106">
        <v>699</v>
      </c>
      <c r="E17" s="106">
        <v>41640</v>
      </c>
      <c r="F17" s="107">
        <v>404</v>
      </c>
      <c r="G17" s="107">
        <v>25449</v>
      </c>
      <c r="H17" s="107">
        <v>413</v>
      </c>
      <c r="I17" s="107">
        <v>26059</v>
      </c>
      <c r="J17" s="115" t="s">
        <v>102</v>
      </c>
      <c r="K17" s="106">
        <v>75</v>
      </c>
      <c r="L17" s="106">
        <v>5089</v>
      </c>
      <c r="M17" s="106">
        <v>8</v>
      </c>
      <c r="N17" s="106">
        <v>513</v>
      </c>
      <c r="O17" s="106" t="s">
        <v>51</v>
      </c>
      <c r="P17" s="106" t="s">
        <v>51</v>
      </c>
      <c r="Q17" s="106" t="s">
        <v>51</v>
      </c>
      <c r="R17" s="106" t="s">
        <v>51</v>
      </c>
    </row>
    <row r="18" spans="1:18" ht="28.5" customHeight="1">
      <c r="A18" s="112" t="s">
        <v>85</v>
      </c>
      <c r="B18" s="106">
        <v>645</v>
      </c>
      <c r="C18" s="106">
        <v>29025</v>
      </c>
      <c r="D18" s="106">
        <v>517</v>
      </c>
      <c r="E18" s="106">
        <v>27058</v>
      </c>
      <c r="F18" s="107">
        <v>29</v>
      </c>
      <c r="G18" s="107">
        <v>1587</v>
      </c>
      <c r="H18" s="107" t="s">
        <v>51</v>
      </c>
      <c r="I18" s="107" t="s">
        <v>51</v>
      </c>
      <c r="J18" s="115" t="s">
        <v>103</v>
      </c>
      <c r="K18" s="106">
        <v>1995</v>
      </c>
      <c r="L18" s="106">
        <v>134636</v>
      </c>
      <c r="M18" s="106">
        <v>740</v>
      </c>
      <c r="N18" s="106">
        <v>52405</v>
      </c>
      <c r="O18" s="107">
        <v>246</v>
      </c>
      <c r="P18" s="103">
        <v>17712</v>
      </c>
      <c r="Q18" s="103">
        <v>101</v>
      </c>
      <c r="R18" s="103">
        <v>7291</v>
      </c>
    </row>
    <row r="19" spans="1:18" ht="27" customHeight="1">
      <c r="A19" s="112" t="s">
        <v>86</v>
      </c>
      <c r="B19" s="106">
        <v>370</v>
      </c>
      <c r="C19" s="106">
        <v>20002</v>
      </c>
      <c r="D19" s="106">
        <v>212</v>
      </c>
      <c r="E19" s="106">
        <v>12829</v>
      </c>
      <c r="F19" s="107">
        <v>187</v>
      </c>
      <c r="G19" s="107">
        <v>11806</v>
      </c>
      <c r="H19" s="107">
        <v>197</v>
      </c>
      <c r="I19" s="107">
        <v>12450</v>
      </c>
      <c r="J19" s="115" t="s">
        <v>114</v>
      </c>
      <c r="K19" s="106">
        <v>5862</v>
      </c>
      <c r="L19" s="106">
        <v>420125</v>
      </c>
      <c r="M19" s="106">
        <v>3405</v>
      </c>
      <c r="N19" s="106">
        <v>269911</v>
      </c>
      <c r="O19" s="107">
        <v>2243</v>
      </c>
      <c r="P19" s="103">
        <v>180481</v>
      </c>
      <c r="Q19" s="103">
        <v>1304</v>
      </c>
      <c r="R19" s="103">
        <v>105706</v>
      </c>
    </row>
    <row r="20" spans="1:18" ht="27" customHeight="1">
      <c r="A20" s="112" t="s">
        <v>87</v>
      </c>
      <c r="B20" s="106">
        <v>1178</v>
      </c>
      <c r="C20" s="106">
        <v>10604</v>
      </c>
      <c r="D20" s="106">
        <v>703</v>
      </c>
      <c r="E20" s="106">
        <v>6328</v>
      </c>
      <c r="F20" s="107">
        <v>499</v>
      </c>
      <c r="G20" s="107">
        <v>4493</v>
      </c>
      <c r="H20" s="107">
        <v>297</v>
      </c>
      <c r="I20" s="107">
        <v>2669</v>
      </c>
      <c r="J20" s="115" t="s">
        <v>104</v>
      </c>
      <c r="K20" s="118">
        <v>0</v>
      </c>
      <c r="L20" s="118">
        <v>0</v>
      </c>
      <c r="M20" s="106">
        <v>263</v>
      </c>
      <c r="N20" s="106">
        <v>23537</v>
      </c>
      <c r="O20" s="107">
        <v>1686</v>
      </c>
      <c r="P20" s="103">
        <v>150799</v>
      </c>
      <c r="Q20" s="103">
        <v>1339</v>
      </c>
      <c r="R20" s="103">
        <v>120509</v>
      </c>
    </row>
    <row r="21" spans="1:18" ht="27.75" customHeight="1">
      <c r="A21" s="112" t="s">
        <v>118</v>
      </c>
      <c r="B21" s="108">
        <v>109</v>
      </c>
      <c r="C21" s="108">
        <v>6377</v>
      </c>
      <c r="D21" s="108">
        <v>25</v>
      </c>
      <c r="E21" s="108">
        <v>1598</v>
      </c>
      <c r="F21" s="103">
        <v>19</v>
      </c>
      <c r="G21" s="103">
        <v>1296</v>
      </c>
      <c r="H21" s="103">
        <v>9</v>
      </c>
      <c r="I21" s="103">
        <v>608</v>
      </c>
      <c r="J21" s="115" t="s">
        <v>105</v>
      </c>
      <c r="K21" s="118">
        <v>0</v>
      </c>
      <c r="L21" s="118">
        <v>0</v>
      </c>
      <c r="M21" s="106">
        <v>653</v>
      </c>
      <c r="N21" s="106">
        <v>58499</v>
      </c>
      <c r="O21" s="107">
        <v>711</v>
      </c>
      <c r="P21" s="103">
        <v>63967</v>
      </c>
      <c r="Q21" s="103">
        <v>280</v>
      </c>
      <c r="R21" s="103">
        <v>25218</v>
      </c>
    </row>
    <row r="22" spans="1:18" ht="26.25" customHeight="1">
      <c r="A22" s="112" t="s">
        <v>88</v>
      </c>
      <c r="B22" s="102">
        <v>4536</v>
      </c>
      <c r="C22" s="102">
        <v>224522</v>
      </c>
      <c r="D22" s="102">
        <v>3875</v>
      </c>
      <c r="E22" s="102">
        <v>239309</v>
      </c>
      <c r="F22" s="103">
        <v>3703</v>
      </c>
      <c r="G22" s="103">
        <v>233297</v>
      </c>
      <c r="H22" s="103">
        <v>3812</v>
      </c>
      <c r="I22" s="103">
        <v>240554</v>
      </c>
      <c r="J22" s="115" t="s">
        <v>106</v>
      </c>
      <c r="K22" s="120">
        <v>0</v>
      </c>
      <c r="L22" s="120">
        <v>0</v>
      </c>
      <c r="M22" s="121">
        <v>261</v>
      </c>
      <c r="N22" s="121">
        <v>23483</v>
      </c>
      <c r="O22" s="122">
        <v>1607</v>
      </c>
      <c r="P22" s="122">
        <v>144133</v>
      </c>
      <c r="Q22" s="122">
        <v>1783</v>
      </c>
      <c r="R22" s="122">
        <v>159721</v>
      </c>
    </row>
    <row r="23" spans="1:18" ht="26.25" customHeight="1">
      <c r="A23" s="112" t="s">
        <v>89</v>
      </c>
      <c r="B23" s="108">
        <v>1442</v>
      </c>
      <c r="C23" s="108">
        <v>71369</v>
      </c>
      <c r="D23" s="108">
        <v>1053</v>
      </c>
      <c r="E23" s="108">
        <v>64285</v>
      </c>
      <c r="F23" s="103">
        <v>959</v>
      </c>
      <c r="G23" s="103">
        <v>60403</v>
      </c>
      <c r="H23" s="103">
        <v>1028</v>
      </c>
      <c r="I23" s="103">
        <v>64820</v>
      </c>
      <c r="J23" s="115" t="s">
        <v>107</v>
      </c>
      <c r="K23" s="123">
        <v>0</v>
      </c>
      <c r="L23" s="123">
        <v>0</v>
      </c>
      <c r="M23" s="108">
        <v>400</v>
      </c>
      <c r="N23" s="108">
        <v>32401</v>
      </c>
      <c r="O23" s="103">
        <v>327</v>
      </c>
      <c r="P23" s="103">
        <v>26487</v>
      </c>
      <c r="Q23" s="103">
        <v>215</v>
      </c>
      <c r="R23" s="103">
        <v>17426</v>
      </c>
    </row>
    <row r="24" spans="1:18" ht="27.75" customHeight="1">
      <c r="A24" s="112" t="s">
        <v>90</v>
      </c>
      <c r="B24" s="108" t="s">
        <v>2</v>
      </c>
      <c r="C24" s="108" t="s">
        <v>2</v>
      </c>
      <c r="D24" s="108" t="s">
        <v>2</v>
      </c>
      <c r="E24" s="108" t="s">
        <v>2</v>
      </c>
      <c r="F24" s="103">
        <v>415</v>
      </c>
      <c r="G24" s="103">
        <v>46716</v>
      </c>
      <c r="H24" s="103">
        <v>467</v>
      </c>
      <c r="I24" s="103">
        <v>52515</v>
      </c>
      <c r="J24" s="115" t="s">
        <v>108</v>
      </c>
      <c r="K24" s="123">
        <v>0</v>
      </c>
      <c r="L24" s="123">
        <v>0</v>
      </c>
      <c r="M24" s="123">
        <v>0</v>
      </c>
      <c r="N24" s="123">
        <v>0</v>
      </c>
      <c r="O24" s="103">
        <v>50</v>
      </c>
      <c r="P24" s="103">
        <v>4536</v>
      </c>
      <c r="Q24" s="103">
        <v>150</v>
      </c>
      <c r="R24" s="103">
        <v>13536</v>
      </c>
    </row>
    <row r="25" spans="1:18" ht="27.75" customHeight="1">
      <c r="A25" s="112" t="s">
        <v>91</v>
      </c>
      <c r="B25" s="108" t="s">
        <v>2</v>
      </c>
      <c r="C25" s="108" t="s">
        <v>2</v>
      </c>
      <c r="D25" s="108" t="s">
        <v>2</v>
      </c>
      <c r="E25" s="108" t="s">
        <v>2</v>
      </c>
      <c r="F25" s="103">
        <v>302</v>
      </c>
      <c r="G25" s="103">
        <v>27162</v>
      </c>
      <c r="H25" s="103">
        <v>431</v>
      </c>
      <c r="I25" s="103">
        <v>38876</v>
      </c>
      <c r="J25" s="115" t="s">
        <v>109</v>
      </c>
      <c r="K25" s="123">
        <v>0</v>
      </c>
      <c r="L25" s="123">
        <v>0</v>
      </c>
      <c r="M25" s="123">
        <v>0</v>
      </c>
      <c r="N25" s="123">
        <v>0</v>
      </c>
      <c r="O25" s="103">
        <v>126</v>
      </c>
      <c r="P25" s="103">
        <v>10206</v>
      </c>
      <c r="Q25" s="103">
        <v>145</v>
      </c>
      <c r="R25" s="103">
        <v>11761</v>
      </c>
    </row>
    <row r="26" spans="1:18" ht="26.25" customHeight="1" thickBot="1">
      <c r="A26" s="114" t="s">
        <v>119</v>
      </c>
      <c r="B26" s="109" t="s">
        <v>2</v>
      </c>
      <c r="C26" s="109" t="s">
        <v>2</v>
      </c>
      <c r="D26" s="109" t="s">
        <v>2</v>
      </c>
      <c r="E26" s="109" t="s">
        <v>2</v>
      </c>
      <c r="F26" s="110">
        <v>1134</v>
      </c>
      <c r="G26" s="110">
        <v>101811</v>
      </c>
      <c r="H26" s="110">
        <v>6059</v>
      </c>
      <c r="I26" s="110">
        <v>543550</v>
      </c>
      <c r="J26" s="117" t="s">
        <v>116</v>
      </c>
      <c r="K26" s="124">
        <v>0</v>
      </c>
      <c r="L26" s="124">
        <v>0</v>
      </c>
      <c r="M26" s="124">
        <v>0</v>
      </c>
      <c r="N26" s="124">
        <v>0</v>
      </c>
      <c r="O26" s="110">
        <v>61</v>
      </c>
      <c r="P26" s="110">
        <v>4406</v>
      </c>
      <c r="Q26" s="110">
        <v>23</v>
      </c>
      <c r="R26" s="110">
        <v>1670</v>
      </c>
    </row>
    <row r="27" spans="1:21" ht="14.25">
      <c r="A27" s="89"/>
      <c r="B27" s="81"/>
      <c r="C27" s="81"/>
      <c r="D27" s="81"/>
      <c r="E27" s="81"/>
      <c r="F27" s="82"/>
      <c r="G27" s="82"/>
      <c r="H27" s="82"/>
      <c r="I27" s="82"/>
      <c r="J27" s="83"/>
      <c r="K27" s="84" t="s">
        <v>60</v>
      </c>
      <c r="L27" s="84" t="s">
        <v>61</v>
      </c>
      <c r="M27" s="174" t="s">
        <v>62</v>
      </c>
      <c r="N27" s="174"/>
      <c r="O27" s="174"/>
      <c r="P27" s="174"/>
      <c r="Q27" s="167"/>
      <c r="R27" s="167"/>
      <c r="S27" s="84"/>
      <c r="T27" s="84"/>
      <c r="U27" s="84"/>
    </row>
  </sheetData>
  <mergeCells count="14">
    <mergeCell ref="B4:C4"/>
    <mergeCell ref="D4:E4"/>
    <mergeCell ref="F4:G4"/>
    <mergeCell ref="J4:J5"/>
    <mergeCell ref="A2:I2"/>
    <mergeCell ref="M27:R27"/>
    <mergeCell ref="K4:L4"/>
    <mergeCell ref="M4:N4"/>
    <mergeCell ref="O4:P4"/>
    <mergeCell ref="Q4:R4"/>
    <mergeCell ref="H4:I4"/>
    <mergeCell ref="D3:E3"/>
    <mergeCell ref="O3:P3"/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장수군청</cp:lastModifiedBy>
  <cp:lastPrinted>2006-02-14T05:09:20Z</cp:lastPrinted>
  <dcterms:created xsi:type="dcterms:W3CDTF">2002-02-27T00:27:12Z</dcterms:created>
  <dcterms:modified xsi:type="dcterms:W3CDTF">2006-02-14T05:09:29Z</dcterms:modified>
  <cp:category/>
  <cp:version/>
  <cp:contentType/>
  <cp:contentStatus/>
</cp:coreProperties>
</file>