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876" firstSheet="2" activeTab="2"/>
  </bookViews>
  <sheets>
    <sheet name="1.환경오염물질배출시설현황" sheetId="1" r:id="rId1"/>
    <sheet name="2.환경오염배출시설단속및행정조치" sheetId="2" r:id="rId2"/>
    <sheet name="3.쓰레기수거" sheetId="3" r:id="rId3"/>
    <sheet name="4.생활폐기물매립지현황" sheetId="4" r:id="rId4"/>
    <sheet name="5.분뇨수거" sheetId="5" r:id="rId5"/>
    <sheet name="6.축산폐수공공처리시설현황및가동실적" sheetId="6" r:id="rId6"/>
  </sheets>
  <definedNames>
    <definedName name="_xlnm.Print_Area" localSheetId="2">'3.쓰레기수거'!$A$1:$AT$20</definedName>
  </definedNames>
  <calcPr fullCalcOnLoad="1"/>
</workbook>
</file>

<file path=xl/sharedStrings.xml><?xml version="1.0" encoding="utf-8"?>
<sst xmlns="http://schemas.openxmlformats.org/spreadsheetml/2006/main" count="885" uniqueCount="156">
  <si>
    <t>(단위 : 개소)</t>
  </si>
  <si>
    <t>대   기(가스, 먼지, 매연, 악취)</t>
  </si>
  <si>
    <t>수      질 (폐 수)</t>
  </si>
  <si>
    <t>읍면별</t>
  </si>
  <si>
    <t>계</t>
  </si>
  <si>
    <t>1종</t>
  </si>
  <si>
    <t>2종</t>
  </si>
  <si>
    <t>3종</t>
  </si>
  <si>
    <t>4종</t>
  </si>
  <si>
    <t>5종</t>
  </si>
  <si>
    <t>-</t>
  </si>
  <si>
    <t>자료 : 환경보호과</t>
  </si>
  <si>
    <t>(단위 : 개소, 건)</t>
  </si>
  <si>
    <t>배 출 업 소</t>
  </si>
  <si>
    <t>단 속 업 소</t>
  </si>
  <si>
    <t>위 반 업 소</t>
  </si>
  <si>
    <t>행 정 처 분 내 역</t>
  </si>
  <si>
    <t>행  정  처  분  내  역</t>
  </si>
  <si>
    <t>고   발</t>
  </si>
  <si>
    <t>경   고</t>
  </si>
  <si>
    <t>개선명령</t>
  </si>
  <si>
    <t>조 업 정 지</t>
  </si>
  <si>
    <t>이 전 명 령</t>
  </si>
  <si>
    <t>허 가 취 소</t>
  </si>
  <si>
    <t>폐 쇄 명 령</t>
  </si>
  <si>
    <t>기   타</t>
  </si>
  <si>
    <t>(병 행)</t>
  </si>
  <si>
    <t>(단위 : 명, 톤, 대, %)</t>
  </si>
  <si>
    <t>행정구역(A)</t>
  </si>
  <si>
    <t>청소구역(B)</t>
  </si>
  <si>
    <t>수   거   처   리</t>
  </si>
  <si>
    <t>대   행   업   체</t>
  </si>
  <si>
    <t>면   적</t>
  </si>
  <si>
    <t>인   구</t>
  </si>
  <si>
    <t>매립</t>
  </si>
  <si>
    <t>소각</t>
  </si>
  <si>
    <t>재활용</t>
  </si>
  <si>
    <t>기타</t>
  </si>
  <si>
    <t>인원</t>
  </si>
  <si>
    <t>장     비</t>
  </si>
  <si>
    <t>차량</t>
  </si>
  <si>
    <t>중장비</t>
  </si>
  <si>
    <t>개   소</t>
  </si>
  <si>
    <t>매립고(m)</t>
  </si>
  <si>
    <t>총  매  립</t>
  </si>
  <si>
    <t>기매립량</t>
  </si>
  <si>
    <t>잔여매립</t>
  </si>
  <si>
    <t>행  정  구  역</t>
  </si>
  <si>
    <t>세   대</t>
  </si>
  <si>
    <t>인구(A)</t>
  </si>
  <si>
    <t>계(B)</t>
  </si>
  <si>
    <t>지 방 자 치 단 체</t>
  </si>
  <si>
    <t>차     량</t>
  </si>
  <si>
    <t>6. 축산폐수공공처리시설 현황 및 가동실적</t>
  </si>
  <si>
    <t>설립년도</t>
  </si>
  <si>
    <t>(단위 : ㎘, 명)</t>
  </si>
  <si>
    <t>수  거  처  리 (㎘/일)</t>
  </si>
  <si>
    <t>분뇨발생(수거지)인구(㎘/일)</t>
  </si>
  <si>
    <t>(단위 : ㎘, 명, 대)</t>
  </si>
  <si>
    <t xml:space="preserve"> </t>
  </si>
  <si>
    <t>-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</si>
  <si>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</si>
  <si>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</si>
  <si>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</si>
  <si>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</si>
  <si>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</si>
  <si>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</si>
  <si>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</si>
  <si>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</si>
  <si>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연도및</t>
  </si>
  <si>
    <r>
      <t>면적(m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</si>
  <si>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r>
      <t>용 량(m</t>
    </r>
    <r>
      <rPr>
        <vertAlign val="superscript"/>
        <sz val="12"/>
        <rFont val="새굴림"/>
        <family val="1"/>
      </rPr>
      <t>3</t>
    </r>
    <r>
      <rPr>
        <sz val="12"/>
        <rFont val="새굴림"/>
        <family val="1"/>
      </rPr>
      <t>)</t>
    </r>
  </si>
  <si>
    <r>
      <t>(m</t>
    </r>
    <r>
      <rPr>
        <vertAlign val="superscript"/>
        <sz val="12"/>
        <rFont val="새굴림"/>
        <family val="1"/>
      </rPr>
      <t>3</t>
    </r>
    <r>
      <rPr>
        <sz val="12"/>
        <rFont val="새굴림"/>
        <family val="1"/>
      </rPr>
      <t>)</t>
    </r>
  </si>
  <si>
    <r>
      <t>(단위 : m,</t>
    </r>
    <r>
      <rPr>
        <sz val="12"/>
        <rFont val="새굴림"/>
        <family val="1"/>
      </rPr>
      <t xml:space="preserve"> m</t>
    </r>
    <r>
      <rPr>
        <vertAlign val="superscript"/>
        <sz val="12"/>
        <rFont val="새굴림"/>
        <family val="1"/>
      </rPr>
      <t>3</t>
    </r>
    <r>
      <rPr>
        <sz val="12"/>
        <rFont val="새굴림"/>
        <family val="1"/>
      </rPr>
      <t>)</t>
    </r>
  </si>
  <si>
    <t>연도및</t>
  </si>
  <si>
    <t>장수읍</t>
  </si>
  <si>
    <t>계(C)</t>
  </si>
  <si>
    <t>수거분뇨</t>
  </si>
  <si>
    <t>계(D)</t>
  </si>
  <si>
    <t>5. 분  뇨  수  거</t>
  </si>
  <si>
    <t>정화조
오니</t>
  </si>
  <si>
    <t>위생
처리장</t>
  </si>
  <si>
    <t>수거장비 및 인력총계</t>
  </si>
  <si>
    <t>계북면</t>
  </si>
  <si>
    <t>자료 : 환경보호과</t>
  </si>
  <si>
    <t>장수읍</t>
  </si>
  <si>
    <t>-</t>
  </si>
  <si>
    <t>손수레</t>
  </si>
  <si>
    <t>2000.05.28</t>
  </si>
  <si>
    <t>-</t>
  </si>
  <si>
    <t>-</t>
  </si>
  <si>
    <t>2000.05.28</t>
  </si>
  <si>
    <t>생활폐기물</t>
  </si>
  <si>
    <t>발생량</t>
  </si>
  <si>
    <t>소각</t>
  </si>
  <si>
    <t>재활용</t>
  </si>
  <si>
    <t>매립</t>
  </si>
  <si>
    <t>발생량</t>
  </si>
  <si>
    <t>건설폐기물</t>
  </si>
  <si>
    <t>폐기물</t>
  </si>
  <si>
    <t>2000.05.28</t>
  </si>
  <si>
    <t>-</t>
  </si>
  <si>
    <t>-</t>
  </si>
  <si>
    <t>-</t>
  </si>
  <si>
    <t>해양투기</t>
  </si>
  <si>
    <t>발생량</t>
  </si>
  <si>
    <t>지정폐기물</t>
  </si>
  <si>
    <t>-</t>
  </si>
  <si>
    <t>자가처리업소</t>
  </si>
  <si>
    <t>장      비</t>
  </si>
  <si>
    <t>손수레</t>
  </si>
  <si>
    <t>중장비</t>
  </si>
  <si>
    <t>-</t>
  </si>
  <si>
    <t>-</t>
  </si>
  <si>
    <t>소음 
및
 진동</t>
  </si>
  <si>
    <t>처리율
(D/C)</t>
  </si>
  <si>
    <t>종사자</t>
  </si>
  <si>
    <t>개소수</t>
  </si>
  <si>
    <t>처리용량
(㎘/일)</t>
  </si>
  <si>
    <t>4.5톤이상</t>
  </si>
  <si>
    <t>4.5톤미만</t>
  </si>
  <si>
    <t>분뇨종말처리장</t>
  </si>
  <si>
    <t>4.5톤이상</t>
  </si>
  <si>
    <t>4.5톤미만</t>
  </si>
  <si>
    <t>분뇨
저장탱크</t>
  </si>
  <si>
    <t>기  타</t>
  </si>
  <si>
    <t>수거식화장실</t>
  </si>
  <si>
    <t>수세식화장실</t>
  </si>
  <si>
    <t>수거지인구율
(B/A)</t>
  </si>
  <si>
    <t>분뇨발생량 (㎘/일)</t>
  </si>
  <si>
    <t>개 소</t>
  </si>
  <si>
    <t>해양
투기</t>
  </si>
  <si>
    <t>읍면별</t>
  </si>
  <si>
    <t>사업장 배출시설계</t>
  </si>
  <si>
    <t>폐기물</t>
  </si>
  <si>
    <t>지방자치단체</t>
  </si>
  <si>
    <t>대행업체</t>
  </si>
  <si>
    <t>수거지
인구율
(B/A)</t>
  </si>
  <si>
    <t>배출량
(C)
(톤/일)</t>
  </si>
  <si>
    <t>처리량
(D)
(톤/일)</t>
  </si>
  <si>
    <t>수거율
(D/C)
(톤/일)</t>
  </si>
  <si>
    <t>(속)</t>
  </si>
  <si>
    <t>(속)</t>
  </si>
  <si>
    <t>자료 : 환경보호과</t>
  </si>
  <si>
    <t>(속2)</t>
  </si>
  <si>
    <t>시설용량
(㎘)</t>
  </si>
  <si>
    <t>처 리 량
(㎘)</t>
  </si>
  <si>
    <t>가동시간
(일)</t>
  </si>
  <si>
    <t>오니발량
(㎡)</t>
  </si>
  <si>
    <t>처리비용
(백만원/년)</t>
  </si>
  <si>
    <t>종사인원
(명)</t>
  </si>
  <si>
    <t>1. 환경오염 물질 배출시설 현황</t>
  </si>
  <si>
    <t>2. 환경오염 배출시설 단속 및 행정조치</t>
  </si>
  <si>
    <t>3. 쓰레기수거</t>
  </si>
  <si>
    <t>4. 생활 폐기물 매립지현황</t>
  </si>
  <si>
    <t>-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</si>
</sst>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[$-412]yyyy&quot;년&quot;\ m&quot;월&quot;\ d&quot;일&quot;\ dddd"/>
    <numFmt numFmtId="180" formatCode="yy\.mm\.dd"/>
    <numFmt numFmtId="181" formatCode="yyyy\.mm\.dd"/>
    <numFmt numFmtId="182" formatCode="0.0_ "/>
    <numFmt numFmtId="183" formatCode="\-"/>
    <numFmt numFmtId="184" formatCode="#,##0_);[Red]\(#,##0\)"/>
    <numFmt numFmtId="185" formatCode="0.000_ "/>
    <numFmt numFmtId="186" formatCode="0.0000_ "/>
    <numFmt numFmtId="187" formatCode="#,##0.0_);[Red]\(#,##0.0\)"/>
    <numFmt numFmtId="188" formatCode="#,##0_);\(#,##0\)"/>
    <numFmt numFmtId="189" formatCode="0_);[Red]\(0\)"/>
  </numFmts>
  <fonts count="8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  <font>
      <sz val="20"/>
      <name val="돋움"/>
      <family val="3"/>
    </font>
    <font>
      <sz val="10"/>
      <name val="새굴림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184" fontId="2" fillId="0" borderId="0" xfId="0" applyNumberFormat="1" applyFont="1" applyAlignment="1" applyProtection="1">
      <alignment horizontal="center" vertical="center"/>
      <protection/>
    </xf>
    <xf numFmtId="184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2" fontId="2" fillId="0" borderId="0" xfId="0" applyNumberFormat="1" applyFont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 vertical="center"/>
      <protection/>
    </xf>
    <xf numFmtId="18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4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0" xfId="17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182" fontId="2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1" xfId="17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18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84" fontId="2" fillId="0" borderId="6" xfId="0" applyNumberFormat="1" applyFont="1" applyFill="1" applyBorder="1" applyAlignment="1" applyProtection="1">
      <alignment horizontal="center" vertical="center"/>
      <protection locked="0"/>
    </xf>
    <xf numFmtId="184" fontId="2" fillId="0" borderId="13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Fill="1" applyBorder="1" applyAlignment="1" applyProtection="1">
      <alignment horizontal="center" vertical="center"/>
      <protection locked="0"/>
    </xf>
    <xf numFmtId="187" fontId="2" fillId="0" borderId="1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center" vertical="center"/>
      <protection/>
    </xf>
    <xf numFmtId="184" fontId="2" fillId="0" borderId="0" xfId="0" applyNumberFormat="1" applyFont="1" applyAlignment="1" applyProtection="1">
      <alignment/>
      <protection/>
    </xf>
    <xf numFmtId="18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78" fontId="2" fillId="0" borderId="0" xfId="17" applyNumberFormat="1" applyFont="1" applyAlignment="1" applyProtection="1">
      <alignment horizontal="center" vertical="center"/>
      <protection/>
    </xf>
    <xf numFmtId="184" fontId="2" fillId="0" borderId="0" xfId="17" applyNumberFormat="1" applyFont="1" applyAlignment="1" applyProtection="1">
      <alignment horizontal="center" vertical="center"/>
      <protection/>
    </xf>
    <xf numFmtId="184" fontId="3" fillId="0" borderId="0" xfId="17" applyNumberFormat="1" applyFont="1" applyAlignment="1" applyProtection="1">
      <alignment horizontal="center" vertical="center"/>
      <protection/>
    </xf>
    <xf numFmtId="184" fontId="2" fillId="0" borderId="0" xfId="17" applyNumberFormat="1" applyFont="1" applyFill="1" applyBorder="1" applyAlignment="1" applyProtection="1">
      <alignment horizontal="center" vertical="center"/>
      <protection locked="0"/>
    </xf>
    <xf numFmtId="184" fontId="2" fillId="0" borderId="1" xfId="17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184" fontId="2" fillId="0" borderId="1" xfId="0" applyNumberFormat="1" applyFont="1" applyBorder="1" applyAlignment="1" applyProtection="1">
      <alignment horizontal="center" vertical="center"/>
      <protection/>
    </xf>
    <xf numFmtId="187" fontId="2" fillId="0" borderId="14" xfId="0" applyNumberFormat="1" applyFont="1" applyBorder="1" applyAlignment="1" applyProtection="1">
      <alignment horizontal="center" vertical="center"/>
      <protection/>
    </xf>
    <xf numFmtId="187" fontId="2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183" fontId="2" fillId="0" borderId="0" xfId="0" applyNumberFormat="1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41" fontId="2" fillId="0" borderId="0" xfId="17" applyFont="1" applyAlignment="1" applyProtection="1">
      <alignment horizontal="center" vertical="center" shrinkToFit="1"/>
      <protection locked="0"/>
    </xf>
    <xf numFmtId="178" fontId="2" fillId="0" borderId="0" xfId="0" applyNumberFormat="1" applyFont="1" applyAlignment="1" applyProtection="1">
      <alignment horizontal="center" vertical="center" shrinkToFit="1"/>
      <protection locked="0"/>
    </xf>
    <xf numFmtId="182" fontId="2" fillId="0" borderId="0" xfId="0" applyNumberFormat="1" applyFont="1" applyAlignment="1" applyProtection="1">
      <alignment horizontal="center" vertical="center" shrinkToFit="1"/>
      <protection locked="0"/>
    </xf>
    <xf numFmtId="183" fontId="2" fillId="0" borderId="0" xfId="0" applyNumberFormat="1" applyFont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 applyProtection="1">
      <alignment horizontal="center" vertical="center" shrinkToFit="1"/>
      <protection locked="0"/>
    </xf>
    <xf numFmtId="178" fontId="3" fillId="0" borderId="0" xfId="0" applyNumberFormat="1" applyFont="1" applyAlignment="1" applyProtection="1">
      <alignment horizontal="center" vertical="center" shrinkToFit="1"/>
      <protection locked="0"/>
    </xf>
    <xf numFmtId="182" fontId="3" fillId="0" borderId="0" xfId="0" applyNumberFormat="1" applyFont="1" applyAlignment="1" applyProtection="1">
      <alignment horizontal="center" vertical="center" shrinkToFit="1"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 shrinkToFit="1"/>
      <protection/>
    </xf>
    <xf numFmtId="0" fontId="2" fillId="0" borderId="8" xfId="0" applyFont="1" applyBorder="1" applyAlignment="1" applyProtection="1">
      <alignment horizontal="center" vertical="center" wrapText="1" shrinkToFit="1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1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8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178" fontId="2" fillId="0" borderId="1" xfId="0" applyNumberFormat="1" applyFont="1" applyBorder="1" applyAlignment="1" applyProtection="1">
      <alignment horizontal="center" vertical="center" shrinkToFit="1"/>
      <protection locked="0"/>
    </xf>
    <xf numFmtId="189" fontId="2" fillId="0" borderId="0" xfId="0" applyNumberFormat="1" applyFont="1" applyAlignment="1" applyProtection="1">
      <alignment horizontal="center" vertical="center" shrinkToFit="1"/>
      <protection locked="0"/>
    </xf>
    <xf numFmtId="189" fontId="2" fillId="0" borderId="1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right"/>
      <protection locked="0"/>
    </xf>
    <xf numFmtId="184" fontId="2" fillId="0" borderId="16" xfId="0" applyNumberFormat="1" applyFont="1" applyBorder="1" applyAlignment="1" applyProtection="1">
      <alignment horizontal="center" vertical="center" wrapText="1"/>
      <protection/>
    </xf>
    <xf numFmtId="184" fontId="2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 locked="0"/>
    </xf>
    <xf numFmtId="178" fontId="2" fillId="0" borderId="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workbookViewId="0" topLeftCell="A1">
      <selection activeCell="A3" sqref="A3:C3"/>
    </sheetView>
  </sheetViews>
  <sheetFormatPr defaultColWidth="8.88671875" defaultRowHeight="13.5"/>
  <cols>
    <col min="1" max="1" width="7.88671875" style="1" customWidth="1"/>
    <col min="2" max="5" width="11.4453125" style="1" customWidth="1"/>
    <col min="6" max="6" width="11.3359375" style="1" customWidth="1"/>
    <col min="7" max="7" width="11.4453125" style="1" customWidth="1"/>
    <col min="8" max="14" width="10.99609375" style="1" customWidth="1"/>
    <col min="15" max="16384" width="8.88671875" style="1" customWidth="1"/>
  </cols>
  <sheetData>
    <row r="1" spans="1:14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" customHeight="1">
      <c r="A2" s="133" t="s">
        <v>151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3"/>
    </row>
    <row r="3" spans="1:14" ht="30" customHeight="1" thickBot="1">
      <c r="A3" s="141"/>
      <c r="B3" s="141"/>
      <c r="C3" s="141"/>
      <c r="D3" s="4"/>
      <c r="E3" s="4"/>
      <c r="F3" s="4"/>
      <c r="G3" s="4"/>
      <c r="H3" s="4"/>
      <c r="I3" s="4"/>
      <c r="J3" s="4"/>
      <c r="K3" s="4"/>
      <c r="L3" s="4"/>
      <c r="M3" s="139" t="s">
        <v>0</v>
      </c>
      <c r="N3" s="139"/>
    </row>
    <row r="4" spans="1:14" s="2" customFormat="1" ht="30" customHeight="1">
      <c r="A4" s="5" t="s">
        <v>61</v>
      </c>
      <c r="B4" s="135" t="s">
        <v>1</v>
      </c>
      <c r="C4" s="135"/>
      <c r="D4" s="135"/>
      <c r="E4" s="135"/>
      <c r="F4" s="135"/>
      <c r="G4" s="136"/>
      <c r="H4" s="137" t="s">
        <v>2</v>
      </c>
      <c r="I4" s="137"/>
      <c r="J4" s="137"/>
      <c r="K4" s="137"/>
      <c r="L4" s="137"/>
      <c r="M4" s="138"/>
      <c r="N4" s="142" t="s">
        <v>114</v>
      </c>
    </row>
    <row r="5" spans="1:14" s="2" customFormat="1" ht="30" customHeight="1">
      <c r="A5" s="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  <c r="H5" s="19" t="s">
        <v>4</v>
      </c>
      <c r="I5" s="17" t="s">
        <v>5</v>
      </c>
      <c r="J5" s="17" t="s">
        <v>6</v>
      </c>
      <c r="K5" s="17" t="s">
        <v>7</v>
      </c>
      <c r="L5" s="17" t="s">
        <v>8</v>
      </c>
      <c r="M5" s="18" t="s">
        <v>9</v>
      </c>
      <c r="N5" s="143"/>
    </row>
    <row r="6" spans="1:14" s="2" customFormat="1" ht="42.75" customHeight="1">
      <c r="A6" s="10">
        <v>1999</v>
      </c>
      <c r="B6" s="11">
        <f>SUM(C6:G6)</f>
        <v>26</v>
      </c>
      <c r="C6" s="11" t="s">
        <v>10</v>
      </c>
      <c r="D6" s="11" t="s">
        <v>10</v>
      </c>
      <c r="E6" s="11">
        <v>1</v>
      </c>
      <c r="F6" s="11">
        <v>3</v>
      </c>
      <c r="G6" s="11">
        <v>22</v>
      </c>
      <c r="H6" s="11">
        <f>SUM(I6:M6)</f>
        <v>42</v>
      </c>
      <c r="I6" s="11" t="s">
        <v>10</v>
      </c>
      <c r="J6" s="11" t="s">
        <v>10</v>
      </c>
      <c r="K6" s="11" t="s">
        <v>10</v>
      </c>
      <c r="L6" s="11">
        <v>1</v>
      </c>
      <c r="M6" s="11">
        <v>41</v>
      </c>
      <c r="N6" s="11">
        <v>30</v>
      </c>
    </row>
    <row r="7" spans="1:14" s="2" customFormat="1" ht="42.75" customHeight="1">
      <c r="A7" s="10">
        <v>2000</v>
      </c>
      <c r="B7" s="11">
        <f aca="true" t="shared" si="0" ref="B7:B17">SUM(C7:G7)</f>
        <v>31</v>
      </c>
      <c r="C7" s="11" t="s">
        <v>10</v>
      </c>
      <c r="D7" s="11" t="s">
        <v>10</v>
      </c>
      <c r="E7" s="11">
        <v>1</v>
      </c>
      <c r="F7" s="11">
        <v>4</v>
      </c>
      <c r="G7" s="11">
        <v>26</v>
      </c>
      <c r="H7" s="11">
        <f>SUM(I7:M7)</f>
        <v>39</v>
      </c>
      <c r="I7" s="11" t="s">
        <v>10</v>
      </c>
      <c r="J7" s="11" t="s">
        <v>10</v>
      </c>
      <c r="K7" s="11">
        <v>1</v>
      </c>
      <c r="L7" s="11">
        <v>1</v>
      </c>
      <c r="M7" s="11">
        <v>37</v>
      </c>
      <c r="N7" s="11">
        <v>8</v>
      </c>
    </row>
    <row r="8" spans="1:14" s="2" customFormat="1" ht="42.75" customHeight="1">
      <c r="A8" s="10">
        <v>2001</v>
      </c>
      <c r="B8" s="11">
        <f t="shared" si="0"/>
        <v>37</v>
      </c>
      <c r="C8" s="11" t="s">
        <v>10</v>
      </c>
      <c r="D8" s="11" t="s">
        <v>10</v>
      </c>
      <c r="E8" s="11">
        <v>1</v>
      </c>
      <c r="F8" s="11">
        <v>6</v>
      </c>
      <c r="G8" s="11">
        <v>30</v>
      </c>
      <c r="H8" s="11">
        <v>47</v>
      </c>
      <c r="I8" s="11" t="s">
        <v>10</v>
      </c>
      <c r="J8" s="11" t="s">
        <v>10</v>
      </c>
      <c r="K8" s="11">
        <v>1</v>
      </c>
      <c r="L8" s="11">
        <v>1</v>
      </c>
      <c r="M8" s="11">
        <v>45</v>
      </c>
      <c r="N8" s="11">
        <v>27</v>
      </c>
    </row>
    <row r="9" spans="1:14" s="2" customFormat="1" ht="42.75" customHeight="1">
      <c r="A9" s="10">
        <v>2002</v>
      </c>
      <c r="B9" s="11">
        <f t="shared" si="0"/>
        <v>27</v>
      </c>
      <c r="C9" s="20">
        <v>0</v>
      </c>
      <c r="D9" s="20">
        <v>0</v>
      </c>
      <c r="E9" s="11" t="s">
        <v>10</v>
      </c>
      <c r="F9" s="11">
        <v>3</v>
      </c>
      <c r="G9" s="11">
        <v>24</v>
      </c>
      <c r="H9" s="11">
        <v>44</v>
      </c>
      <c r="I9" s="20">
        <v>0</v>
      </c>
      <c r="J9" s="20">
        <v>0</v>
      </c>
      <c r="K9" s="11">
        <v>1</v>
      </c>
      <c r="L9" s="11">
        <v>2</v>
      </c>
      <c r="M9" s="11">
        <v>41</v>
      </c>
      <c r="N9" s="11">
        <v>19</v>
      </c>
    </row>
    <row r="10" spans="1:14" s="2" customFormat="1" ht="42.75" customHeight="1">
      <c r="A10" s="10">
        <v>2003</v>
      </c>
      <c r="B10" s="11">
        <f t="shared" si="0"/>
        <v>26</v>
      </c>
      <c r="C10" s="20">
        <v>0</v>
      </c>
      <c r="D10" s="20">
        <v>0</v>
      </c>
      <c r="E10" s="11" t="s">
        <v>86</v>
      </c>
      <c r="F10" s="25">
        <v>3</v>
      </c>
      <c r="G10" s="25">
        <v>23</v>
      </c>
      <c r="H10" s="25">
        <v>31</v>
      </c>
      <c r="I10" s="20">
        <v>0</v>
      </c>
      <c r="J10" s="20">
        <v>0</v>
      </c>
      <c r="K10" s="25">
        <v>2</v>
      </c>
      <c r="L10" s="25">
        <v>2</v>
      </c>
      <c r="M10" s="25">
        <v>27</v>
      </c>
      <c r="N10" s="25">
        <v>20</v>
      </c>
    </row>
    <row r="11" spans="1:14" s="34" customFormat="1" ht="44.25" customHeight="1">
      <c r="A11" s="12">
        <v>2004</v>
      </c>
      <c r="B11" s="26">
        <f>SUM(C11:G11)</f>
        <v>23</v>
      </c>
      <c r="C11" s="26" t="s">
        <v>10</v>
      </c>
      <c r="D11" s="26" t="s">
        <v>10</v>
      </c>
      <c r="E11" s="26" t="s">
        <v>10</v>
      </c>
      <c r="F11" s="26">
        <f>SUM(F12:F18)</f>
        <v>7</v>
      </c>
      <c r="G11" s="26">
        <f>SUM(G12:G18)</f>
        <v>16</v>
      </c>
      <c r="H11" s="26">
        <f>SUM(I11:M11)</f>
        <v>31</v>
      </c>
      <c r="I11" s="26" t="s">
        <v>10</v>
      </c>
      <c r="J11" s="26" t="s">
        <v>10</v>
      </c>
      <c r="K11" s="26">
        <f>SUM(K12:K18)</f>
        <v>2</v>
      </c>
      <c r="L11" s="26">
        <f>SUM(L12:L18)</f>
        <v>3</v>
      </c>
      <c r="M11" s="26">
        <f>SUM(M12:M18)</f>
        <v>26</v>
      </c>
      <c r="N11" s="26">
        <f>SUM(N12:N18)</f>
        <v>24</v>
      </c>
    </row>
    <row r="12" spans="1:14" s="40" customFormat="1" ht="44.25" customHeight="1">
      <c r="A12" s="43" t="s">
        <v>62</v>
      </c>
      <c r="B12" s="11">
        <f t="shared" si="0"/>
        <v>6</v>
      </c>
      <c r="C12" s="39" t="s">
        <v>86</v>
      </c>
      <c r="D12" s="39" t="s">
        <v>86</v>
      </c>
      <c r="E12" s="39" t="s">
        <v>86</v>
      </c>
      <c r="F12" s="39">
        <v>3</v>
      </c>
      <c r="G12" s="39">
        <v>3</v>
      </c>
      <c r="H12" s="25">
        <f aca="true" t="shared" si="1" ref="H12:H18">SUM(I12:M12)</f>
        <v>10</v>
      </c>
      <c r="I12" s="39" t="s">
        <v>86</v>
      </c>
      <c r="J12" s="39" t="s">
        <v>86</v>
      </c>
      <c r="K12" s="39" t="s">
        <v>86</v>
      </c>
      <c r="L12" s="39">
        <v>1</v>
      </c>
      <c r="M12" s="39">
        <v>9</v>
      </c>
      <c r="N12" s="39">
        <v>8</v>
      </c>
    </row>
    <row r="13" spans="1:14" s="40" customFormat="1" ht="44.25" customHeight="1">
      <c r="A13" s="43" t="s">
        <v>63</v>
      </c>
      <c r="B13" s="11" t="s">
        <v>10</v>
      </c>
      <c r="C13" s="39" t="s">
        <v>86</v>
      </c>
      <c r="D13" s="39" t="s">
        <v>86</v>
      </c>
      <c r="E13" s="39" t="s">
        <v>86</v>
      </c>
      <c r="F13" s="39" t="s">
        <v>86</v>
      </c>
      <c r="G13" s="39" t="s">
        <v>86</v>
      </c>
      <c r="H13" s="25" t="s">
        <v>113</v>
      </c>
      <c r="I13" s="39" t="s">
        <v>86</v>
      </c>
      <c r="J13" s="39" t="s">
        <v>86</v>
      </c>
      <c r="K13" s="39" t="s">
        <v>86</v>
      </c>
      <c r="L13" s="39" t="s">
        <v>86</v>
      </c>
      <c r="M13" s="39" t="s">
        <v>86</v>
      </c>
      <c r="N13" s="39">
        <v>1</v>
      </c>
    </row>
    <row r="14" spans="1:14" s="40" customFormat="1" ht="45" customHeight="1">
      <c r="A14" s="43" t="s">
        <v>64</v>
      </c>
      <c r="B14" s="11">
        <f t="shared" si="0"/>
        <v>3</v>
      </c>
      <c r="C14" s="39" t="s">
        <v>86</v>
      </c>
      <c r="D14" s="39" t="s">
        <v>86</v>
      </c>
      <c r="E14" s="39" t="s">
        <v>86</v>
      </c>
      <c r="F14" s="39">
        <v>1</v>
      </c>
      <c r="G14" s="39">
        <v>2</v>
      </c>
      <c r="H14" s="25">
        <f t="shared" si="1"/>
        <v>3</v>
      </c>
      <c r="I14" s="39" t="s">
        <v>86</v>
      </c>
      <c r="J14" s="39" t="s">
        <v>86</v>
      </c>
      <c r="K14" s="39">
        <v>1</v>
      </c>
      <c r="L14" s="39" t="s">
        <v>86</v>
      </c>
      <c r="M14" s="39">
        <v>2</v>
      </c>
      <c r="N14" s="39">
        <v>4</v>
      </c>
    </row>
    <row r="15" spans="1:14" s="40" customFormat="1" ht="45" customHeight="1">
      <c r="A15" s="43" t="s">
        <v>65</v>
      </c>
      <c r="B15" s="11">
        <f t="shared" si="0"/>
        <v>7</v>
      </c>
      <c r="C15" s="39" t="s">
        <v>86</v>
      </c>
      <c r="D15" s="39" t="s">
        <v>86</v>
      </c>
      <c r="E15" s="39" t="s">
        <v>86</v>
      </c>
      <c r="F15" s="39">
        <v>1</v>
      </c>
      <c r="G15" s="39">
        <v>6</v>
      </c>
      <c r="H15" s="25">
        <f t="shared" si="1"/>
        <v>7</v>
      </c>
      <c r="I15" s="39" t="s">
        <v>86</v>
      </c>
      <c r="J15" s="39" t="s">
        <v>86</v>
      </c>
      <c r="K15" s="39" t="s">
        <v>86</v>
      </c>
      <c r="L15" s="39" t="s">
        <v>86</v>
      </c>
      <c r="M15" s="39">
        <v>7</v>
      </c>
      <c r="N15" s="39">
        <v>4</v>
      </c>
    </row>
    <row r="16" spans="1:14" s="40" customFormat="1" ht="43.5" customHeight="1">
      <c r="A16" s="43" t="s">
        <v>66</v>
      </c>
      <c r="B16" s="11">
        <f t="shared" si="0"/>
        <v>3</v>
      </c>
      <c r="C16" s="39" t="s">
        <v>86</v>
      </c>
      <c r="D16" s="39" t="s">
        <v>86</v>
      </c>
      <c r="E16" s="39" t="s">
        <v>86</v>
      </c>
      <c r="F16" s="39">
        <v>1</v>
      </c>
      <c r="G16" s="39">
        <v>2</v>
      </c>
      <c r="H16" s="25">
        <f t="shared" si="1"/>
        <v>7</v>
      </c>
      <c r="I16" s="39" t="s">
        <v>86</v>
      </c>
      <c r="J16" s="39" t="s">
        <v>86</v>
      </c>
      <c r="K16" s="39" t="s">
        <v>86</v>
      </c>
      <c r="L16" s="39">
        <v>1</v>
      </c>
      <c r="M16" s="39">
        <v>6</v>
      </c>
      <c r="N16" s="39">
        <v>2</v>
      </c>
    </row>
    <row r="17" spans="1:14" s="40" customFormat="1" ht="44.25" customHeight="1">
      <c r="A17" s="43" t="s">
        <v>67</v>
      </c>
      <c r="B17" s="11">
        <f t="shared" si="0"/>
        <v>4</v>
      </c>
      <c r="C17" s="39" t="s">
        <v>86</v>
      </c>
      <c r="D17" s="39" t="s">
        <v>86</v>
      </c>
      <c r="E17" s="39" t="s">
        <v>86</v>
      </c>
      <c r="F17" s="39">
        <v>1</v>
      </c>
      <c r="G17" s="39">
        <v>3</v>
      </c>
      <c r="H17" s="25">
        <f t="shared" si="1"/>
        <v>2</v>
      </c>
      <c r="I17" s="39" t="s">
        <v>86</v>
      </c>
      <c r="J17" s="39" t="s">
        <v>86</v>
      </c>
      <c r="K17" s="39">
        <v>1</v>
      </c>
      <c r="L17" s="39">
        <v>1</v>
      </c>
      <c r="M17" s="39" t="s">
        <v>86</v>
      </c>
      <c r="N17" s="39">
        <v>4</v>
      </c>
    </row>
    <row r="18" spans="1:14" s="40" customFormat="1" ht="44.25" customHeight="1" thickBot="1">
      <c r="A18" s="44" t="s">
        <v>68</v>
      </c>
      <c r="B18" s="70" t="s">
        <v>107</v>
      </c>
      <c r="C18" s="41" t="s">
        <v>86</v>
      </c>
      <c r="D18" s="41" t="s">
        <v>86</v>
      </c>
      <c r="E18" s="41" t="s">
        <v>86</v>
      </c>
      <c r="F18" s="41" t="s">
        <v>86</v>
      </c>
      <c r="G18" s="41" t="s">
        <v>86</v>
      </c>
      <c r="H18" s="71">
        <f t="shared" si="1"/>
        <v>2</v>
      </c>
      <c r="I18" s="41" t="s">
        <v>107</v>
      </c>
      <c r="J18" s="41" t="s">
        <v>86</v>
      </c>
      <c r="K18" s="41" t="s">
        <v>86</v>
      </c>
      <c r="L18" s="41" t="s">
        <v>86</v>
      </c>
      <c r="M18" s="41">
        <v>2</v>
      </c>
      <c r="N18" s="41">
        <v>1</v>
      </c>
    </row>
    <row r="19" spans="1:14" ht="14.25">
      <c r="A19" s="140"/>
      <c r="B19" s="140"/>
      <c r="C19" s="140"/>
      <c r="M19" s="134" t="s">
        <v>11</v>
      </c>
      <c r="N19" s="134"/>
    </row>
  </sheetData>
  <sheetProtection selectLockedCells="1"/>
  <mergeCells count="8">
    <mergeCell ref="A2:G2"/>
    <mergeCell ref="M19:N19"/>
    <mergeCell ref="B4:G4"/>
    <mergeCell ref="H4:M4"/>
    <mergeCell ref="M3:N3"/>
    <mergeCell ref="A19:C19"/>
    <mergeCell ref="A3:C3"/>
    <mergeCell ref="N4:N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70" zoomScaleNormal="70" workbookViewId="0" topLeftCell="A1">
      <selection activeCell="A3" sqref="A3:C3"/>
    </sheetView>
  </sheetViews>
  <sheetFormatPr defaultColWidth="8.88671875" defaultRowHeight="13.5"/>
  <cols>
    <col min="1" max="1" width="7.88671875" style="1" customWidth="1"/>
    <col min="2" max="7" width="11.4453125" style="1" customWidth="1"/>
    <col min="8" max="8" width="15.4453125" style="1" customWidth="1"/>
    <col min="9" max="10" width="15.3359375" style="1" customWidth="1"/>
    <col min="11" max="11" width="14.99609375" style="1" customWidth="1"/>
    <col min="12" max="12" width="15.3359375" style="1" customWidth="1"/>
    <col min="13" max="45" width="10.77734375" style="1" customWidth="1"/>
    <col min="46" max="16384" width="8.88671875" style="1" customWidth="1"/>
  </cols>
  <sheetData>
    <row r="1" spans="1:12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133" t="s">
        <v>152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</row>
    <row r="3" spans="1:12" ht="30" customHeight="1" thickBot="1">
      <c r="A3" s="141"/>
      <c r="B3" s="141"/>
      <c r="C3" s="141"/>
      <c r="D3" s="4"/>
      <c r="E3" s="4"/>
      <c r="F3" s="4"/>
      <c r="G3" s="4"/>
      <c r="H3" s="4"/>
      <c r="I3" s="4"/>
      <c r="J3" s="4"/>
      <c r="K3" s="139" t="s">
        <v>12</v>
      </c>
      <c r="L3" s="139"/>
    </row>
    <row r="4" spans="1:12" s="2" customFormat="1" ht="30" customHeight="1">
      <c r="A4" s="10" t="s">
        <v>61</v>
      </c>
      <c r="B4" s="135" t="s">
        <v>13</v>
      </c>
      <c r="C4" s="135" t="s">
        <v>14</v>
      </c>
      <c r="D4" s="135" t="s">
        <v>15</v>
      </c>
      <c r="E4" s="145" t="s">
        <v>16</v>
      </c>
      <c r="F4" s="146"/>
      <c r="G4" s="146"/>
      <c r="H4" s="146" t="s">
        <v>17</v>
      </c>
      <c r="I4" s="146"/>
      <c r="J4" s="146"/>
      <c r="K4" s="128"/>
      <c r="L4" s="21" t="s">
        <v>18</v>
      </c>
    </row>
    <row r="5" spans="1:12" s="2" customFormat="1" ht="30" customHeight="1">
      <c r="A5" s="16" t="s">
        <v>3</v>
      </c>
      <c r="B5" s="144"/>
      <c r="C5" s="144"/>
      <c r="D5" s="144"/>
      <c r="E5" s="17" t="s">
        <v>19</v>
      </c>
      <c r="F5" s="17" t="s">
        <v>20</v>
      </c>
      <c r="G5" s="97" t="s">
        <v>21</v>
      </c>
      <c r="H5" s="19" t="s">
        <v>22</v>
      </c>
      <c r="I5" s="17" t="s">
        <v>23</v>
      </c>
      <c r="J5" s="17" t="s">
        <v>24</v>
      </c>
      <c r="K5" s="17" t="s">
        <v>25</v>
      </c>
      <c r="L5" s="9" t="s">
        <v>26</v>
      </c>
    </row>
    <row r="6" spans="1:12" s="2" customFormat="1" ht="47.25" customHeight="1">
      <c r="A6" s="10">
        <v>2000</v>
      </c>
      <c r="B6" s="11">
        <v>89</v>
      </c>
      <c r="C6" s="11">
        <v>79</v>
      </c>
      <c r="D6" s="11">
        <v>9</v>
      </c>
      <c r="E6" s="11">
        <v>6</v>
      </c>
      <c r="F6" s="11">
        <v>1</v>
      </c>
      <c r="G6" s="11">
        <v>2</v>
      </c>
      <c r="H6" s="11" t="s">
        <v>10</v>
      </c>
      <c r="I6" s="11" t="s">
        <v>10</v>
      </c>
      <c r="J6" s="11" t="s">
        <v>10</v>
      </c>
      <c r="K6" s="11" t="s">
        <v>10</v>
      </c>
      <c r="L6" s="11">
        <v>6</v>
      </c>
    </row>
    <row r="7" spans="1:12" s="2" customFormat="1" ht="47.25" customHeight="1">
      <c r="A7" s="10">
        <v>2001</v>
      </c>
      <c r="B7" s="11">
        <v>111</v>
      </c>
      <c r="C7" s="11">
        <v>91</v>
      </c>
      <c r="D7" s="11">
        <v>10</v>
      </c>
      <c r="E7" s="11">
        <v>4</v>
      </c>
      <c r="F7" s="11">
        <v>3</v>
      </c>
      <c r="G7" s="11" t="s">
        <v>60</v>
      </c>
      <c r="H7" s="11" t="s">
        <v>60</v>
      </c>
      <c r="I7" s="11" t="s">
        <v>60</v>
      </c>
      <c r="J7" s="11" t="s">
        <v>60</v>
      </c>
      <c r="K7" s="11">
        <v>3</v>
      </c>
      <c r="L7" s="11">
        <v>3</v>
      </c>
    </row>
    <row r="8" spans="1:12" s="2" customFormat="1" ht="47.25" customHeight="1">
      <c r="A8" s="10">
        <v>2002</v>
      </c>
      <c r="B8" s="11">
        <v>90</v>
      </c>
      <c r="C8" s="11">
        <v>153</v>
      </c>
      <c r="D8" s="11">
        <v>6</v>
      </c>
      <c r="E8" s="11">
        <v>3</v>
      </c>
      <c r="F8" s="11">
        <v>2</v>
      </c>
      <c r="G8" s="11">
        <v>1</v>
      </c>
      <c r="H8" s="11" t="s">
        <v>10</v>
      </c>
      <c r="I8" s="11" t="s">
        <v>10</v>
      </c>
      <c r="J8" s="11" t="s">
        <v>10</v>
      </c>
      <c r="K8" s="11" t="s">
        <v>10</v>
      </c>
      <c r="L8" s="11">
        <v>1</v>
      </c>
    </row>
    <row r="9" spans="1:12" s="2" customFormat="1" ht="47.25" customHeight="1">
      <c r="A9" s="10">
        <v>2003</v>
      </c>
      <c r="B9" s="24">
        <v>74</v>
      </c>
      <c r="C9" s="24">
        <v>148</v>
      </c>
      <c r="D9" s="24">
        <v>6</v>
      </c>
      <c r="E9" s="24">
        <v>1</v>
      </c>
      <c r="F9" s="24">
        <v>5</v>
      </c>
      <c r="G9" s="24" t="s">
        <v>89</v>
      </c>
      <c r="H9" s="11" t="s">
        <v>89</v>
      </c>
      <c r="I9" s="11" t="s">
        <v>89</v>
      </c>
      <c r="J9" s="11" t="s">
        <v>89</v>
      </c>
      <c r="K9" s="11" t="s">
        <v>89</v>
      </c>
      <c r="L9" s="24" t="s">
        <v>89</v>
      </c>
    </row>
    <row r="10" spans="1:12" s="34" customFormat="1" ht="47.25" customHeight="1">
      <c r="A10" s="12">
        <v>2004</v>
      </c>
      <c r="B10" s="31">
        <f>SUM(B11:B17)</f>
        <v>84</v>
      </c>
      <c r="C10" s="31">
        <f aca="true" t="shared" si="0" ref="C10:L10">SUM(C11:C17)</f>
        <v>78</v>
      </c>
      <c r="D10" s="31">
        <f t="shared" si="0"/>
        <v>8</v>
      </c>
      <c r="E10" s="31">
        <f t="shared" si="0"/>
        <v>3</v>
      </c>
      <c r="F10" s="31">
        <f t="shared" si="0"/>
        <v>1</v>
      </c>
      <c r="G10" s="31">
        <f t="shared" si="0"/>
        <v>4</v>
      </c>
      <c r="H10" s="31" t="s">
        <v>102</v>
      </c>
      <c r="I10" s="31" t="s">
        <v>102</v>
      </c>
      <c r="J10" s="31" t="s">
        <v>102</v>
      </c>
      <c r="K10" s="31" t="s">
        <v>102</v>
      </c>
      <c r="L10" s="31">
        <f t="shared" si="0"/>
        <v>3</v>
      </c>
    </row>
    <row r="11" spans="1:12" s="40" customFormat="1" ht="47.25" customHeight="1">
      <c r="A11" s="43" t="s">
        <v>62</v>
      </c>
      <c r="B11" s="42">
        <v>23</v>
      </c>
      <c r="C11" s="42">
        <v>21</v>
      </c>
      <c r="D11" s="42">
        <v>3</v>
      </c>
      <c r="E11" s="42" t="s">
        <v>10</v>
      </c>
      <c r="F11" s="42">
        <v>1</v>
      </c>
      <c r="G11" s="24">
        <v>2</v>
      </c>
      <c r="H11" s="11" t="s">
        <v>10</v>
      </c>
      <c r="I11" s="11" t="s">
        <v>10</v>
      </c>
      <c r="J11" s="11" t="s">
        <v>10</v>
      </c>
      <c r="K11" s="11" t="s">
        <v>10</v>
      </c>
      <c r="L11" s="24">
        <v>2</v>
      </c>
    </row>
    <row r="12" spans="1:12" s="40" customFormat="1" ht="47.25" customHeight="1">
      <c r="A12" s="43" t="s">
        <v>63</v>
      </c>
      <c r="B12" s="42" t="s">
        <v>10</v>
      </c>
      <c r="C12" s="42" t="s">
        <v>10</v>
      </c>
      <c r="D12" s="42" t="s">
        <v>10</v>
      </c>
      <c r="E12" s="42" t="s">
        <v>10</v>
      </c>
      <c r="F12" s="42" t="s">
        <v>10</v>
      </c>
      <c r="G12" s="42" t="s">
        <v>10</v>
      </c>
      <c r="H12" s="42" t="s">
        <v>10</v>
      </c>
      <c r="I12" s="42" t="s">
        <v>10</v>
      </c>
      <c r="J12" s="42" t="s">
        <v>10</v>
      </c>
      <c r="K12" s="42" t="s">
        <v>10</v>
      </c>
      <c r="L12" s="42" t="s">
        <v>10</v>
      </c>
    </row>
    <row r="13" spans="1:12" s="40" customFormat="1" ht="47.25" customHeight="1">
      <c r="A13" s="43" t="s">
        <v>64</v>
      </c>
      <c r="B13" s="42">
        <v>5</v>
      </c>
      <c r="C13" s="42">
        <v>5</v>
      </c>
      <c r="D13" s="42">
        <v>1</v>
      </c>
      <c r="E13" s="42">
        <v>1</v>
      </c>
      <c r="F13" s="42" t="s">
        <v>10</v>
      </c>
      <c r="G13" s="42" t="s">
        <v>10</v>
      </c>
      <c r="H13" s="42" t="s">
        <v>10</v>
      </c>
      <c r="I13" s="42" t="s">
        <v>10</v>
      </c>
      <c r="J13" s="42" t="s">
        <v>10</v>
      </c>
      <c r="K13" s="42" t="s">
        <v>10</v>
      </c>
      <c r="L13" s="42" t="s">
        <v>10</v>
      </c>
    </row>
    <row r="14" spans="1:12" s="40" customFormat="1" ht="47.25" customHeight="1">
      <c r="A14" s="43" t="s">
        <v>65</v>
      </c>
      <c r="B14" s="42">
        <v>21</v>
      </c>
      <c r="C14" s="42">
        <v>20</v>
      </c>
      <c r="D14" s="42">
        <v>2</v>
      </c>
      <c r="E14" s="42">
        <v>1</v>
      </c>
      <c r="F14" s="42" t="s">
        <v>10</v>
      </c>
      <c r="G14" s="42">
        <v>1</v>
      </c>
      <c r="H14" s="42" t="s">
        <v>10</v>
      </c>
      <c r="I14" s="42" t="s">
        <v>10</v>
      </c>
      <c r="J14" s="42" t="s">
        <v>10</v>
      </c>
      <c r="K14" s="42" t="s">
        <v>10</v>
      </c>
      <c r="L14" s="42">
        <v>1</v>
      </c>
    </row>
    <row r="15" spans="1:12" s="40" customFormat="1" ht="47.25" customHeight="1">
      <c r="A15" s="43" t="s">
        <v>66</v>
      </c>
      <c r="B15" s="42">
        <v>16</v>
      </c>
      <c r="C15" s="42">
        <v>15</v>
      </c>
      <c r="D15" s="42" t="s">
        <v>10</v>
      </c>
      <c r="E15" s="42" t="s">
        <v>10</v>
      </c>
      <c r="F15" s="42" t="s">
        <v>10</v>
      </c>
      <c r="G15" s="42" t="s">
        <v>10</v>
      </c>
      <c r="H15" s="42" t="s">
        <v>10</v>
      </c>
      <c r="I15" s="42" t="s">
        <v>10</v>
      </c>
      <c r="J15" s="42" t="s">
        <v>10</v>
      </c>
      <c r="K15" s="42" t="s">
        <v>10</v>
      </c>
      <c r="L15" s="42" t="s">
        <v>10</v>
      </c>
    </row>
    <row r="16" spans="1:12" s="40" customFormat="1" ht="47.25" customHeight="1">
      <c r="A16" s="43" t="s">
        <v>67</v>
      </c>
      <c r="B16" s="42">
        <v>15</v>
      </c>
      <c r="C16" s="42">
        <v>13</v>
      </c>
      <c r="D16" s="42">
        <v>2</v>
      </c>
      <c r="E16" s="42">
        <v>1</v>
      </c>
      <c r="F16" s="42" t="s">
        <v>10</v>
      </c>
      <c r="G16" s="42">
        <v>1</v>
      </c>
      <c r="H16" s="42" t="s">
        <v>10</v>
      </c>
      <c r="I16" s="42" t="s">
        <v>10</v>
      </c>
      <c r="J16" s="42" t="s">
        <v>10</v>
      </c>
      <c r="K16" s="42" t="s">
        <v>10</v>
      </c>
      <c r="L16" s="42" t="s">
        <v>10</v>
      </c>
    </row>
    <row r="17" spans="1:12" s="40" customFormat="1" ht="47.25" customHeight="1" thickBot="1">
      <c r="A17" s="44" t="s">
        <v>68</v>
      </c>
      <c r="B17" s="45">
        <v>4</v>
      </c>
      <c r="C17" s="45">
        <v>4</v>
      </c>
      <c r="D17" s="45" t="s">
        <v>103</v>
      </c>
      <c r="E17" s="45" t="s">
        <v>103</v>
      </c>
      <c r="F17" s="45" t="s">
        <v>10</v>
      </c>
      <c r="G17" s="45" t="s">
        <v>10</v>
      </c>
      <c r="H17" s="45" t="s">
        <v>10</v>
      </c>
      <c r="I17" s="45" t="s">
        <v>10</v>
      </c>
      <c r="J17" s="45" t="s">
        <v>10</v>
      </c>
      <c r="K17" s="45" t="s">
        <v>10</v>
      </c>
      <c r="L17" s="45" t="s">
        <v>10</v>
      </c>
    </row>
    <row r="18" spans="1:12" ht="14.25">
      <c r="A18" s="140"/>
      <c r="B18" s="140"/>
      <c r="C18" s="140"/>
      <c r="K18" s="134" t="s">
        <v>11</v>
      </c>
      <c r="L18" s="134"/>
    </row>
  </sheetData>
  <sheetProtection selectLockedCells="1"/>
  <mergeCells count="10">
    <mergeCell ref="A2:G2"/>
    <mergeCell ref="E4:G4"/>
    <mergeCell ref="H4:K4"/>
    <mergeCell ref="K3:L3"/>
    <mergeCell ref="A3:C3"/>
    <mergeCell ref="K18:L18"/>
    <mergeCell ref="B4:B5"/>
    <mergeCell ref="C4:C5"/>
    <mergeCell ref="D4:D5"/>
    <mergeCell ref="A18:C1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20"/>
  <sheetViews>
    <sheetView tabSelected="1" zoomScale="70" zoomScaleNormal="70" zoomScaleSheetLayoutView="75" workbookViewId="0" topLeftCell="A1">
      <selection activeCell="I1" sqref="I1"/>
    </sheetView>
  </sheetViews>
  <sheetFormatPr defaultColWidth="8.88671875" defaultRowHeight="13.5"/>
  <cols>
    <col min="1" max="1" width="7.88671875" style="1" customWidth="1"/>
    <col min="2" max="5" width="8.6640625" style="1" customWidth="1"/>
    <col min="6" max="6" width="8.5546875" style="1" customWidth="1"/>
    <col min="7" max="9" width="8.4453125" style="1" customWidth="1"/>
    <col min="10" max="15" width="5.77734375" style="1" customWidth="1"/>
    <col min="16" max="22" width="5.88671875" style="1" customWidth="1"/>
    <col min="23" max="23" width="7.99609375" style="1" customWidth="1"/>
    <col min="24" max="24" width="6.77734375" style="1" customWidth="1"/>
    <col min="25" max="25" width="8.3359375" style="1" customWidth="1"/>
    <col min="26" max="26" width="6.77734375" style="1" customWidth="1"/>
    <col min="27" max="28" width="5.10546875" style="1" customWidth="1"/>
    <col min="29" max="30" width="6.77734375" style="1" customWidth="1"/>
    <col min="31" max="32" width="5.10546875" style="1" customWidth="1"/>
    <col min="33" max="33" width="7.10546875" style="1" customWidth="1"/>
    <col min="34" max="34" width="5.10546875" style="1" customWidth="1"/>
    <col min="35" max="36" width="6.10546875" style="1" customWidth="1"/>
    <col min="37" max="37" width="6.99609375" style="1" customWidth="1"/>
    <col min="38" max="38" width="6.4453125" style="1" customWidth="1"/>
    <col min="39" max="39" width="6.10546875" style="1" customWidth="1"/>
    <col min="40" max="40" width="5.99609375" style="1" customWidth="1"/>
    <col min="41" max="41" width="6.4453125" style="1" customWidth="1"/>
    <col min="42" max="42" width="6.5546875" style="1" customWidth="1"/>
    <col min="43" max="43" width="5.77734375" style="1" customWidth="1"/>
    <col min="44" max="44" width="5.99609375" style="1" customWidth="1"/>
    <col min="45" max="45" width="6.77734375" style="1" customWidth="1"/>
    <col min="46" max="46" width="6.88671875" style="1" customWidth="1"/>
    <col min="47" max="16384" width="8.88671875" style="1" customWidth="1"/>
  </cols>
  <sheetData>
    <row r="1" ht="30" customHeight="1"/>
    <row r="2" spans="1:42" ht="30" customHeight="1">
      <c r="A2" s="147" t="s">
        <v>153</v>
      </c>
      <c r="B2" s="147"/>
      <c r="C2" s="147"/>
      <c r="D2" s="147"/>
      <c r="E2" s="147"/>
      <c r="F2" s="147"/>
      <c r="G2" s="147"/>
      <c r="H2" s="147"/>
      <c r="I2" s="14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29" t="s">
        <v>142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77"/>
      <c r="AJ2" s="77"/>
      <c r="AK2" s="77"/>
      <c r="AL2" s="77"/>
      <c r="AM2" s="77"/>
      <c r="AN2" s="77"/>
      <c r="AO2" s="77"/>
      <c r="AP2" s="77"/>
    </row>
    <row r="3" spans="1:49" ht="30" customHeight="1" thickBot="1">
      <c r="A3" s="160"/>
      <c r="B3" s="160"/>
      <c r="C3" s="160"/>
      <c r="D3" s="160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5" t="s">
        <v>27</v>
      </c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158"/>
      <c r="AN3" s="158"/>
      <c r="AO3" s="158"/>
      <c r="AP3" s="158"/>
      <c r="AT3" s="15" t="s">
        <v>27</v>
      </c>
      <c r="AU3" s="76"/>
      <c r="AV3" s="76"/>
      <c r="AW3" s="76"/>
    </row>
    <row r="4" spans="1:46" s="2" customFormat="1" ht="20.25" customHeight="1">
      <c r="A4" s="79"/>
      <c r="B4" s="161" t="s">
        <v>28</v>
      </c>
      <c r="C4" s="162"/>
      <c r="D4" s="161" t="s">
        <v>29</v>
      </c>
      <c r="E4" s="162"/>
      <c r="F4" s="124" t="s">
        <v>137</v>
      </c>
      <c r="G4" s="124" t="s">
        <v>138</v>
      </c>
      <c r="H4" s="124" t="s">
        <v>139</v>
      </c>
      <c r="I4" s="125" t="s">
        <v>140</v>
      </c>
      <c r="J4" s="148" t="s">
        <v>30</v>
      </c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79"/>
      <c r="X4" s="159" t="s">
        <v>30</v>
      </c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66" t="s">
        <v>135</v>
      </c>
      <c r="AJ4" s="166"/>
      <c r="AK4" s="166"/>
      <c r="AL4" s="162"/>
      <c r="AM4" s="161" t="s">
        <v>136</v>
      </c>
      <c r="AN4" s="166"/>
      <c r="AO4" s="166"/>
      <c r="AP4" s="162"/>
      <c r="AQ4" s="165" t="s">
        <v>108</v>
      </c>
      <c r="AR4" s="165"/>
      <c r="AS4" s="165"/>
      <c r="AT4" s="159"/>
    </row>
    <row r="5" spans="1:46" s="2" customFormat="1" ht="20.25" customHeight="1">
      <c r="A5" s="79" t="s">
        <v>69</v>
      </c>
      <c r="B5" s="143"/>
      <c r="C5" s="163"/>
      <c r="D5" s="143"/>
      <c r="E5" s="163"/>
      <c r="F5" s="122"/>
      <c r="G5" s="122"/>
      <c r="H5" s="122"/>
      <c r="I5" s="126"/>
      <c r="J5" s="150" t="s">
        <v>4</v>
      </c>
      <c r="K5" s="121" t="s">
        <v>34</v>
      </c>
      <c r="L5" s="121" t="s">
        <v>35</v>
      </c>
      <c r="M5" s="121" t="s">
        <v>36</v>
      </c>
      <c r="N5" s="155" t="s">
        <v>131</v>
      </c>
      <c r="O5" s="121" t="s">
        <v>37</v>
      </c>
      <c r="P5" s="130" t="s">
        <v>99</v>
      </c>
      <c r="Q5" s="154"/>
      <c r="R5" s="154"/>
      <c r="S5" s="154"/>
      <c r="T5" s="154"/>
      <c r="U5" s="154"/>
      <c r="V5" s="154"/>
      <c r="W5" s="79" t="s">
        <v>69</v>
      </c>
      <c r="X5" s="130" t="s">
        <v>134</v>
      </c>
      <c r="Y5" s="131"/>
      <c r="Z5" s="131"/>
      <c r="AA5" s="131"/>
      <c r="AB5" s="131"/>
      <c r="AC5" s="131"/>
      <c r="AD5" s="154"/>
      <c r="AE5" s="154"/>
      <c r="AF5" s="154"/>
      <c r="AG5" s="154"/>
      <c r="AH5" s="154"/>
      <c r="AI5" s="167"/>
      <c r="AJ5" s="167"/>
      <c r="AK5" s="167"/>
      <c r="AL5" s="152"/>
      <c r="AM5" s="127"/>
      <c r="AN5" s="167"/>
      <c r="AO5" s="167"/>
      <c r="AP5" s="152"/>
      <c r="AQ5" s="149"/>
      <c r="AR5" s="149"/>
      <c r="AS5" s="149"/>
      <c r="AT5" s="130"/>
    </row>
    <row r="6" spans="1:46" s="2" customFormat="1" ht="20.25" customHeight="1">
      <c r="A6" s="79" t="s">
        <v>132</v>
      </c>
      <c r="B6" s="149" t="s">
        <v>32</v>
      </c>
      <c r="C6" s="149" t="s">
        <v>33</v>
      </c>
      <c r="D6" s="149" t="s">
        <v>32</v>
      </c>
      <c r="E6" s="121" t="s">
        <v>33</v>
      </c>
      <c r="F6" s="122"/>
      <c r="G6" s="122"/>
      <c r="H6" s="122"/>
      <c r="I6" s="126"/>
      <c r="J6" s="151"/>
      <c r="K6" s="122"/>
      <c r="L6" s="122"/>
      <c r="M6" s="122"/>
      <c r="N6" s="156"/>
      <c r="O6" s="122"/>
      <c r="P6" s="130" t="s">
        <v>92</v>
      </c>
      <c r="Q6" s="131"/>
      <c r="R6" s="131"/>
      <c r="S6" s="120"/>
      <c r="T6" s="130" t="s">
        <v>133</v>
      </c>
      <c r="U6" s="154"/>
      <c r="V6" s="154"/>
      <c r="W6" s="79" t="s">
        <v>132</v>
      </c>
      <c r="X6" s="130" t="s">
        <v>134</v>
      </c>
      <c r="Y6" s="153"/>
      <c r="Z6" s="130" t="s">
        <v>98</v>
      </c>
      <c r="AA6" s="131"/>
      <c r="AB6" s="131"/>
      <c r="AC6" s="120"/>
      <c r="AD6" s="131" t="s">
        <v>106</v>
      </c>
      <c r="AE6" s="131"/>
      <c r="AF6" s="131"/>
      <c r="AG6" s="131"/>
      <c r="AH6" s="131"/>
      <c r="AI6" s="120" t="s">
        <v>38</v>
      </c>
      <c r="AJ6" s="149" t="s">
        <v>39</v>
      </c>
      <c r="AK6" s="149"/>
      <c r="AL6" s="149"/>
      <c r="AM6" s="149" t="s">
        <v>38</v>
      </c>
      <c r="AN6" s="149" t="s">
        <v>39</v>
      </c>
      <c r="AO6" s="149"/>
      <c r="AP6" s="149"/>
      <c r="AQ6" s="149" t="s">
        <v>38</v>
      </c>
      <c r="AR6" s="149" t="s">
        <v>109</v>
      </c>
      <c r="AS6" s="149"/>
      <c r="AT6" s="130"/>
    </row>
    <row r="7" spans="1:46" s="2" customFormat="1" ht="20.25" customHeight="1">
      <c r="A7" s="80"/>
      <c r="B7" s="149"/>
      <c r="C7" s="149"/>
      <c r="D7" s="149"/>
      <c r="E7" s="164"/>
      <c r="F7" s="123"/>
      <c r="G7" s="123"/>
      <c r="H7" s="123"/>
      <c r="I7" s="127"/>
      <c r="J7" s="152"/>
      <c r="K7" s="123"/>
      <c r="L7" s="123"/>
      <c r="M7" s="123"/>
      <c r="N7" s="157"/>
      <c r="O7" s="123"/>
      <c r="P7" s="75" t="s">
        <v>93</v>
      </c>
      <c r="Q7" s="75" t="s">
        <v>34</v>
      </c>
      <c r="R7" s="75" t="s">
        <v>94</v>
      </c>
      <c r="S7" s="75" t="s">
        <v>95</v>
      </c>
      <c r="T7" s="75" t="s">
        <v>93</v>
      </c>
      <c r="U7" s="75" t="s">
        <v>96</v>
      </c>
      <c r="V7" s="75" t="s">
        <v>94</v>
      </c>
      <c r="W7" s="80"/>
      <c r="X7" s="75" t="s">
        <v>95</v>
      </c>
      <c r="Y7" s="81" t="s">
        <v>104</v>
      </c>
      <c r="Z7" s="75" t="s">
        <v>97</v>
      </c>
      <c r="AA7" s="75" t="s">
        <v>96</v>
      </c>
      <c r="AB7" s="75" t="s">
        <v>94</v>
      </c>
      <c r="AC7" s="75" t="s">
        <v>95</v>
      </c>
      <c r="AD7" s="81" t="s">
        <v>105</v>
      </c>
      <c r="AE7" s="75" t="s">
        <v>96</v>
      </c>
      <c r="AF7" s="75" t="s">
        <v>94</v>
      </c>
      <c r="AG7" s="75" t="s">
        <v>95</v>
      </c>
      <c r="AH7" s="104" t="s">
        <v>37</v>
      </c>
      <c r="AI7" s="120"/>
      <c r="AJ7" s="75" t="s">
        <v>40</v>
      </c>
      <c r="AK7" s="75" t="s">
        <v>87</v>
      </c>
      <c r="AL7" s="75" t="s">
        <v>41</v>
      </c>
      <c r="AM7" s="149"/>
      <c r="AN7" s="75" t="s">
        <v>40</v>
      </c>
      <c r="AO7" s="75" t="s">
        <v>110</v>
      </c>
      <c r="AP7" s="75" t="s">
        <v>41</v>
      </c>
      <c r="AQ7" s="149"/>
      <c r="AR7" s="75" t="s">
        <v>40</v>
      </c>
      <c r="AS7" s="75" t="s">
        <v>110</v>
      </c>
      <c r="AT7" s="98" t="s">
        <v>111</v>
      </c>
    </row>
    <row r="8" spans="1:46" s="2" customFormat="1" ht="46.5" customHeight="1">
      <c r="A8" s="79">
        <v>2000</v>
      </c>
      <c r="B8" s="82">
        <v>533.66</v>
      </c>
      <c r="C8" s="83">
        <v>30051</v>
      </c>
      <c r="D8" s="82">
        <v>533.66</v>
      </c>
      <c r="E8" s="83">
        <v>30051</v>
      </c>
      <c r="F8" s="2">
        <v>100</v>
      </c>
      <c r="G8" s="2">
        <v>20</v>
      </c>
      <c r="H8" s="2">
        <v>20</v>
      </c>
      <c r="I8" s="2">
        <v>100</v>
      </c>
      <c r="J8" s="2">
        <f>SUM(K8:O8)</f>
        <v>20</v>
      </c>
      <c r="K8" s="2">
        <v>14</v>
      </c>
      <c r="L8" s="2" t="s">
        <v>10</v>
      </c>
      <c r="M8" s="2">
        <v>6</v>
      </c>
      <c r="N8" s="84">
        <v>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  <c r="U8" s="2" t="s">
        <v>10</v>
      </c>
      <c r="V8" s="2" t="s">
        <v>10</v>
      </c>
      <c r="W8" s="79">
        <v>2000</v>
      </c>
      <c r="X8" s="2" t="s">
        <v>10</v>
      </c>
      <c r="Y8" s="2" t="s">
        <v>10</v>
      </c>
      <c r="Z8" s="2" t="s">
        <v>10</v>
      </c>
      <c r="AA8" s="2" t="s">
        <v>10</v>
      </c>
      <c r="AB8" s="2" t="s">
        <v>10</v>
      </c>
      <c r="AC8" s="2" t="s">
        <v>10</v>
      </c>
      <c r="AD8" s="2" t="s">
        <v>10</v>
      </c>
      <c r="AE8" s="2" t="s">
        <v>10</v>
      </c>
      <c r="AF8" s="2" t="s">
        <v>10</v>
      </c>
      <c r="AG8" s="2" t="s">
        <v>10</v>
      </c>
      <c r="AH8" s="2" t="s">
        <v>10</v>
      </c>
      <c r="AI8" s="2">
        <v>19</v>
      </c>
      <c r="AJ8" s="2">
        <v>8</v>
      </c>
      <c r="AK8" s="2">
        <v>19</v>
      </c>
      <c r="AL8" s="2">
        <v>3</v>
      </c>
      <c r="AM8" s="2" t="s">
        <v>10</v>
      </c>
      <c r="AN8" s="2" t="s">
        <v>10</v>
      </c>
      <c r="AO8" s="2" t="s">
        <v>10</v>
      </c>
      <c r="AP8" s="2" t="s">
        <v>10</v>
      </c>
      <c r="AQ8" s="2" t="s">
        <v>112</v>
      </c>
      <c r="AR8" s="2" t="s">
        <v>112</v>
      </c>
      <c r="AS8" s="2" t="s">
        <v>112</v>
      </c>
      <c r="AT8" s="2" t="s">
        <v>112</v>
      </c>
    </row>
    <row r="9" spans="1:46" s="2" customFormat="1" ht="46.5" customHeight="1">
      <c r="A9" s="79">
        <v>2001</v>
      </c>
      <c r="B9" s="82">
        <v>533.64</v>
      </c>
      <c r="C9" s="83">
        <v>30521</v>
      </c>
      <c r="D9" s="82">
        <v>533.64</v>
      </c>
      <c r="E9" s="83">
        <v>30521</v>
      </c>
      <c r="F9" s="2">
        <v>100</v>
      </c>
      <c r="G9" s="2">
        <v>21</v>
      </c>
      <c r="H9" s="2">
        <v>21</v>
      </c>
      <c r="I9" s="2">
        <v>100</v>
      </c>
      <c r="J9" s="2">
        <v>21</v>
      </c>
      <c r="K9" s="2">
        <v>14</v>
      </c>
      <c r="L9" s="2">
        <v>1</v>
      </c>
      <c r="M9" s="2">
        <v>7</v>
      </c>
      <c r="N9" s="84">
        <v>0</v>
      </c>
      <c r="O9" s="2" t="s">
        <v>10</v>
      </c>
      <c r="P9" s="2" t="s">
        <v>10</v>
      </c>
      <c r="Q9" s="2" t="s">
        <v>10</v>
      </c>
      <c r="R9" s="2" t="s">
        <v>10</v>
      </c>
      <c r="S9" s="2" t="s">
        <v>10</v>
      </c>
      <c r="T9" s="2" t="s">
        <v>10</v>
      </c>
      <c r="U9" s="2" t="s">
        <v>10</v>
      </c>
      <c r="V9" s="2" t="s">
        <v>10</v>
      </c>
      <c r="W9" s="79">
        <v>2001</v>
      </c>
      <c r="X9" s="2" t="s">
        <v>10</v>
      </c>
      <c r="Y9" s="2" t="s">
        <v>10</v>
      </c>
      <c r="Z9" s="2" t="s">
        <v>10</v>
      </c>
      <c r="AA9" s="2" t="s">
        <v>10</v>
      </c>
      <c r="AB9" s="2" t="s">
        <v>10</v>
      </c>
      <c r="AC9" s="2" t="s">
        <v>10</v>
      </c>
      <c r="AD9" s="2" t="s">
        <v>10</v>
      </c>
      <c r="AE9" s="2" t="s">
        <v>10</v>
      </c>
      <c r="AF9" s="2" t="s">
        <v>10</v>
      </c>
      <c r="AG9" s="2" t="s">
        <v>10</v>
      </c>
      <c r="AH9" s="2" t="s">
        <v>10</v>
      </c>
      <c r="AI9" s="2">
        <v>27</v>
      </c>
      <c r="AJ9" s="2">
        <v>7</v>
      </c>
      <c r="AK9" s="2">
        <v>19</v>
      </c>
      <c r="AL9" s="2">
        <v>3</v>
      </c>
      <c r="AM9" s="2" t="s">
        <v>60</v>
      </c>
      <c r="AN9" s="2" t="s">
        <v>60</v>
      </c>
      <c r="AO9" s="2" t="s">
        <v>60</v>
      </c>
      <c r="AP9" s="2" t="s">
        <v>60</v>
      </c>
      <c r="AQ9" s="2" t="s">
        <v>112</v>
      </c>
      <c r="AR9" s="2" t="s">
        <v>112</v>
      </c>
      <c r="AS9" s="2" t="s">
        <v>112</v>
      </c>
      <c r="AT9" s="2" t="s">
        <v>112</v>
      </c>
    </row>
    <row r="10" spans="1:46" s="2" customFormat="1" ht="46.5" customHeight="1">
      <c r="A10" s="79">
        <v>2002</v>
      </c>
      <c r="B10" s="82">
        <v>533.64</v>
      </c>
      <c r="C10" s="83">
        <v>26463</v>
      </c>
      <c r="D10" s="82">
        <v>533.64</v>
      </c>
      <c r="E10" s="83">
        <v>26463</v>
      </c>
      <c r="F10" s="2">
        <v>100</v>
      </c>
      <c r="G10" s="2">
        <v>21</v>
      </c>
      <c r="H10" s="2">
        <v>21</v>
      </c>
      <c r="I10" s="2">
        <v>100</v>
      </c>
      <c r="J10" s="2">
        <v>21</v>
      </c>
      <c r="K10" s="2">
        <v>14</v>
      </c>
      <c r="L10" s="194">
        <v>1</v>
      </c>
      <c r="M10" s="2">
        <v>7</v>
      </c>
      <c r="N10" s="84">
        <v>0</v>
      </c>
      <c r="O10" s="2" t="s">
        <v>10</v>
      </c>
      <c r="P10" s="2" t="s">
        <v>10</v>
      </c>
      <c r="Q10" s="2" t="s">
        <v>10</v>
      </c>
      <c r="R10" s="2" t="s">
        <v>10</v>
      </c>
      <c r="S10" s="2" t="s">
        <v>10</v>
      </c>
      <c r="T10" s="2" t="s">
        <v>10</v>
      </c>
      <c r="U10" s="2" t="s">
        <v>10</v>
      </c>
      <c r="V10" s="2" t="s">
        <v>10</v>
      </c>
      <c r="W10" s="79">
        <v>2002</v>
      </c>
      <c r="X10" s="2" t="s">
        <v>10</v>
      </c>
      <c r="Y10" s="2" t="s">
        <v>10</v>
      </c>
      <c r="Z10" s="2" t="s">
        <v>10</v>
      </c>
      <c r="AA10" s="2" t="s">
        <v>10</v>
      </c>
      <c r="AB10" s="2" t="s">
        <v>10</v>
      </c>
      <c r="AC10" s="2" t="s">
        <v>10</v>
      </c>
      <c r="AD10" s="2" t="s">
        <v>10</v>
      </c>
      <c r="AE10" s="2" t="s">
        <v>10</v>
      </c>
      <c r="AF10" s="2" t="s">
        <v>10</v>
      </c>
      <c r="AG10" s="2" t="s">
        <v>10</v>
      </c>
      <c r="AH10" s="2" t="s">
        <v>10</v>
      </c>
      <c r="AI10" s="2">
        <v>19</v>
      </c>
      <c r="AJ10" s="2">
        <v>5</v>
      </c>
      <c r="AK10" s="2">
        <v>19</v>
      </c>
      <c r="AL10" s="2">
        <v>5</v>
      </c>
      <c r="AM10" s="2" t="s">
        <v>10</v>
      </c>
      <c r="AN10" s="2" t="s">
        <v>10</v>
      </c>
      <c r="AO10" s="2" t="s">
        <v>10</v>
      </c>
      <c r="AP10" s="2" t="s">
        <v>112</v>
      </c>
      <c r="AQ10" s="2" t="s">
        <v>112</v>
      </c>
      <c r="AR10" s="2" t="s">
        <v>112</v>
      </c>
      <c r="AS10" s="2" t="s">
        <v>112</v>
      </c>
      <c r="AT10" s="2" t="s">
        <v>112</v>
      </c>
    </row>
    <row r="11" spans="1:46" s="64" customFormat="1" ht="46.5" customHeight="1">
      <c r="A11" s="85">
        <v>2003</v>
      </c>
      <c r="B11" s="86">
        <v>533.64</v>
      </c>
      <c r="C11" s="87">
        <v>29579</v>
      </c>
      <c r="D11" s="86">
        <v>533.64</v>
      </c>
      <c r="E11" s="87">
        <v>29579</v>
      </c>
      <c r="F11" s="88">
        <v>100</v>
      </c>
      <c r="G11" s="88">
        <v>15</v>
      </c>
      <c r="H11" s="88">
        <v>15</v>
      </c>
      <c r="I11" s="46">
        <v>100</v>
      </c>
      <c r="J11" s="88">
        <v>22</v>
      </c>
      <c r="K11" s="88">
        <v>14</v>
      </c>
      <c r="L11" s="89" t="s">
        <v>86</v>
      </c>
      <c r="M11" s="88">
        <v>8</v>
      </c>
      <c r="N11" s="90">
        <v>0</v>
      </c>
      <c r="O11" s="2" t="s">
        <v>10</v>
      </c>
      <c r="P11" s="2" t="s">
        <v>10</v>
      </c>
      <c r="Q11" s="2" t="s">
        <v>10</v>
      </c>
      <c r="R11" s="2" t="s">
        <v>10</v>
      </c>
      <c r="S11" s="2" t="s">
        <v>10</v>
      </c>
      <c r="T11" s="2" t="s">
        <v>10</v>
      </c>
      <c r="U11" s="2" t="s">
        <v>10</v>
      </c>
      <c r="V11" s="2" t="s">
        <v>10</v>
      </c>
      <c r="W11" s="85">
        <v>2003</v>
      </c>
      <c r="X11" s="2" t="s">
        <v>10</v>
      </c>
      <c r="Y11" s="2" t="s">
        <v>10</v>
      </c>
      <c r="Z11" s="2" t="s">
        <v>10</v>
      </c>
      <c r="AA11" s="2" t="s">
        <v>10</v>
      </c>
      <c r="AB11" s="2" t="s">
        <v>10</v>
      </c>
      <c r="AC11" s="2" t="s">
        <v>10</v>
      </c>
      <c r="AD11" s="2" t="s">
        <v>10</v>
      </c>
      <c r="AE11" s="2" t="s">
        <v>107</v>
      </c>
      <c r="AF11" s="2" t="s">
        <v>10</v>
      </c>
      <c r="AG11" s="2" t="s">
        <v>10</v>
      </c>
      <c r="AH11" s="2" t="s">
        <v>10</v>
      </c>
      <c r="AI11" s="88">
        <v>27</v>
      </c>
      <c r="AJ11" s="88">
        <v>7</v>
      </c>
      <c r="AK11" s="88">
        <v>19</v>
      </c>
      <c r="AL11" s="88">
        <v>3</v>
      </c>
      <c r="AM11" s="2" t="s">
        <v>86</v>
      </c>
      <c r="AN11" s="2" t="s">
        <v>86</v>
      </c>
      <c r="AO11" s="2" t="s">
        <v>86</v>
      </c>
      <c r="AP11" s="2" t="s">
        <v>86</v>
      </c>
      <c r="AQ11" s="64" t="s">
        <v>112</v>
      </c>
      <c r="AR11" s="64" t="s">
        <v>112</v>
      </c>
      <c r="AS11" s="64" t="s">
        <v>112</v>
      </c>
      <c r="AT11" s="64" t="s">
        <v>112</v>
      </c>
    </row>
    <row r="12" spans="1:46" s="35" customFormat="1" ht="46.5" customHeight="1">
      <c r="A12" s="91">
        <v>2004</v>
      </c>
      <c r="B12" s="92">
        <f>SUM(B13:B19)</f>
        <v>533.64</v>
      </c>
      <c r="C12" s="119">
        <f>SUM(C13:C19)</f>
        <v>26933</v>
      </c>
      <c r="D12" s="92">
        <f>SUM(D13:D19)</f>
        <v>533.64</v>
      </c>
      <c r="E12" s="119">
        <f>SUM(E13:E19)</f>
        <v>26933</v>
      </c>
      <c r="F12" s="93">
        <v>100</v>
      </c>
      <c r="G12" s="93">
        <f>SUM(G13:G19)</f>
        <v>15</v>
      </c>
      <c r="H12" s="93">
        <f>SUM(H13:H19)</f>
        <v>15</v>
      </c>
      <c r="I12" s="93">
        <v>100</v>
      </c>
      <c r="J12" s="93">
        <f>SUM(K12:O12)</f>
        <v>15</v>
      </c>
      <c r="K12" s="93">
        <f>SUM(K13:K19)</f>
        <v>11</v>
      </c>
      <c r="L12" s="93" t="s">
        <v>86</v>
      </c>
      <c r="M12" s="93">
        <f aca="true" t="shared" si="0" ref="M12:T12">SUM(M13:M19)</f>
        <v>4</v>
      </c>
      <c r="N12" s="93" t="s">
        <v>86</v>
      </c>
      <c r="O12" s="93" t="s">
        <v>10</v>
      </c>
      <c r="P12" s="93">
        <f t="shared" si="0"/>
        <v>15</v>
      </c>
      <c r="Q12" s="93">
        <f t="shared" si="0"/>
        <v>11</v>
      </c>
      <c r="R12" s="93" t="s">
        <v>86</v>
      </c>
      <c r="S12" s="93">
        <f t="shared" si="0"/>
        <v>4</v>
      </c>
      <c r="T12" s="94">
        <f t="shared" si="0"/>
        <v>2.6000000000000005</v>
      </c>
      <c r="U12" s="93" t="s">
        <v>112</v>
      </c>
      <c r="V12" s="93" t="s">
        <v>112</v>
      </c>
      <c r="W12" s="91">
        <v>2004</v>
      </c>
      <c r="X12" s="94">
        <f>SUM(X13:X19)</f>
        <v>2.6000000000000005</v>
      </c>
      <c r="Y12" s="94" t="s">
        <v>10</v>
      </c>
      <c r="Z12" s="94">
        <f aca="true" t="shared" si="1" ref="Z12:AL12">SUM(Z13:Z19)</f>
        <v>151.4</v>
      </c>
      <c r="AA12" s="94" t="s">
        <v>86</v>
      </c>
      <c r="AB12" s="94" t="s">
        <v>10</v>
      </c>
      <c r="AC12" s="94">
        <f t="shared" si="1"/>
        <v>151.4</v>
      </c>
      <c r="AD12" s="93">
        <f t="shared" si="1"/>
        <v>510</v>
      </c>
      <c r="AE12" s="94" t="s">
        <v>86</v>
      </c>
      <c r="AF12" s="93">
        <f t="shared" si="1"/>
        <v>40</v>
      </c>
      <c r="AG12" s="93">
        <f t="shared" si="1"/>
        <v>470</v>
      </c>
      <c r="AH12" s="94" t="s">
        <v>86</v>
      </c>
      <c r="AI12" s="93">
        <f t="shared" si="1"/>
        <v>29</v>
      </c>
      <c r="AJ12" s="93">
        <f t="shared" si="1"/>
        <v>7</v>
      </c>
      <c r="AK12" s="93">
        <f t="shared" si="1"/>
        <v>19</v>
      </c>
      <c r="AL12" s="93">
        <f t="shared" si="1"/>
        <v>4</v>
      </c>
      <c r="AM12" s="95" t="s">
        <v>112</v>
      </c>
      <c r="AN12" s="95" t="s">
        <v>112</v>
      </c>
      <c r="AO12" s="95" t="s">
        <v>112</v>
      </c>
      <c r="AP12" s="95" t="s">
        <v>112</v>
      </c>
      <c r="AQ12" s="35" t="s">
        <v>112</v>
      </c>
      <c r="AR12" s="35" t="s">
        <v>112</v>
      </c>
      <c r="AS12" s="35" t="s">
        <v>112</v>
      </c>
      <c r="AT12" s="35" t="s">
        <v>112</v>
      </c>
    </row>
    <row r="13" spans="1:46" s="40" customFormat="1" ht="46.5" customHeight="1">
      <c r="A13" s="55" t="s">
        <v>62</v>
      </c>
      <c r="B13" s="115">
        <v>101.84</v>
      </c>
      <c r="C13" s="117">
        <v>7767</v>
      </c>
      <c r="D13" s="115">
        <v>101.84</v>
      </c>
      <c r="E13" s="117">
        <v>7767</v>
      </c>
      <c r="F13" s="88">
        <v>100</v>
      </c>
      <c r="G13" s="48">
        <v>5</v>
      </c>
      <c r="H13" s="48">
        <v>5</v>
      </c>
      <c r="I13" s="88">
        <v>100</v>
      </c>
      <c r="J13" s="132">
        <f aca="true" t="shared" si="2" ref="J13:J19">SUM(K13:O13)</f>
        <v>5</v>
      </c>
      <c r="K13" s="86">
        <v>3.75</v>
      </c>
      <c r="L13" s="49" t="s">
        <v>86</v>
      </c>
      <c r="M13" s="113">
        <v>1.25</v>
      </c>
      <c r="N13" s="48" t="s">
        <v>86</v>
      </c>
      <c r="O13" s="48" t="s">
        <v>86</v>
      </c>
      <c r="P13" s="111">
        <v>5</v>
      </c>
      <c r="Q13" s="86">
        <v>3.75</v>
      </c>
      <c r="R13" s="49" t="s">
        <v>86</v>
      </c>
      <c r="S13" s="113">
        <v>1.25</v>
      </c>
      <c r="T13" s="113">
        <v>0.86</v>
      </c>
      <c r="U13" s="48" t="s">
        <v>10</v>
      </c>
      <c r="V13" s="48" t="s">
        <v>86</v>
      </c>
      <c r="W13" s="55" t="s">
        <v>62</v>
      </c>
      <c r="X13" s="113">
        <v>0.86</v>
      </c>
      <c r="Y13" s="48" t="s">
        <v>86</v>
      </c>
      <c r="Z13" s="49">
        <v>50.4</v>
      </c>
      <c r="AA13" s="48" t="s">
        <v>86</v>
      </c>
      <c r="AB13" s="48" t="s">
        <v>86</v>
      </c>
      <c r="AC13" s="49">
        <v>50.4</v>
      </c>
      <c r="AD13" s="48">
        <v>190</v>
      </c>
      <c r="AE13" s="48" t="s">
        <v>86</v>
      </c>
      <c r="AF13" s="48">
        <v>20</v>
      </c>
      <c r="AG13" s="48">
        <v>170</v>
      </c>
      <c r="AH13" s="48" t="s">
        <v>86</v>
      </c>
      <c r="AI13" s="48">
        <v>12</v>
      </c>
      <c r="AJ13" s="48">
        <v>4</v>
      </c>
      <c r="AK13" s="48">
        <v>5</v>
      </c>
      <c r="AL13" s="48">
        <v>3</v>
      </c>
      <c r="AM13" s="48" t="s">
        <v>86</v>
      </c>
      <c r="AN13" s="48" t="s">
        <v>86</v>
      </c>
      <c r="AO13" s="48" t="s">
        <v>86</v>
      </c>
      <c r="AP13" s="48" t="s">
        <v>86</v>
      </c>
      <c r="AQ13" s="40" t="s">
        <v>112</v>
      </c>
      <c r="AR13" s="40" t="s">
        <v>112</v>
      </c>
      <c r="AS13" s="40" t="s">
        <v>112</v>
      </c>
      <c r="AT13" s="40" t="s">
        <v>112</v>
      </c>
    </row>
    <row r="14" spans="1:46" s="40" customFormat="1" ht="46.5" customHeight="1">
      <c r="A14" s="55" t="s">
        <v>63</v>
      </c>
      <c r="B14" s="115">
        <v>47.78</v>
      </c>
      <c r="C14" s="117">
        <v>3343</v>
      </c>
      <c r="D14" s="115">
        <v>47.78</v>
      </c>
      <c r="E14" s="117">
        <v>3343</v>
      </c>
      <c r="F14" s="88">
        <v>100</v>
      </c>
      <c r="G14" s="48">
        <v>2</v>
      </c>
      <c r="H14" s="48">
        <v>2</v>
      </c>
      <c r="I14" s="88">
        <v>100</v>
      </c>
      <c r="J14" s="132">
        <f t="shared" si="2"/>
        <v>2</v>
      </c>
      <c r="K14" s="89">
        <v>1.5</v>
      </c>
      <c r="L14" s="49" t="s">
        <v>86</v>
      </c>
      <c r="M14" s="49">
        <v>0.5</v>
      </c>
      <c r="N14" s="48" t="s">
        <v>86</v>
      </c>
      <c r="O14" s="48" t="s">
        <v>86</v>
      </c>
      <c r="P14" s="111">
        <v>2</v>
      </c>
      <c r="Q14" s="89">
        <v>1.5</v>
      </c>
      <c r="R14" s="49" t="s">
        <v>86</v>
      </c>
      <c r="S14" s="49">
        <v>0.5</v>
      </c>
      <c r="T14" s="113">
        <v>0.28</v>
      </c>
      <c r="U14" s="48" t="s">
        <v>86</v>
      </c>
      <c r="V14" s="48" t="s">
        <v>86</v>
      </c>
      <c r="W14" s="55" t="s">
        <v>63</v>
      </c>
      <c r="X14" s="113">
        <v>0.28</v>
      </c>
      <c r="Y14" s="48" t="s">
        <v>86</v>
      </c>
      <c r="Z14" s="49">
        <v>12.4</v>
      </c>
      <c r="AA14" s="48" t="s">
        <v>86</v>
      </c>
      <c r="AB14" s="48" t="s">
        <v>86</v>
      </c>
      <c r="AC14" s="49">
        <v>12.4</v>
      </c>
      <c r="AD14" s="48">
        <v>50</v>
      </c>
      <c r="AE14" s="48" t="s">
        <v>86</v>
      </c>
      <c r="AF14" s="48">
        <v>5</v>
      </c>
      <c r="AG14" s="48">
        <v>45</v>
      </c>
      <c r="AH14" s="48" t="s">
        <v>86</v>
      </c>
      <c r="AI14" s="48">
        <v>2</v>
      </c>
      <c r="AJ14" s="48" t="s">
        <v>155</v>
      </c>
      <c r="AK14" s="48">
        <v>2</v>
      </c>
      <c r="AL14" s="48" t="s">
        <v>86</v>
      </c>
      <c r="AM14" s="48" t="s">
        <v>86</v>
      </c>
      <c r="AN14" s="48" t="s">
        <v>86</v>
      </c>
      <c r="AO14" s="48" t="s">
        <v>86</v>
      </c>
      <c r="AP14" s="48" t="s">
        <v>86</v>
      </c>
      <c r="AQ14" s="40" t="s">
        <v>112</v>
      </c>
      <c r="AR14" s="40" t="s">
        <v>112</v>
      </c>
      <c r="AS14" s="40" t="s">
        <v>112</v>
      </c>
      <c r="AT14" s="40" t="s">
        <v>112</v>
      </c>
    </row>
    <row r="15" spans="1:46" s="40" customFormat="1" ht="44.25" customHeight="1">
      <c r="A15" s="55" t="s">
        <v>64</v>
      </c>
      <c r="B15" s="115">
        <v>126.07</v>
      </c>
      <c r="C15" s="117">
        <v>3144</v>
      </c>
      <c r="D15" s="115">
        <v>126.07</v>
      </c>
      <c r="E15" s="117">
        <v>3144</v>
      </c>
      <c r="F15" s="88">
        <v>100</v>
      </c>
      <c r="G15" s="48">
        <v>2</v>
      </c>
      <c r="H15" s="48">
        <v>2</v>
      </c>
      <c r="I15" s="88">
        <v>100</v>
      </c>
      <c r="J15" s="132">
        <f t="shared" si="2"/>
        <v>2</v>
      </c>
      <c r="K15" s="89">
        <v>1.5</v>
      </c>
      <c r="L15" s="49" t="s">
        <v>86</v>
      </c>
      <c r="M15" s="49">
        <v>0.5</v>
      </c>
      <c r="N15" s="48" t="s">
        <v>86</v>
      </c>
      <c r="O15" s="48" t="s">
        <v>86</v>
      </c>
      <c r="P15" s="111">
        <v>2</v>
      </c>
      <c r="Q15" s="89">
        <v>1.5</v>
      </c>
      <c r="R15" s="49" t="s">
        <v>86</v>
      </c>
      <c r="S15" s="49">
        <v>0.5</v>
      </c>
      <c r="T15" s="113">
        <v>0.24</v>
      </c>
      <c r="U15" s="48" t="s">
        <v>86</v>
      </c>
      <c r="V15" s="48" t="s">
        <v>86</v>
      </c>
      <c r="W15" s="55" t="s">
        <v>64</v>
      </c>
      <c r="X15" s="113">
        <v>0.24</v>
      </c>
      <c r="Y15" s="48" t="s">
        <v>86</v>
      </c>
      <c r="Z15" s="48">
        <v>13</v>
      </c>
      <c r="AA15" s="48" t="s">
        <v>86</v>
      </c>
      <c r="AB15" s="48" t="s">
        <v>86</v>
      </c>
      <c r="AC15" s="48">
        <v>13</v>
      </c>
      <c r="AD15" s="48">
        <v>45</v>
      </c>
      <c r="AE15" s="48" t="s">
        <v>86</v>
      </c>
      <c r="AF15" s="48">
        <v>5</v>
      </c>
      <c r="AG15" s="48">
        <v>40</v>
      </c>
      <c r="AH15" s="48" t="s">
        <v>86</v>
      </c>
      <c r="AI15" s="48">
        <v>4</v>
      </c>
      <c r="AJ15" s="48">
        <v>1</v>
      </c>
      <c r="AK15" s="48">
        <v>2</v>
      </c>
      <c r="AL15" s="48">
        <v>1</v>
      </c>
      <c r="AM15" s="48" t="s">
        <v>86</v>
      </c>
      <c r="AN15" s="48" t="s">
        <v>86</v>
      </c>
      <c r="AO15" s="48" t="s">
        <v>86</v>
      </c>
      <c r="AP15" s="48" t="s">
        <v>86</v>
      </c>
      <c r="AQ15" s="40" t="s">
        <v>112</v>
      </c>
      <c r="AR15" s="40" t="s">
        <v>112</v>
      </c>
      <c r="AS15" s="40" t="s">
        <v>112</v>
      </c>
      <c r="AT15" s="40" t="s">
        <v>112</v>
      </c>
    </row>
    <row r="16" spans="1:46" s="40" customFormat="1" ht="44.25" customHeight="1">
      <c r="A16" s="55" t="s">
        <v>65</v>
      </c>
      <c r="B16" s="115">
        <v>67.75</v>
      </c>
      <c r="C16" s="117">
        <v>5181</v>
      </c>
      <c r="D16" s="115">
        <v>67.75</v>
      </c>
      <c r="E16" s="117">
        <v>5181</v>
      </c>
      <c r="F16" s="88">
        <v>100</v>
      </c>
      <c r="G16" s="48">
        <v>3</v>
      </c>
      <c r="H16" s="48">
        <v>3</v>
      </c>
      <c r="I16" s="88">
        <v>100</v>
      </c>
      <c r="J16" s="132">
        <f t="shared" si="2"/>
        <v>3</v>
      </c>
      <c r="K16" s="88">
        <v>2</v>
      </c>
      <c r="L16" s="49" t="s">
        <v>86</v>
      </c>
      <c r="M16" s="48">
        <v>1</v>
      </c>
      <c r="N16" s="48" t="s">
        <v>86</v>
      </c>
      <c r="O16" s="48" t="s">
        <v>86</v>
      </c>
      <c r="P16" s="111">
        <v>3</v>
      </c>
      <c r="Q16" s="88">
        <v>2</v>
      </c>
      <c r="R16" s="49" t="s">
        <v>86</v>
      </c>
      <c r="S16" s="48">
        <v>1</v>
      </c>
      <c r="T16" s="49">
        <v>0.8</v>
      </c>
      <c r="U16" s="48" t="s">
        <v>86</v>
      </c>
      <c r="V16" s="48" t="s">
        <v>86</v>
      </c>
      <c r="W16" s="55" t="s">
        <v>65</v>
      </c>
      <c r="X16" s="49">
        <v>0.8</v>
      </c>
      <c r="Y16" s="48" t="s">
        <v>86</v>
      </c>
      <c r="Z16" s="49">
        <v>44.2</v>
      </c>
      <c r="AA16" s="48" t="s">
        <v>86</v>
      </c>
      <c r="AB16" s="48" t="s">
        <v>86</v>
      </c>
      <c r="AC16" s="49">
        <v>44.2</v>
      </c>
      <c r="AD16" s="48">
        <v>95</v>
      </c>
      <c r="AE16" s="48" t="s">
        <v>86</v>
      </c>
      <c r="AF16" s="48">
        <v>5</v>
      </c>
      <c r="AG16" s="48">
        <v>90</v>
      </c>
      <c r="AH16" s="48" t="s">
        <v>86</v>
      </c>
      <c r="AI16" s="48">
        <v>5</v>
      </c>
      <c r="AJ16" s="48">
        <v>1</v>
      </c>
      <c r="AK16" s="48">
        <v>4</v>
      </c>
      <c r="AL16" s="48" t="s">
        <v>86</v>
      </c>
      <c r="AM16" s="48" t="s">
        <v>86</v>
      </c>
      <c r="AN16" s="48" t="s">
        <v>86</v>
      </c>
      <c r="AO16" s="48" t="s">
        <v>86</v>
      </c>
      <c r="AP16" s="48" t="s">
        <v>86</v>
      </c>
      <c r="AQ16" s="40" t="s">
        <v>112</v>
      </c>
      <c r="AR16" s="40" t="s">
        <v>112</v>
      </c>
      <c r="AS16" s="40" t="s">
        <v>112</v>
      </c>
      <c r="AT16" s="40" t="s">
        <v>112</v>
      </c>
    </row>
    <row r="17" spans="1:46" s="40" customFormat="1" ht="44.25" customHeight="1">
      <c r="A17" s="55" t="s">
        <v>66</v>
      </c>
      <c r="B17" s="115">
        <v>83.99</v>
      </c>
      <c r="C17" s="117">
        <v>2776</v>
      </c>
      <c r="D17" s="115">
        <v>83.99</v>
      </c>
      <c r="E17" s="117">
        <v>2776</v>
      </c>
      <c r="F17" s="88">
        <v>100</v>
      </c>
      <c r="G17" s="48">
        <v>1</v>
      </c>
      <c r="H17" s="48">
        <v>1</v>
      </c>
      <c r="I17" s="88">
        <v>100</v>
      </c>
      <c r="J17" s="132">
        <f t="shared" si="2"/>
        <v>1</v>
      </c>
      <c r="K17" s="86">
        <v>0.75</v>
      </c>
      <c r="L17" s="49" t="s">
        <v>86</v>
      </c>
      <c r="M17" s="113">
        <v>0.25</v>
      </c>
      <c r="N17" s="48" t="s">
        <v>86</v>
      </c>
      <c r="O17" s="48" t="s">
        <v>86</v>
      </c>
      <c r="P17" s="111">
        <v>1</v>
      </c>
      <c r="Q17" s="86">
        <v>0.75</v>
      </c>
      <c r="R17" s="49" t="s">
        <v>86</v>
      </c>
      <c r="S17" s="113">
        <v>0.25</v>
      </c>
      <c r="T17" s="49">
        <v>0.2</v>
      </c>
      <c r="U17" s="48" t="s">
        <v>86</v>
      </c>
      <c r="V17" s="48" t="s">
        <v>86</v>
      </c>
      <c r="W17" s="55" t="s">
        <v>66</v>
      </c>
      <c r="X17" s="49">
        <v>0.2</v>
      </c>
      <c r="Y17" s="48" t="s">
        <v>86</v>
      </c>
      <c r="Z17" s="48">
        <v>14</v>
      </c>
      <c r="AA17" s="48" t="s">
        <v>86</v>
      </c>
      <c r="AB17" s="48" t="s">
        <v>86</v>
      </c>
      <c r="AC17" s="48">
        <v>14</v>
      </c>
      <c r="AD17" s="48">
        <v>44</v>
      </c>
      <c r="AE17" s="48" t="s">
        <v>86</v>
      </c>
      <c r="AF17" s="48">
        <v>2</v>
      </c>
      <c r="AG17" s="48">
        <v>42</v>
      </c>
      <c r="AH17" s="48" t="s">
        <v>86</v>
      </c>
      <c r="AI17" s="48">
        <v>2</v>
      </c>
      <c r="AJ17" s="48" t="s">
        <v>86</v>
      </c>
      <c r="AK17" s="48">
        <v>2</v>
      </c>
      <c r="AL17" s="48" t="s">
        <v>86</v>
      </c>
      <c r="AM17" s="48" t="s">
        <v>86</v>
      </c>
      <c r="AN17" s="48" t="s">
        <v>86</v>
      </c>
      <c r="AO17" s="48" t="s">
        <v>86</v>
      </c>
      <c r="AP17" s="48" t="s">
        <v>86</v>
      </c>
      <c r="AQ17" s="40" t="s">
        <v>112</v>
      </c>
      <c r="AR17" s="40" t="s">
        <v>112</v>
      </c>
      <c r="AS17" s="40" t="s">
        <v>112</v>
      </c>
      <c r="AT17" s="40" t="s">
        <v>112</v>
      </c>
    </row>
    <row r="18" spans="1:46" s="40" customFormat="1" ht="44.25" customHeight="1">
      <c r="A18" s="55" t="s">
        <v>67</v>
      </c>
      <c r="B18" s="115">
        <v>50.28</v>
      </c>
      <c r="C18" s="117">
        <v>2700</v>
      </c>
      <c r="D18" s="115">
        <v>50.28</v>
      </c>
      <c r="E18" s="117">
        <v>2700</v>
      </c>
      <c r="F18" s="88">
        <v>100</v>
      </c>
      <c r="G18" s="48">
        <v>1</v>
      </c>
      <c r="H18" s="48">
        <v>1</v>
      </c>
      <c r="I18" s="88">
        <v>100</v>
      </c>
      <c r="J18" s="132">
        <f t="shared" si="2"/>
        <v>1</v>
      </c>
      <c r="K18" s="86">
        <v>0.75</v>
      </c>
      <c r="L18" s="49" t="s">
        <v>86</v>
      </c>
      <c r="M18" s="113">
        <v>0.25</v>
      </c>
      <c r="N18" s="48" t="s">
        <v>86</v>
      </c>
      <c r="O18" s="48" t="s">
        <v>86</v>
      </c>
      <c r="P18" s="111">
        <v>1</v>
      </c>
      <c r="Q18" s="86">
        <v>0.75</v>
      </c>
      <c r="R18" s="49" t="s">
        <v>86</v>
      </c>
      <c r="S18" s="113">
        <v>0.25</v>
      </c>
      <c r="T18" s="113">
        <v>0.12</v>
      </c>
      <c r="U18" s="48" t="s">
        <v>86</v>
      </c>
      <c r="V18" s="48" t="s">
        <v>86</v>
      </c>
      <c r="W18" s="55" t="s">
        <v>67</v>
      </c>
      <c r="X18" s="113">
        <v>0.12</v>
      </c>
      <c r="Y18" s="48" t="s">
        <v>86</v>
      </c>
      <c r="Z18" s="49">
        <v>9.4</v>
      </c>
      <c r="AA18" s="48" t="s">
        <v>86</v>
      </c>
      <c r="AB18" s="48" t="s">
        <v>86</v>
      </c>
      <c r="AC18" s="49">
        <v>9.4</v>
      </c>
      <c r="AD18" s="48">
        <v>45</v>
      </c>
      <c r="AE18" s="48" t="s">
        <v>86</v>
      </c>
      <c r="AF18" s="48">
        <v>2</v>
      </c>
      <c r="AG18" s="48">
        <v>43</v>
      </c>
      <c r="AH18" s="48" t="s">
        <v>86</v>
      </c>
      <c r="AI18" s="48">
        <v>2</v>
      </c>
      <c r="AJ18" s="48" t="s">
        <v>86</v>
      </c>
      <c r="AK18" s="48">
        <v>2</v>
      </c>
      <c r="AL18" s="48" t="s">
        <v>86</v>
      </c>
      <c r="AM18" s="48" t="s">
        <v>86</v>
      </c>
      <c r="AN18" s="48" t="s">
        <v>86</v>
      </c>
      <c r="AO18" s="48" t="s">
        <v>86</v>
      </c>
      <c r="AP18" s="48" t="s">
        <v>86</v>
      </c>
      <c r="AQ18" s="40" t="s">
        <v>112</v>
      </c>
      <c r="AR18" s="40" t="s">
        <v>112</v>
      </c>
      <c r="AS18" s="40" t="s">
        <v>112</v>
      </c>
      <c r="AT18" s="40" t="s">
        <v>112</v>
      </c>
    </row>
    <row r="19" spans="1:46" s="40" customFormat="1" ht="44.25" customHeight="1" thickBot="1">
      <c r="A19" s="56" t="s">
        <v>68</v>
      </c>
      <c r="B19" s="116">
        <v>55.93</v>
      </c>
      <c r="C19" s="118">
        <v>2022</v>
      </c>
      <c r="D19" s="116">
        <v>55.93</v>
      </c>
      <c r="E19" s="118">
        <v>2022</v>
      </c>
      <c r="F19" s="110">
        <v>100</v>
      </c>
      <c r="G19" s="52">
        <v>1</v>
      </c>
      <c r="H19" s="52">
        <v>1</v>
      </c>
      <c r="I19" s="110">
        <v>100</v>
      </c>
      <c r="J19" s="110">
        <f t="shared" si="2"/>
        <v>1</v>
      </c>
      <c r="K19" s="96">
        <v>0.75</v>
      </c>
      <c r="L19" s="53" t="s">
        <v>86</v>
      </c>
      <c r="M19" s="114">
        <v>0.25</v>
      </c>
      <c r="N19" s="52" t="s">
        <v>86</v>
      </c>
      <c r="O19" s="52" t="s">
        <v>86</v>
      </c>
      <c r="P19" s="112">
        <v>1</v>
      </c>
      <c r="Q19" s="96">
        <v>0.75</v>
      </c>
      <c r="R19" s="53" t="s">
        <v>86</v>
      </c>
      <c r="S19" s="114">
        <v>0.25</v>
      </c>
      <c r="T19" s="53">
        <v>0.1</v>
      </c>
      <c r="U19" s="52" t="s">
        <v>86</v>
      </c>
      <c r="V19" s="52" t="s">
        <v>86</v>
      </c>
      <c r="W19" s="56" t="s">
        <v>68</v>
      </c>
      <c r="X19" s="53">
        <v>0.1</v>
      </c>
      <c r="Y19" s="52" t="s">
        <v>86</v>
      </c>
      <c r="Z19" s="52">
        <v>8</v>
      </c>
      <c r="AA19" s="52" t="s">
        <v>86</v>
      </c>
      <c r="AB19" s="52" t="s">
        <v>86</v>
      </c>
      <c r="AC19" s="52">
        <v>8</v>
      </c>
      <c r="AD19" s="52">
        <v>41</v>
      </c>
      <c r="AE19" s="52" t="s">
        <v>86</v>
      </c>
      <c r="AF19" s="52">
        <v>1</v>
      </c>
      <c r="AG19" s="52">
        <v>40</v>
      </c>
      <c r="AH19" s="52" t="s">
        <v>86</v>
      </c>
      <c r="AI19" s="52">
        <v>2</v>
      </c>
      <c r="AJ19" s="52">
        <v>1</v>
      </c>
      <c r="AK19" s="52">
        <v>2</v>
      </c>
      <c r="AL19" s="52" t="s">
        <v>86</v>
      </c>
      <c r="AM19" s="52" t="s">
        <v>86</v>
      </c>
      <c r="AN19" s="52" t="s">
        <v>86</v>
      </c>
      <c r="AO19" s="52" t="s">
        <v>86</v>
      </c>
      <c r="AP19" s="52" t="s">
        <v>86</v>
      </c>
      <c r="AQ19" s="51" t="s">
        <v>112</v>
      </c>
      <c r="AR19" s="51" t="s">
        <v>112</v>
      </c>
      <c r="AS19" s="51" t="s">
        <v>112</v>
      </c>
      <c r="AT19" s="51" t="s">
        <v>112</v>
      </c>
    </row>
    <row r="20" spans="1:46" ht="14.25">
      <c r="A20" s="140"/>
      <c r="B20" s="140"/>
      <c r="C20" s="140"/>
      <c r="V20" s="74" t="s">
        <v>11</v>
      </c>
      <c r="AM20" s="74"/>
      <c r="AN20" s="74"/>
      <c r="AO20" s="74"/>
      <c r="AP20" s="74"/>
      <c r="AT20" s="74" t="s">
        <v>11</v>
      </c>
    </row>
  </sheetData>
  <sheetProtection selectLockedCells="1"/>
  <mergeCells count="39">
    <mergeCell ref="AI4:AL5"/>
    <mergeCell ref="Z6:AC6"/>
    <mergeCell ref="AD6:AH6"/>
    <mergeCell ref="AJ6:AL6"/>
    <mergeCell ref="AQ4:AT5"/>
    <mergeCell ref="AQ6:AQ7"/>
    <mergeCell ref="AR6:AT6"/>
    <mergeCell ref="AM4:AP5"/>
    <mergeCell ref="AM6:AM7"/>
    <mergeCell ref="AM3:AP3"/>
    <mergeCell ref="X4:AH4"/>
    <mergeCell ref="A20:C20"/>
    <mergeCell ref="A3:D3"/>
    <mergeCell ref="B6:B7"/>
    <mergeCell ref="C6:C7"/>
    <mergeCell ref="B4:C5"/>
    <mergeCell ref="D4:E5"/>
    <mergeCell ref="E6:E7"/>
    <mergeCell ref="O5:O7"/>
    <mergeCell ref="AN6:AP6"/>
    <mergeCell ref="D6:D7"/>
    <mergeCell ref="AI6:AI7"/>
    <mergeCell ref="J5:J7"/>
    <mergeCell ref="X6:Y6"/>
    <mergeCell ref="L5:L7"/>
    <mergeCell ref="P5:V5"/>
    <mergeCell ref="T6:V6"/>
    <mergeCell ref="N5:N7"/>
    <mergeCell ref="X5:AH5"/>
    <mergeCell ref="W2:AH2"/>
    <mergeCell ref="P6:S6"/>
    <mergeCell ref="K5:K7"/>
    <mergeCell ref="F4:F7"/>
    <mergeCell ref="G4:G7"/>
    <mergeCell ref="H4:H7"/>
    <mergeCell ref="I4:I7"/>
    <mergeCell ref="A2:I2"/>
    <mergeCell ref="J4:V4"/>
    <mergeCell ref="M5:M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B3"/>
    </sheetView>
  </sheetViews>
  <sheetFormatPr defaultColWidth="8.88671875" defaultRowHeight="13.5"/>
  <cols>
    <col min="1" max="1" width="7.88671875" style="1" customWidth="1"/>
    <col min="2" max="2" width="11.4453125" style="37" customWidth="1"/>
    <col min="3" max="7" width="11.4453125" style="1" customWidth="1"/>
    <col min="8" max="16384" width="8.88671875" style="1" customWidth="1"/>
  </cols>
  <sheetData>
    <row r="1" spans="1:7" ht="30" customHeight="1">
      <c r="A1" s="3"/>
      <c r="B1" s="36"/>
      <c r="C1" s="3"/>
      <c r="D1" s="3"/>
      <c r="E1" s="3"/>
      <c r="F1" s="3"/>
      <c r="G1" s="3"/>
    </row>
    <row r="2" spans="1:7" ht="30" customHeight="1">
      <c r="A2" s="133" t="s">
        <v>154</v>
      </c>
      <c r="B2" s="133"/>
      <c r="C2" s="133"/>
      <c r="D2" s="133"/>
      <c r="E2" s="133"/>
      <c r="F2" s="133"/>
      <c r="G2" s="133"/>
    </row>
    <row r="3" spans="1:7" ht="30" customHeight="1" thickBot="1">
      <c r="A3" s="141" t="s">
        <v>73</v>
      </c>
      <c r="B3" s="141"/>
      <c r="C3" s="4"/>
      <c r="D3" s="4"/>
      <c r="E3" s="4"/>
      <c r="F3" s="4"/>
      <c r="G3" s="4"/>
    </row>
    <row r="4" spans="1:7" ht="30" customHeight="1">
      <c r="A4" s="5" t="s">
        <v>74</v>
      </c>
      <c r="B4" s="168" t="s">
        <v>42</v>
      </c>
      <c r="C4" s="135" t="s">
        <v>70</v>
      </c>
      <c r="D4" s="135" t="s">
        <v>43</v>
      </c>
      <c r="E4" s="21" t="s">
        <v>44</v>
      </c>
      <c r="F4" s="6" t="s">
        <v>45</v>
      </c>
      <c r="G4" s="5" t="s">
        <v>46</v>
      </c>
    </row>
    <row r="5" spans="1:7" ht="30" customHeight="1">
      <c r="A5" s="7" t="s">
        <v>3</v>
      </c>
      <c r="B5" s="169"/>
      <c r="C5" s="144"/>
      <c r="D5" s="144"/>
      <c r="E5" s="9" t="s">
        <v>71</v>
      </c>
      <c r="F5" s="8" t="s">
        <v>72</v>
      </c>
      <c r="G5" s="7" t="s">
        <v>72</v>
      </c>
    </row>
    <row r="6" spans="1:7" ht="42.75" customHeight="1">
      <c r="A6" s="10">
        <v>1999</v>
      </c>
      <c r="B6" s="38">
        <v>2</v>
      </c>
      <c r="C6" s="24">
        <v>22000</v>
      </c>
      <c r="D6" s="24" t="s">
        <v>10</v>
      </c>
      <c r="E6" s="24">
        <v>185500</v>
      </c>
      <c r="F6" s="24">
        <v>20660</v>
      </c>
      <c r="G6" s="24">
        <v>164840</v>
      </c>
    </row>
    <row r="7" spans="1:7" ht="42.75" customHeight="1">
      <c r="A7" s="10">
        <v>2000</v>
      </c>
      <c r="B7" s="38">
        <v>2</v>
      </c>
      <c r="C7" s="24">
        <v>22000</v>
      </c>
      <c r="D7" s="24" t="s">
        <v>10</v>
      </c>
      <c r="E7" s="24">
        <v>185500</v>
      </c>
      <c r="F7" s="24">
        <v>30880</v>
      </c>
      <c r="G7" s="24">
        <v>154620</v>
      </c>
    </row>
    <row r="8" spans="1:7" ht="42.75" customHeight="1">
      <c r="A8" s="10">
        <v>2001</v>
      </c>
      <c r="B8" s="38">
        <v>2</v>
      </c>
      <c r="C8" s="24">
        <v>24634</v>
      </c>
      <c r="D8" s="24" t="s">
        <v>60</v>
      </c>
      <c r="E8" s="24">
        <v>210500</v>
      </c>
      <c r="F8" s="24">
        <v>65150</v>
      </c>
      <c r="G8" s="24">
        <v>145350</v>
      </c>
    </row>
    <row r="9" spans="1:7" ht="43.5" customHeight="1">
      <c r="A9" s="10">
        <v>2002</v>
      </c>
      <c r="B9" s="38">
        <v>2</v>
      </c>
      <c r="C9" s="25">
        <v>24634</v>
      </c>
      <c r="D9" s="25" t="s">
        <v>10</v>
      </c>
      <c r="E9" s="25">
        <v>210500</v>
      </c>
      <c r="F9" s="25">
        <v>144700</v>
      </c>
      <c r="G9" s="25">
        <v>65800</v>
      </c>
    </row>
    <row r="10" spans="1:7" ht="43.5" customHeight="1">
      <c r="A10" s="10">
        <v>2003</v>
      </c>
      <c r="B10" s="65">
        <v>2</v>
      </c>
      <c r="C10" s="66">
        <v>24634</v>
      </c>
      <c r="D10" s="66" t="s">
        <v>90</v>
      </c>
      <c r="E10" s="66">
        <v>210500</v>
      </c>
      <c r="F10" s="66">
        <v>176300</v>
      </c>
      <c r="G10" s="66">
        <v>34200</v>
      </c>
    </row>
    <row r="11" spans="1:7" ht="43.5" customHeight="1">
      <c r="A11" s="12">
        <v>2004</v>
      </c>
      <c r="B11" s="67">
        <v>2</v>
      </c>
      <c r="C11" s="67">
        <f>SUM(C12:C18)</f>
        <v>25000</v>
      </c>
      <c r="D11" s="67" t="s">
        <v>10</v>
      </c>
      <c r="E11" s="67">
        <f>SUM(E12:E18)</f>
        <v>186000</v>
      </c>
      <c r="F11" s="67">
        <f>SUM(F12:F18)</f>
        <v>129000</v>
      </c>
      <c r="G11" s="67">
        <f>SUM(G12:G18)</f>
        <v>57000</v>
      </c>
    </row>
    <row r="12" spans="1:7" s="54" customFormat="1" ht="42.75" customHeight="1">
      <c r="A12" s="43" t="s">
        <v>75</v>
      </c>
      <c r="B12" s="68" t="s">
        <v>10</v>
      </c>
      <c r="C12" s="68" t="s">
        <v>10</v>
      </c>
      <c r="D12" s="68" t="s">
        <v>10</v>
      </c>
      <c r="E12" s="68" t="s">
        <v>10</v>
      </c>
      <c r="F12" s="68" t="s">
        <v>10</v>
      </c>
      <c r="G12" s="68" t="s">
        <v>10</v>
      </c>
    </row>
    <row r="13" spans="1:7" s="54" customFormat="1" ht="42.75" customHeight="1">
      <c r="A13" s="43" t="s">
        <v>63</v>
      </c>
      <c r="B13" s="68">
        <v>1</v>
      </c>
      <c r="C13" s="68">
        <v>5000</v>
      </c>
      <c r="D13" s="68" t="s">
        <v>10</v>
      </c>
      <c r="E13" s="68">
        <v>10500</v>
      </c>
      <c r="F13" s="68">
        <v>8300</v>
      </c>
      <c r="G13" s="68">
        <v>2200</v>
      </c>
    </row>
    <row r="14" spans="1:7" s="54" customFormat="1" ht="42.75" customHeight="1">
      <c r="A14" s="43" t="s">
        <v>64</v>
      </c>
      <c r="B14" s="68" t="s">
        <v>10</v>
      </c>
      <c r="C14" s="68" t="s">
        <v>10</v>
      </c>
      <c r="D14" s="68" t="s">
        <v>10</v>
      </c>
      <c r="E14" s="68" t="s">
        <v>10</v>
      </c>
      <c r="F14" s="68" t="s">
        <v>10</v>
      </c>
      <c r="G14" s="68" t="s">
        <v>10</v>
      </c>
    </row>
    <row r="15" spans="1:7" s="54" customFormat="1" ht="45" customHeight="1">
      <c r="A15" s="43" t="s">
        <v>65</v>
      </c>
      <c r="B15" s="68">
        <v>1</v>
      </c>
      <c r="C15" s="68">
        <v>20000</v>
      </c>
      <c r="D15" s="68" t="s">
        <v>10</v>
      </c>
      <c r="E15" s="68">
        <v>175500</v>
      </c>
      <c r="F15" s="68">
        <v>120700</v>
      </c>
      <c r="G15" s="68">
        <v>54800</v>
      </c>
    </row>
    <row r="16" spans="1:7" s="54" customFormat="1" ht="45" customHeight="1">
      <c r="A16" s="43" t="s">
        <v>66</v>
      </c>
      <c r="B16" s="68" t="s">
        <v>10</v>
      </c>
      <c r="C16" s="68" t="s">
        <v>10</v>
      </c>
      <c r="D16" s="68" t="s">
        <v>10</v>
      </c>
      <c r="E16" s="68" t="s">
        <v>10</v>
      </c>
      <c r="F16" s="68" t="s">
        <v>10</v>
      </c>
      <c r="G16" s="68" t="s">
        <v>10</v>
      </c>
    </row>
    <row r="17" spans="1:7" s="54" customFormat="1" ht="45" customHeight="1">
      <c r="A17" s="43" t="s">
        <v>67</v>
      </c>
      <c r="B17" s="68" t="s">
        <v>10</v>
      </c>
      <c r="C17" s="68" t="s">
        <v>10</v>
      </c>
      <c r="D17" s="68" t="s">
        <v>10</v>
      </c>
      <c r="E17" s="68" t="s">
        <v>10</v>
      </c>
      <c r="F17" s="68" t="s">
        <v>10</v>
      </c>
      <c r="G17" s="68" t="s">
        <v>10</v>
      </c>
    </row>
    <row r="18" spans="1:7" s="54" customFormat="1" ht="45" customHeight="1" thickBot="1">
      <c r="A18" s="44" t="s">
        <v>68</v>
      </c>
      <c r="B18" s="69" t="s">
        <v>10</v>
      </c>
      <c r="C18" s="69" t="s">
        <v>10</v>
      </c>
      <c r="D18" s="69" t="s">
        <v>10</v>
      </c>
      <c r="E18" s="69" t="s">
        <v>10</v>
      </c>
      <c r="F18" s="69" t="s">
        <v>10</v>
      </c>
      <c r="G18" s="69" t="s">
        <v>10</v>
      </c>
    </row>
    <row r="19" spans="1:2" ht="14.25">
      <c r="A19" s="140" t="s">
        <v>11</v>
      </c>
      <c r="B19" s="140"/>
    </row>
  </sheetData>
  <sheetProtection selectLockedCells="1"/>
  <mergeCells count="6">
    <mergeCell ref="A2:G2"/>
    <mergeCell ref="A19:B19"/>
    <mergeCell ref="A3:B3"/>
    <mergeCell ref="B4:B5"/>
    <mergeCell ref="C4:C5"/>
    <mergeCell ref="D4:D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3" width="11.3359375" style="1" customWidth="1"/>
    <col min="4" max="4" width="11.4453125" style="1" customWidth="1"/>
    <col min="5" max="5" width="11.5546875" style="1" customWidth="1"/>
    <col min="6" max="6" width="11.5546875" style="63" customWidth="1"/>
    <col min="7" max="7" width="11.4453125" style="1" customWidth="1"/>
    <col min="8" max="8" width="7.88671875" style="1" customWidth="1"/>
    <col min="9" max="14" width="8.5546875" style="1" customWidth="1"/>
    <col min="15" max="15" width="8.4453125" style="1" customWidth="1"/>
    <col min="16" max="16" width="8.5546875" style="1" customWidth="1"/>
    <col min="17" max="24" width="9.5546875" style="1" customWidth="1"/>
    <col min="25" max="25" width="7.88671875" style="1" customWidth="1"/>
    <col min="26" max="27" width="11.5546875" style="1" customWidth="1"/>
    <col min="28" max="28" width="11.6640625" style="1" customWidth="1"/>
    <col min="29" max="30" width="11.21484375" style="1" customWidth="1"/>
    <col min="31" max="31" width="11.3359375" style="1" customWidth="1"/>
    <col min="32" max="48" width="5.77734375" style="1" customWidth="1"/>
    <col min="49" max="67" width="7.77734375" style="1" customWidth="1"/>
    <col min="68" max="16384" width="8.88671875" style="1" customWidth="1"/>
  </cols>
  <sheetData>
    <row r="1" spans="6:16" s="3" customFormat="1" ht="30" customHeight="1">
      <c r="F1" s="62"/>
      <c r="P1" s="5"/>
    </row>
    <row r="2" spans="1:32" s="3" customFormat="1" ht="30" customHeight="1">
      <c r="A2" s="133" t="s">
        <v>79</v>
      </c>
      <c r="B2" s="133"/>
      <c r="C2" s="133"/>
      <c r="D2" s="133"/>
      <c r="E2" s="133"/>
      <c r="F2" s="133"/>
      <c r="G2" s="133"/>
      <c r="H2" s="133" t="s">
        <v>141</v>
      </c>
      <c r="I2" s="133"/>
      <c r="J2" s="133"/>
      <c r="K2" s="133"/>
      <c r="L2" s="133"/>
      <c r="M2" s="133"/>
      <c r="N2" s="133"/>
      <c r="O2" s="133"/>
      <c r="P2" s="133"/>
      <c r="Q2" s="186"/>
      <c r="R2" s="186"/>
      <c r="S2" s="186"/>
      <c r="T2" s="186"/>
      <c r="U2" s="186"/>
      <c r="V2" s="186"/>
      <c r="W2" s="186"/>
      <c r="X2" s="186"/>
      <c r="Y2" s="133" t="s">
        <v>144</v>
      </c>
      <c r="Z2" s="189"/>
      <c r="AA2" s="189"/>
      <c r="AB2" s="189"/>
      <c r="AC2" s="189"/>
      <c r="AD2" s="189"/>
      <c r="AE2" s="189"/>
      <c r="AF2" s="28"/>
    </row>
    <row r="3" spans="3:31" s="3" customFormat="1" ht="30" customHeight="1" thickBot="1">
      <c r="C3" s="22"/>
      <c r="D3" s="4"/>
      <c r="E3" s="4"/>
      <c r="F3" s="139" t="s">
        <v>55</v>
      </c>
      <c r="G3" s="139"/>
      <c r="H3" s="15"/>
      <c r="I3" s="141"/>
      <c r="J3" s="141"/>
      <c r="K3" s="4"/>
      <c r="L3" s="4"/>
      <c r="M3" s="4"/>
      <c r="N3" s="4"/>
      <c r="O3" s="139"/>
      <c r="P3" s="139"/>
      <c r="Q3" s="14"/>
      <c r="R3" s="4"/>
      <c r="S3" s="4"/>
      <c r="T3" s="4"/>
      <c r="U3" s="139" t="s">
        <v>59</v>
      </c>
      <c r="V3" s="139"/>
      <c r="W3" s="14"/>
      <c r="X3" s="15" t="s">
        <v>58</v>
      </c>
      <c r="Y3" s="14" t="s">
        <v>58</v>
      </c>
      <c r="Z3" s="4"/>
      <c r="AA3" s="4"/>
      <c r="AB3" s="4"/>
      <c r="AC3" s="4"/>
      <c r="AD3" s="4"/>
      <c r="AE3" s="15"/>
    </row>
    <row r="4" spans="1:31" s="3" customFormat="1" ht="20.25" customHeight="1">
      <c r="A4" s="23" t="s">
        <v>69</v>
      </c>
      <c r="B4" s="181" t="s">
        <v>47</v>
      </c>
      <c r="C4" s="181"/>
      <c r="D4" s="135" t="s">
        <v>57</v>
      </c>
      <c r="E4" s="135"/>
      <c r="F4" s="135"/>
      <c r="G4" s="142" t="s">
        <v>128</v>
      </c>
      <c r="H4" s="23" t="s">
        <v>69</v>
      </c>
      <c r="I4" s="146" t="s">
        <v>129</v>
      </c>
      <c r="J4" s="146"/>
      <c r="K4" s="128"/>
      <c r="L4" s="136" t="s">
        <v>56</v>
      </c>
      <c r="M4" s="137"/>
      <c r="N4" s="137"/>
      <c r="O4" s="138"/>
      <c r="P4" s="142" t="s">
        <v>115</v>
      </c>
      <c r="Q4" s="146" t="s">
        <v>82</v>
      </c>
      <c r="R4" s="146"/>
      <c r="S4" s="146"/>
      <c r="T4" s="146"/>
      <c r="U4" s="145" t="s">
        <v>51</v>
      </c>
      <c r="V4" s="146"/>
      <c r="W4" s="146"/>
      <c r="X4" s="146"/>
      <c r="Y4" s="23" t="s">
        <v>69</v>
      </c>
      <c r="Z4" s="181" t="s">
        <v>31</v>
      </c>
      <c r="AA4" s="181"/>
      <c r="AB4" s="181"/>
      <c r="AC4" s="181"/>
      <c r="AD4" s="187" t="s">
        <v>121</v>
      </c>
      <c r="AE4" s="137"/>
    </row>
    <row r="5" spans="1:31" s="3" customFormat="1" ht="20.25" customHeight="1">
      <c r="A5" s="10" t="s">
        <v>59</v>
      </c>
      <c r="B5" s="178" t="s">
        <v>48</v>
      </c>
      <c r="C5" s="170" t="s">
        <v>49</v>
      </c>
      <c r="D5" s="170" t="s">
        <v>50</v>
      </c>
      <c r="E5" s="179" t="s">
        <v>126</v>
      </c>
      <c r="F5" s="184" t="s">
        <v>127</v>
      </c>
      <c r="G5" s="180"/>
      <c r="H5" s="10" t="s">
        <v>59</v>
      </c>
      <c r="I5" s="178" t="s">
        <v>76</v>
      </c>
      <c r="J5" s="170" t="s">
        <v>77</v>
      </c>
      <c r="K5" s="179" t="s">
        <v>80</v>
      </c>
      <c r="L5" s="170" t="s">
        <v>78</v>
      </c>
      <c r="M5" s="179" t="s">
        <v>81</v>
      </c>
      <c r="N5" s="179" t="s">
        <v>124</v>
      </c>
      <c r="O5" s="170" t="s">
        <v>125</v>
      </c>
      <c r="P5" s="174"/>
      <c r="Q5" s="172" t="s">
        <v>52</v>
      </c>
      <c r="R5" s="172"/>
      <c r="S5" s="172"/>
      <c r="T5" s="177" t="s">
        <v>116</v>
      </c>
      <c r="U5" s="171" t="s">
        <v>52</v>
      </c>
      <c r="V5" s="172"/>
      <c r="W5" s="173"/>
      <c r="X5" s="177" t="s">
        <v>116</v>
      </c>
      <c r="Y5" s="10" t="s">
        <v>59</v>
      </c>
      <c r="Z5" s="144" t="s">
        <v>52</v>
      </c>
      <c r="AA5" s="144"/>
      <c r="AB5" s="144"/>
      <c r="AC5" s="179" t="s">
        <v>116</v>
      </c>
      <c r="AD5" s="188" t="s">
        <v>117</v>
      </c>
      <c r="AE5" s="177" t="s">
        <v>118</v>
      </c>
    </row>
    <row r="6" spans="1:31" s="3" customFormat="1" ht="20.25" customHeight="1">
      <c r="A6" s="16" t="s">
        <v>3</v>
      </c>
      <c r="B6" s="135"/>
      <c r="C6" s="135"/>
      <c r="D6" s="135"/>
      <c r="E6" s="135"/>
      <c r="F6" s="185"/>
      <c r="G6" s="143"/>
      <c r="H6" s="7" t="s">
        <v>3</v>
      </c>
      <c r="I6" s="135"/>
      <c r="J6" s="135"/>
      <c r="K6" s="135"/>
      <c r="L6" s="135"/>
      <c r="M6" s="135"/>
      <c r="N6" s="135"/>
      <c r="O6" s="135"/>
      <c r="P6" s="175"/>
      <c r="Q6" s="17" t="s">
        <v>4</v>
      </c>
      <c r="R6" s="102" t="s">
        <v>122</v>
      </c>
      <c r="S6" s="101" t="s">
        <v>123</v>
      </c>
      <c r="T6" s="136"/>
      <c r="U6" s="17" t="s">
        <v>4</v>
      </c>
      <c r="V6" s="102" t="s">
        <v>122</v>
      </c>
      <c r="W6" s="101" t="s">
        <v>123</v>
      </c>
      <c r="X6" s="136"/>
      <c r="Y6" s="7" t="s">
        <v>3</v>
      </c>
      <c r="Z6" s="17" t="s">
        <v>4</v>
      </c>
      <c r="AA6" s="102" t="s">
        <v>119</v>
      </c>
      <c r="AB6" s="101" t="s">
        <v>120</v>
      </c>
      <c r="AC6" s="135"/>
      <c r="AD6" s="144"/>
      <c r="AE6" s="143"/>
    </row>
    <row r="7" spans="1:31" s="29" customFormat="1" ht="47.25" customHeight="1">
      <c r="A7" s="10">
        <v>2000</v>
      </c>
      <c r="B7" s="24">
        <v>9714</v>
      </c>
      <c r="C7" s="24">
        <v>30126</v>
      </c>
      <c r="D7" s="24">
        <f>SUM(E7:F7)</f>
        <v>30126</v>
      </c>
      <c r="E7" s="24">
        <v>13121</v>
      </c>
      <c r="F7" s="25">
        <v>17005</v>
      </c>
      <c r="G7" s="11">
        <v>100</v>
      </c>
      <c r="H7" s="10">
        <v>2000</v>
      </c>
      <c r="I7" s="11">
        <f>SUM(J7:K7)</f>
        <v>21.5</v>
      </c>
      <c r="J7" s="11">
        <v>13.1</v>
      </c>
      <c r="K7" s="11">
        <v>8.4</v>
      </c>
      <c r="L7" s="11">
        <f>SUM(M7:O7)</f>
        <v>21.5</v>
      </c>
      <c r="M7" s="11">
        <v>13</v>
      </c>
      <c r="N7" s="11" t="s">
        <v>10</v>
      </c>
      <c r="O7" s="11">
        <v>8.5</v>
      </c>
      <c r="P7" s="11">
        <v>100</v>
      </c>
      <c r="Q7" s="11">
        <f>SUM(R7:S7)</f>
        <v>6</v>
      </c>
      <c r="R7" s="11">
        <v>3</v>
      </c>
      <c r="S7" s="11">
        <v>3</v>
      </c>
      <c r="T7" s="11">
        <v>8</v>
      </c>
      <c r="U7" s="11" t="s">
        <v>10</v>
      </c>
      <c r="V7" s="11" t="s">
        <v>10</v>
      </c>
      <c r="W7" s="11" t="s">
        <v>10</v>
      </c>
      <c r="X7" s="11" t="s">
        <v>10</v>
      </c>
      <c r="Y7" s="10">
        <v>2000</v>
      </c>
      <c r="Z7" s="11">
        <f>SUM(AA7:AB7)</f>
        <v>6</v>
      </c>
      <c r="AA7" s="11">
        <v>3</v>
      </c>
      <c r="AB7" s="11">
        <v>3</v>
      </c>
      <c r="AC7" s="11">
        <v>8</v>
      </c>
      <c r="AD7" s="11">
        <v>1</v>
      </c>
      <c r="AE7" s="11">
        <v>30</v>
      </c>
    </row>
    <row r="8" spans="1:31" s="29" customFormat="1" ht="47.25" customHeight="1">
      <c r="A8" s="10">
        <v>2001</v>
      </c>
      <c r="B8" s="24">
        <v>9819</v>
      </c>
      <c r="C8" s="24">
        <v>30521</v>
      </c>
      <c r="D8" s="24">
        <v>30521</v>
      </c>
      <c r="E8" s="24">
        <v>13121</v>
      </c>
      <c r="F8" s="25">
        <v>17400</v>
      </c>
      <c r="G8" s="11">
        <v>100</v>
      </c>
      <c r="H8" s="10">
        <v>2001</v>
      </c>
      <c r="I8" s="11">
        <v>23</v>
      </c>
      <c r="J8" s="11">
        <v>14</v>
      </c>
      <c r="K8" s="11">
        <v>9</v>
      </c>
      <c r="L8" s="11">
        <v>23</v>
      </c>
      <c r="M8" s="11">
        <v>16</v>
      </c>
      <c r="N8" s="11" t="s">
        <v>60</v>
      </c>
      <c r="O8" s="11">
        <v>7</v>
      </c>
      <c r="P8" s="11">
        <v>100</v>
      </c>
      <c r="Q8" s="11">
        <v>6</v>
      </c>
      <c r="R8" s="11">
        <v>3</v>
      </c>
      <c r="S8" s="11">
        <v>2</v>
      </c>
      <c r="T8" s="11">
        <v>4</v>
      </c>
      <c r="U8" s="11" t="s">
        <v>10</v>
      </c>
      <c r="V8" s="11" t="s">
        <v>10</v>
      </c>
      <c r="W8" s="11" t="s">
        <v>10</v>
      </c>
      <c r="X8" s="11" t="s">
        <v>10</v>
      </c>
      <c r="Y8" s="10">
        <v>2001</v>
      </c>
      <c r="Z8" s="11">
        <v>6</v>
      </c>
      <c r="AA8" s="11">
        <v>3</v>
      </c>
      <c r="AB8" s="11">
        <v>2</v>
      </c>
      <c r="AC8" s="11">
        <v>4</v>
      </c>
      <c r="AD8" s="11">
        <v>1</v>
      </c>
      <c r="AE8" s="11">
        <v>30</v>
      </c>
    </row>
    <row r="9" spans="1:31" s="3" customFormat="1" ht="47.25" customHeight="1">
      <c r="A9" s="10">
        <v>2002</v>
      </c>
      <c r="B9" s="24">
        <v>9566</v>
      </c>
      <c r="C9" s="24">
        <v>26463</v>
      </c>
      <c r="D9" s="24">
        <v>26463</v>
      </c>
      <c r="E9" s="24">
        <v>11379</v>
      </c>
      <c r="F9" s="25">
        <v>15084</v>
      </c>
      <c r="G9" s="11">
        <v>100</v>
      </c>
      <c r="H9" s="10">
        <v>2002</v>
      </c>
      <c r="I9" s="11">
        <v>18.9</v>
      </c>
      <c r="J9" s="11">
        <v>11.4</v>
      </c>
      <c r="K9" s="11">
        <v>7.5</v>
      </c>
      <c r="L9" s="11">
        <v>18.9</v>
      </c>
      <c r="M9" s="11">
        <v>18.9</v>
      </c>
      <c r="N9" s="30" t="s">
        <v>10</v>
      </c>
      <c r="O9" s="11" t="s">
        <v>10</v>
      </c>
      <c r="P9" s="11">
        <v>100</v>
      </c>
      <c r="Q9" s="11">
        <v>5</v>
      </c>
      <c r="R9" s="25">
        <v>2</v>
      </c>
      <c r="S9" s="25">
        <v>3</v>
      </c>
      <c r="T9" s="25">
        <v>6</v>
      </c>
      <c r="U9" s="20">
        <v>0</v>
      </c>
      <c r="V9" s="20">
        <v>0</v>
      </c>
      <c r="W9" s="20">
        <v>0</v>
      </c>
      <c r="X9" s="20">
        <v>0</v>
      </c>
      <c r="Y9" s="10">
        <v>2002</v>
      </c>
      <c r="Z9" s="11">
        <v>5</v>
      </c>
      <c r="AA9" s="11">
        <v>2</v>
      </c>
      <c r="AB9" s="11">
        <v>3</v>
      </c>
      <c r="AC9" s="11">
        <v>6</v>
      </c>
      <c r="AD9" s="11">
        <v>1</v>
      </c>
      <c r="AE9" s="11">
        <v>30</v>
      </c>
    </row>
    <row r="10" spans="1:31" s="3" customFormat="1" ht="47.25" customHeight="1">
      <c r="A10" s="10">
        <v>2003</v>
      </c>
      <c r="B10" s="25">
        <v>9917</v>
      </c>
      <c r="C10" s="25">
        <v>29579</v>
      </c>
      <c r="D10" s="25">
        <v>29579</v>
      </c>
      <c r="E10" s="25">
        <v>4416</v>
      </c>
      <c r="F10" s="66">
        <v>25163</v>
      </c>
      <c r="G10" s="25">
        <v>100</v>
      </c>
      <c r="H10" s="10">
        <v>2003</v>
      </c>
      <c r="I10" s="61">
        <v>57.6</v>
      </c>
      <c r="J10" s="61">
        <v>1.7</v>
      </c>
      <c r="K10" s="61">
        <v>17.5</v>
      </c>
      <c r="L10" s="61">
        <v>19.2</v>
      </c>
      <c r="M10" s="61">
        <v>19.2</v>
      </c>
      <c r="N10" s="25" t="s">
        <v>10</v>
      </c>
      <c r="O10" s="25" t="s">
        <v>10</v>
      </c>
      <c r="P10" s="25">
        <v>100</v>
      </c>
      <c r="Q10" s="25">
        <v>5</v>
      </c>
      <c r="R10" s="25">
        <v>2</v>
      </c>
      <c r="S10" s="25">
        <v>3</v>
      </c>
      <c r="T10" s="25">
        <v>6</v>
      </c>
      <c r="U10" s="20">
        <v>0</v>
      </c>
      <c r="V10" s="20">
        <v>0</v>
      </c>
      <c r="W10" s="20">
        <v>0</v>
      </c>
      <c r="X10" s="20">
        <v>0</v>
      </c>
      <c r="Y10" s="10">
        <v>2003</v>
      </c>
      <c r="Z10" s="25">
        <v>5</v>
      </c>
      <c r="AA10" s="25">
        <v>2</v>
      </c>
      <c r="AB10" s="25">
        <v>3</v>
      </c>
      <c r="AC10" s="25">
        <v>6</v>
      </c>
      <c r="AD10" s="25">
        <v>1</v>
      </c>
      <c r="AE10" s="25">
        <v>30</v>
      </c>
    </row>
    <row r="11" spans="1:31" s="3" customFormat="1" ht="47.25" customHeight="1">
      <c r="A11" s="12">
        <v>2004</v>
      </c>
      <c r="B11" s="26">
        <f>SUM(B12:B18)</f>
        <v>9816</v>
      </c>
      <c r="C11" s="26">
        <f>SUM(C12:C18)</f>
        <v>26933</v>
      </c>
      <c r="D11" s="26">
        <f>SUM(D12:D18)</f>
        <v>26933</v>
      </c>
      <c r="E11" s="26">
        <f>SUM(E12:E18)</f>
        <v>5396</v>
      </c>
      <c r="F11" s="26">
        <f>SUM(F12:F18)</f>
        <v>21537</v>
      </c>
      <c r="G11" s="26">
        <v>100</v>
      </c>
      <c r="H11" s="12">
        <v>2004</v>
      </c>
      <c r="I11" s="26">
        <f>SUM(J11:K11)</f>
        <v>30</v>
      </c>
      <c r="J11" s="26">
        <f>SUM(J12:J18)</f>
        <v>1.9999999999999998</v>
      </c>
      <c r="K11" s="26">
        <f>SUM(K12:K18)</f>
        <v>28</v>
      </c>
      <c r="L11" s="26">
        <f>SUM(M11:O11)</f>
        <v>29.999999999999996</v>
      </c>
      <c r="M11" s="26">
        <f>SUM(M12:M18)</f>
        <v>29.999999999999996</v>
      </c>
      <c r="N11" s="26" t="s">
        <v>10</v>
      </c>
      <c r="O11" s="26" t="s">
        <v>10</v>
      </c>
      <c r="P11" s="26">
        <f>SUM(P12:P18)/7</f>
        <v>100</v>
      </c>
      <c r="Q11" s="100">
        <f>SUM(R11:S11)</f>
        <v>2</v>
      </c>
      <c r="R11" s="26">
        <f>SUM(R12:R18)</f>
        <v>2</v>
      </c>
      <c r="S11" s="26" t="s">
        <v>10</v>
      </c>
      <c r="T11" s="26">
        <f>SUM(T12:T18)</f>
        <v>4</v>
      </c>
      <c r="U11" s="100" t="s">
        <v>107</v>
      </c>
      <c r="V11" s="26" t="s">
        <v>10</v>
      </c>
      <c r="W11" s="26" t="s">
        <v>10</v>
      </c>
      <c r="X11" s="26" t="s">
        <v>10</v>
      </c>
      <c r="Y11" s="12">
        <v>2004</v>
      </c>
      <c r="Z11" s="26">
        <f>SUM(AA11:AB11)</f>
        <v>2</v>
      </c>
      <c r="AA11" s="26">
        <f>SUM(AA12:AA18)</f>
        <v>2</v>
      </c>
      <c r="AB11" s="26" t="s">
        <v>10</v>
      </c>
      <c r="AC11" s="26">
        <f>SUM(AC12:AC18)</f>
        <v>4</v>
      </c>
      <c r="AD11" s="26">
        <f>SUM(AD12:AD18)</f>
        <v>1</v>
      </c>
      <c r="AE11" s="26">
        <f>SUM(AE12:AE18)</f>
        <v>30</v>
      </c>
    </row>
    <row r="12" spans="1:31" s="54" customFormat="1" ht="47.25" customHeight="1">
      <c r="A12" s="55" t="s">
        <v>85</v>
      </c>
      <c r="B12" s="47">
        <v>2583</v>
      </c>
      <c r="C12" s="47">
        <v>7767</v>
      </c>
      <c r="D12" s="47">
        <v>7767</v>
      </c>
      <c r="E12" s="39">
        <v>1906</v>
      </c>
      <c r="F12" s="39">
        <v>5861</v>
      </c>
      <c r="G12" s="25">
        <v>100</v>
      </c>
      <c r="H12" s="57" t="s">
        <v>62</v>
      </c>
      <c r="I12" s="61">
        <f>SUM(J12:K12)</f>
        <v>8.1</v>
      </c>
      <c r="J12" s="59">
        <v>0.6</v>
      </c>
      <c r="K12" s="59">
        <v>7.5</v>
      </c>
      <c r="L12" s="61">
        <f aca="true" t="shared" si="0" ref="L12:L18">SUM(M12:O12)</f>
        <v>8.1</v>
      </c>
      <c r="M12" s="59">
        <v>8.1</v>
      </c>
      <c r="N12" s="39" t="s">
        <v>86</v>
      </c>
      <c r="O12" s="39" t="s">
        <v>86</v>
      </c>
      <c r="P12" s="25">
        <v>100</v>
      </c>
      <c r="Q12" s="99">
        <f>SUM(R12:T12)</f>
        <v>3</v>
      </c>
      <c r="R12" s="39">
        <v>1</v>
      </c>
      <c r="S12" s="39" t="s">
        <v>86</v>
      </c>
      <c r="T12" s="39">
        <v>2</v>
      </c>
      <c r="U12" s="99" t="s">
        <v>86</v>
      </c>
      <c r="V12" s="25" t="s">
        <v>86</v>
      </c>
      <c r="W12" s="25" t="s">
        <v>86</v>
      </c>
      <c r="X12" s="25" t="s">
        <v>86</v>
      </c>
      <c r="Y12" s="57" t="s">
        <v>62</v>
      </c>
      <c r="Z12" s="25">
        <f>SUM(AA12:AB12)</f>
        <v>1</v>
      </c>
      <c r="AA12" s="39">
        <v>1</v>
      </c>
      <c r="AB12" s="39" t="s">
        <v>86</v>
      </c>
      <c r="AC12" s="39">
        <v>2</v>
      </c>
      <c r="AD12" s="39" t="s">
        <v>86</v>
      </c>
      <c r="AE12" s="39" t="s">
        <v>86</v>
      </c>
    </row>
    <row r="13" spans="1:31" s="54" customFormat="1" ht="47.25" customHeight="1">
      <c r="A13" s="55" t="s">
        <v>63</v>
      </c>
      <c r="B13" s="47">
        <v>1222</v>
      </c>
      <c r="C13" s="47">
        <v>3343</v>
      </c>
      <c r="D13" s="47">
        <v>3343</v>
      </c>
      <c r="E13" s="39">
        <v>732</v>
      </c>
      <c r="F13" s="39">
        <v>2611</v>
      </c>
      <c r="G13" s="25">
        <v>100</v>
      </c>
      <c r="H13" s="57" t="s">
        <v>63</v>
      </c>
      <c r="I13" s="61">
        <v>3.4</v>
      </c>
      <c r="J13" s="59">
        <v>0.2</v>
      </c>
      <c r="K13" s="59">
        <v>3.2</v>
      </c>
      <c r="L13" s="61">
        <f t="shared" si="0"/>
        <v>3.4</v>
      </c>
      <c r="M13" s="59">
        <v>3.4</v>
      </c>
      <c r="N13" s="39" t="s">
        <v>86</v>
      </c>
      <c r="O13" s="39" t="s">
        <v>86</v>
      </c>
      <c r="P13" s="25">
        <v>100</v>
      </c>
      <c r="Q13" s="99" t="s">
        <v>113</v>
      </c>
      <c r="R13" s="25" t="s">
        <v>86</v>
      </c>
      <c r="S13" s="25" t="s">
        <v>86</v>
      </c>
      <c r="T13" s="25" t="s">
        <v>86</v>
      </c>
      <c r="U13" s="99" t="s">
        <v>86</v>
      </c>
      <c r="V13" s="25" t="s">
        <v>86</v>
      </c>
      <c r="W13" s="25" t="s">
        <v>86</v>
      </c>
      <c r="X13" s="25" t="s">
        <v>86</v>
      </c>
      <c r="Y13" s="57" t="s">
        <v>63</v>
      </c>
      <c r="Z13" s="25" t="s">
        <v>113</v>
      </c>
      <c r="AA13" s="25" t="s">
        <v>86</v>
      </c>
      <c r="AB13" s="25" t="s">
        <v>86</v>
      </c>
      <c r="AC13" s="25" t="s">
        <v>86</v>
      </c>
      <c r="AD13" s="25" t="s">
        <v>86</v>
      </c>
      <c r="AE13" s="25" t="s">
        <v>86</v>
      </c>
    </row>
    <row r="14" spans="1:31" s="54" customFormat="1" ht="47.25" customHeight="1">
      <c r="A14" s="55" t="s">
        <v>64</v>
      </c>
      <c r="B14" s="47">
        <v>1275</v>
      </c>
      <c r="C14" s="47">
        <v>3144</v>
      </c>
      <c r="D14" s="47">
        <v>3144</v>
      </c>
      <c r="E14" s="39">
        <v>438</v>
      </c>
      <c r="F14" s="39">
        <v>2706</v>
      </c>
      <c r="G14" s="25">
        <v>100</v>
      </c>
      <c r="H14" s="57" t="s">
        <v>64</v>
      </c>
      <c r="I14" s="61">
        <v>3.2</v>
      </c>
      <c r="J14" s="59">
        <v>0.2</v>
      </c>
      <c r="K14" s="39">
        <v>3</v>
      </c>
      <c r="L14" s="61">
        <f t="shared" si="0"/>
        <v>3.2</v>
      </c>
      <c r="M14" s="59">
        <v>3.2</v>
      </c>
      <c r="N14" s="39" t="s">
        <v>86</v>
      </c>
      <c r="O14" s="39" t="s">
        <v>86</v>
      </c>
      <c r="P14" s="25">
        <v>100</v>
      </c>
      <c r="Q14" s="99" t="s">
        <v>107</v>
      </c>
      <c r="R14" s="25" t="s">
        <v>86</v>
      </c>
      <c r="S14" s="25" t="s">
        <v>86</v>
      </c>
      <c r="T14" s="25" t="s">
        <v>86</v>
      </c>
      <c r="U14" s="99" t="s">
        <v>86</v>
      </c>
      <c r="V14" s="25" t="s">
        <v>86</v>
      </c>
      <c r="W14" s="25" t="s">
        <v>86</v>
      </c>
      <c r="X14" s="25" t="s">
        <v>86</v>
      </c>
      <c r="Y14" s="57" t="s">
        <v>64</v>
      </c>
      <c r="Z14" s="25" t="s">
        <v>107</v>
      </c>
      <c r="AA14" s="25" t="s">
        <v>86</v>
      </c>
      <c r="AB14" s="25" t="s">
        <v>86</v>
      </c>
      <c r="AC14" s="25" t="s">
        <v>86</v>
      </c>
      <c r="AD14" s="25" t="s">
        <v>86</v>
      </c>
      <c r="AE14" s="25" t="s">
        <v>86</v>
      </c>
    </row>
    <row r="15" spans="1:31" s="54" customFormat="1" ht="47.25" customHeight="1">
      <c r="A15" s="55" t="s">
        <v>65</v>
      </c>
      <c r="B15" s="47">
        <v>1892</v>
      </c>
      <c r="C15" s="47">
        <v>5181</v>
      </c>
      <c r="D15" s="47">
        <v>5181</v>
      </c>
      <c r="E15" s="39">
        <v>398</v>
      </c>
      <c r="F15" s="39">
        <v>4783</v>
      </c>
      <c r="G15" s="25">
        <v>100</v>
      </c>
      <c r="H15" s="57" t="s">
        <v>65</v>
      </c>
      <c r="I15" s="61">
        <v>7.1</v>
      </c>
      <c r="J15" s="59">
        <v>0.4</v>
      </c>
      <c r="K15" s="59">
        <v>6.7</v>
      </c>
      <c r="L15" s="61">
        <f t="shared" si="0"/>
        <v>7.1</v>
      </c>
      <c r="M15" s="59">
        <v>7.1</v>
      </c>
      <c r="N15" s="39" t="s">
        <v>86</v>
      </c>
      <c r="O15" s="39" t="s">
        <v>86</v>
      </c>
      <c r="P15" s="25">
        <v>100</v>
      </c>
      <c r="Q15" s="99">
        <f>SUM(R15:T15)</f>
        <v>3</v>
      </c>
      <c r="R15" s="39">
        <v>1</v>
      </c>
      <c r="S15" s="39" t="s">
        <v>86</v>
      </c>
      <c r="T15" s="39">
        <v>2</v>
      </c>
      <c r="U15" s="99" t="s">
        <v>86</v>
      </c>
      <c r="V15" s="25" t="s">
        <v>86</v>
      </c>
      <c r="W15" s="25" t="s">
        <v>86</v>
      </c>
      <c r="X15" s="25" t="s">
        <v>86</v>
      </c>
      <c r="Y15" s="57" t="s">
        <v>65</v>
      </c>
      <c r="Z15" s="25">
        <f>SUM(AA15:AB15)</f>
        <v>1</v>
      </c>
      <c r="AA15" s="39">
        <v>1</v>
      </c>
      <c r="AB15" s="39" t="s">
        <v>86</v>
      </c>
      <c r="AC15" s="39">
        <v>2</v>
      </c>
      <c r="AD15" s="39">
        <v>1</v>
      </c>
      <c r="AE15" s="39">
        <v>30</v>
      </c>
    </row>
    <row r="16" spans="1:31" s="54" customFormat="1" ht="47.25" customHeight="1">
      <c r="A16" s="55" t="s">
        <v>66</v>
      </c>
      <c r="B16" s="47">
        <v>1080</v>
      </c>
      <c r="C16" s="47">
        <v>2776</v>
      </c>
      <c r="D16" s="47">
        <v>2776</v>
      </c>
      <c r="E16" s="39">
        <v>621</v>
      </c>
      <c r="F16" s="39">
        <v>2155</v>
      </c>
      <c r="G16" s="25">
        <v>100</v>
      </c>
      <c r="H16" s="57" t="s">
        <v>66</v>
      </c>
      <c r="I16" s="61">
        <v>2.8</v>
      </c>
      <c r="J16" s="59">
        <v>0.2</v>
      </c>
      <c r="K16" s="59">
        <v>2.6</v>
      </c>
      <c r="L16" s="61">
        <f t="shared" si="0"/>
        <v>2.8</v>
      </c>
      <c r="M16" s="59">
        <v>2.8</v>
      </c>
      <c r="N16" s="39" t="s">
        <v>86</v>
      </c>
      <c r="O16" s="39" t="s">
        <v>86</v>
      </c>
      <c r="P16" s="25">
        <v>100</v>
      </c>
      <c r="Q16" s="99" t="s">
        <v>107</v>
      </c>
      <c r="R16" s="25" t="s">
        <v>86</v>
      </c>
      <c r="S16" s="25" t="s">
        <v>86</v>
      </c>
      <c r="T16" s="25" t="s">
        <v>86</v>
      </c>
      <c r="U16" s="99" t="s">
        <v>86</v>
      </c>
      <c r="V16" s="25" t="s">
        <v>86</v>
      </c>
      <c r="W16" s="25" t="s">
        <v>86</v>
      </c>
      <c r="X16" s="25" t="s">
        <v>86</v>
      </c>
      <c r="Y16" s="57" t="s">
        <v>66</v>
      </c>
      <c r="Z16" s="25" t="s">
        <v>86</v>
      </c>
      <c r="AA16" s="25" t="s">
        <v>86</v>
      </c>
      <c r="AB16" s="25" t="s">
        <v>86</v>
      </c>
      <c r="AC16" s="25" t="s">
        <v>86</v>
      </c>
      <c r="AD16" s="25" t="s">
        <v>86</v>
      </c>
      <c r="AE16" s="25" t="s">
        <v>86</v>
      </c>
    </row>
    <row r="17" spans="1:31" s="54" customFormat="1" ht="47.25" customHeight="1">
      <c r="A17" s="55" t="s">
        <v>67</v>
      </c>
      <c r="B17" s="47">
        <v>966</v>
      </c>
      <c r="C17" s="47">
        <v>2700</v>
      </c>
      <c r="D17" s="47">
        <v>2700</v>
      </c>
      <c r="E17" s="39">
        <v>557</v>
      </c>
      <c r="F17" s="39">
        <v>2143</v>
      </c>
      <c r="G17" s="25">
        <v>100</v>
      </c>
      <c r="H17" s="57" t="s">
        <v>67</v>
      </c>
      <c r="I17" s="61">
        <v>2.9</v>
      </c>
      <c r="J17" s="59">
        <v>0.2</v>
      </c>
      <c r="K17" s="59">
        <v>2.7</v>
      </c>
      <c r="L17" s="61">
        <f t="shared" si="0"/>
        <v>2.9</v>
      </c>
      <c r="M17" s="59">
        <v>2.9</v>
      </c>
      <c r="N17" s="39" t="s">
        <v>86</v>
      </c>
      <c r="O17" s="39" t="s">
        <v>86</v>
      </c>
      <c r="P17" s="25">
        <v>100</v>
      </c>
      <c r="Q17" s="99" t="s">
        <v>107</v>
      </c>
      <c r="R17" s="25" t="s">
        <v>86</v>
      </c>
      <c r="S17" s="25" t="s">
        <v>86</v>
      </c>
      <c r="T17" s="25" t="s">
        <v>86</v>
      </c>
      <c r="U17" s="99" t="s">
        <v>86</v>
      </c>
      <c r="V17" s="25" t="s">
        <v>86</v>
      </c>
      <c r="W17" s="25" t="s">
        <v>86</v>
      </c>
      <c r="X17" s="25" t="s">
        <v>86</v>
      </c>
      <c r="Y17" s="57" t="s">
        <v>67</v>
      </c>
      <c r="Z17" s="25" t="s">
        <v>86</v>
      </c>
      <c r="AA17" s="25" t="s">
        <v>86</v>
      </c>
      <c r="AB17" s="25" t="s">
        <v>86</v>
      </c>
      <c r="AC17" s="25" t="s">
        <v>86</v>
      </c>
      <c r="AD17" s="25" t="s">
        <v>86</v>
      </c>
      <c r="AE17" s="25" t="s">
        <v>86</v>
      </c>
    </row>
    <row r="18" spans="1:31" s="54" customFormat="1" ht="45.75" customHeight="1" thickBot="1">
      <c r="A18" s="56" t="s">
        <v>68</v>
      </c>
      <c r="B18" s="50">
        <v>798</v>
      </c>
      <c r="C18" s="50">
        <v>2022</v>
      </c>
      <c r="D18" s="50">
        <v>2022</v>
      </c>
      <c r="E18" s="41">
        <v>744</v>
      </c>
      <c r="F18" s="41">
        <v>1278</v>
      </c>
      <c r="G18" s="71">
        <v>100</v>
      </c>
      <c r="H18" s="58" t="s">
        <v>68</v>
      </c>
      <c r="I18" s="72">
        <v>2.5</v>
      </c>
      <c r="J18" s="60">
        <v>0.2</v>
      </c>
      <c r="K18" s="60">
        <v>2.3</v>
      </c>
      <c r="L18" s="73">
        <f t="shared" si="0"/>
        <v>2.5</v>
      </c>
      <c r="M18" s="60">
        <v>2.5</v>
      </c>
      <c r="N18" s="41" t="s">
        <v>86</v>
      </c>
      <c r="O18" s="41" t="s">
        <v>86</v>
      </c>
      <c r="P18" s="71">
        <v>100</v>
      </c>
      <c r="Q18" s="103" t="s">
        <v>107</v>
      </c>
      <c r="R18" s="71" t="s">
        <v>86</v>
      </c>
      <c r="S18" s="71" t="s">
        <v>86</v>
      </c>
      <c r="T18" s="71" t="s">
        <v>86</v>
      </c>
      <c r="U18" s="71" t="s">
        <v>86</v>
      </c>
      <c r="V18" s="71" t="s">
        <v>86</v>
      </c>
      <c r="W18" s="71" t="s">
        <v>86</v>
      </c>
      <c r="X18" s="71" t="s">
        <v>86</v>
      </c>
      <c r="Y18" s="58" t="s">
        <v>68</v>
      </c>
      <c r="Z18" s="71" t="s">
        <v>107</v>
      </c>
      <c r="AA18" s="71" t="s">
        <v>86</v>
      </c>
      <c r="AB18" s="71" t="s">
        <v>86</v>
      </c>
      <c r="AC18" s="71" t="s">
        <v>86</v>
      </c>
      <c r="AD18" s="71" t="s">
        <v>86</v>
      </c>
      <c r="AE18" s="71" t="s">
        <v>86</v>
      </c>
    </row>
    <row r="19" spans="6:31" ht="17.25" customHeight="1">
      <c r="F19" s="183" t="s">
        <v>11</v>
      </c>
      <c r="G19" s="183"/>
      <c r="H19" s="27"/>
      <c r="K19" s="182" t="s">
        <v>59</v>
      </c>
      <c r="L19" s="182"/>
      <c r="M19" s="182"/>
      <c r="O19" s="134"/>
      <c r="P19" s="134"/>
      <c r="Q19" s="32"/>
      <c r="U19" s="176" t="s">
        <v>143</v>
      </c>
      <c r="V19" s="176"/>
      <c r="W19" s="176"/>
      <c r="X19" s="176"/>
      <c r="Y19" s="105" t="s">
        <v>11</v>
      </c>
      <c r="AE19" s="33"/>
    </row>
  </sheetData>
  <sheetProtection selectLockedCells="1"/>
  <mergeCells count="42">
    <mergeCell ref="AE5:AE6"/>
    <mergeCell ref="Q2:X2"/>
    <mergeCell ref="Z4:AC4"/>
    <mergeCell ref="AD4:AE4"/>
    <mergeCell ref="Z5:AB5"/>
    <mergeCell ref="AC5:AC6"/>
    <mergeCell ref="AD5:AD6"/>
    <mergeCell ref="X5:X6"/>
    <mergeCell ref="Y2:AE2"/>
    <mergeCell ref="F3:G3"/>
    <mergeCell ref="F19:G19"/>
    <mergeCell ref="O3:P3"/>
    <mergeCell ref="O19:P19"/>
    <mergeCell ref="I3:J3"/>
    <mergeCell ref="D4:F4"/>
    <mergeCell ref="F5:F6"/>
    <mergeCell ref="I5:I6"/>
    <mergeCell ref="A2:G2"/>
    <mergeCell ref="U3:V3"/>
    <mergeCell ref="Q4:T4"/>
    <mergeCell ref="K19:M19"/>
    <mergeCell ref="I4:K4"/>
    <mergeCell ref="L4:O4"/>
    <mergeCell ref="K5:K6"/>
    <mergeCell ref="L5:L6"/>
    <mergeCell ref="M5:M6"/>
    <mergeCell ref="N5:N6"/>
    <mergeCell ref="U19:X19"/>
    <mergeCell ref="T5:T6"/>
    <mergeCell ref="J5:J6"/>
    <mergeCell ref="B5:B6"/>
    <mergeCell ref="C5:C6"/>
    <mergeCell ref="D5:D6"/>
    <mergeCell ref="E5:E6"/>
    <mergeCell ref="Q5:S5"/>
    <mergeCell ref="G4:G6"/>
    <mergeCell ref="B4:C4"/>
    <mergeCell ref="H2:P2"/>
    <mergeCell ref="U4:X4"/>
    <mergeCell ref="O5:O6"/>
    <mergeCell ref="U5:W5"/>
    <mergeCell ref="P4:P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99609375" style="1" customWidth="1"/>
    <col min="2" max="2" width="6.5546875" style="1" customWidth="1"/>
    <col min="3" max="3" width="8.3359375" style="1" customWidth="1"/>
    <col min="4" max="6" width="8.4453125" style="1" customWidth="1"/>
    <col min="7" max="7" width="10.4453125" style="1" customWidth="1"/>
    <col min="8" max="8" width="8.4453125" style="1" customWidth="1"/>
    <col min="9" max="9" width="9.99609375" style="1" customWidth="1"/>
    <col min="10" max="16384" width="8.88671875" style="1" customWidth="1"/>
  </cols>
  <sheetData>
    <row r="1" s="3" customFormat="1" ht="30" customHeight="1"/>
    <row r="2" spans="1:9" s="3" customFormat="1" ht="30" customHeight="1">
      <c r="A2" s="133" t="s">
        <v>53</v>
      </c>
      <c r="B2" s="133"/>
      <c r="C2" s="133"/>
      <c r="D2" s="133"/>
      <c r="E2" s="133"/>
      <c r="F2" s="133"/>
      <c r="G2" s="133"/>
      <c r="H2" s="133"/>
      <c r="I2" s="133"/>
    </row>
    <row r="3" spans="1:9" s="3" customFormat="1" ht="30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s="3" customFormat="1" ht="30" customHeight="1">
      <c r="A4" s="5" t="s">
        <v>69</v>
      </c>
      <c r="B4" s="190" t="s">
        <v>130</v>
      </c>
      <c r="C4" s="192" t="s">
        <v>145</v>
      </c>
      <c r="D4" s="192" t="s">
        <v>146</v>
      </c>
      <c r="E4" s="192" t="s">
        <v>147</v>
      </c>
      <c r="F4" s="192" t="s">
        <v>148</v>
      </c>
      <c r="G4" s="192" t="s">
        <v>149</v>
      </c>
      <c r="H4" s="192" t="s">
        <v>150</v>
      </c>
      <c r="I4" s="191" t="s">
        <v>54</v>
      </c>
    </row>
    <row r="5" spans="1:9" s="3" customFormat="1" ht="30" customHeight="1">
      <c r="A5" s="7" t="s">
        <v>3</v>
      </c>
      <c r="B5" s="135"/>
      <c r="C5" s="135"/>
      <c r="D5" s="135"/>
      <c r="E5" s="135"/>
      <c r="F5" s="135"/>
      <c r="G5" s="135"/>
      <c r="H5" s="135"/>
      <c r="I5" s="136"/>
    </row>
    <row r="6" spans="1:9" s="3" customFormat="1" ht="47.25" customHeight="1">
      <c r="A6" s="10">
        <v>2000</v>
      </c>
      <c r="B6" s="11">
        <v>1</v>
      </c>
      <c r="C6" s="11">
        <v>100</v>
      </c>
      <c r="D6" s="11">
        <v>51</v>
      </c>
      <c r="E6" s="11">
        <v>24</v>
      </c>
      <c r="F6" s="11">
        <v>420</v>
      </c>
      <c r="G6" s="11">
        <v>165</v>
      </c>
      <c r="H6" s="11">
        <v>5</v>
      </c>
      <c r="I6" s="106">
        <v>36674</v>
      </c>
    </row>
    <row r="7" spans="1:9" s="3" customFormat="1" ht="47.25" customHeight="1">
      <c r="A7" s="10">
        <v>2001</v>
      </c>
      <c r="B7" s="11">
        <v>1</v>
      </c>
      <c r="C7" s="11">
        <v>100</v>
      </c>
      <c r="D7" s="11">
        <v>12.5</v>
      </c>
      <c r="E7" s="11">
        <v>24</v>
      </c>
      <c r="F7" s="11">
        <v>81.9</v>
      </c>
      <c r="G7" s="11" t="s">
        <v>60</v>
      </c>
      <c r="H7" s="11">
        <v>5</v>
      </c>
      <c r="I7" s="106">
        <v>36674</v>
      </c>
    </row>
    <row r="8" spans="1:9" s="3" customFormat="1" ht="47.25" customHeight="1">
      <c r="A8" s="10">
        <v>2002</v>
      </c>
      <c r="B8" s="11">
        <v>1</v>
      </c>
      <c r="C8" s="11">
        <v>100</v>
      </c>
      <c r="D8" s="11">
        <v>49</v>
      </c>
      <c r="E8" s="11">
        <v>24</v>
      </c>
      <c r="F8" s="11">
        <v>710</v>
      </c>
      <c r="G8" s="11">
        <v>410</v>
      </c>
      <c r="H8" s="11">
        <v>4</v>
      </c>
      <c r="I8" s="106">
        <v>36674</v>
      </c>
    </row>
    <row r="9" spans="1:9" s="3" customFormat="1" ht="47.25" customHeight="1">
      <c r="A9" s="10">
        <v>2003</v>
      </c>
      <c r="B9" s="11">
        <v>1</v>
      </c>
      <c r="C9" s="11">
        <v>100</v>
      </c>
      <c r="D9" s="11">
        <v>37</v>
      </c>
      <c r="E9" s="11">
        <v>24</v>
      </c>
      <c r="F9" s="11">
        <v>420</v>
      </c>
      <c r="G9" s="11">
        <v>453</v>
      </c>
      <c r="H9" s="11">
        <v>47</v>
      </c>
      <c r="I9" s="106" t="s">
        <v>91</v>
      </c>
    </row>
    <row r="10" spans="1:9" s="3" customFormat="1" ht="47.25" customHeight="1">
      <c r="A10" s="12">
        <v>2004</v>
      </c>
      <c r="B10" s="13">
        <f>SUM(B11:B17)</f>
        <v>1</v>
      </c>
      <c r="C10" s="13">
        <f aca="true" t="shared" si="0" ref="C10:H10">SUM(C11:C17)</f>
        <v>100</v>
      </c>
      <c r="D10" s="13">
        <f t="shared" si="0"/>
        <v>51.8</v>
      </c>
      <c r="E10" s="13">
        <f t="shared" si="0"/>
        <v>24</v>
      </c>
      <c r="F10" s="13">
        <f t="shared" si="0"/>
        <v>390</v>
      </c>
      <c r="G10" s="13">
        <f t="shared" si="0"/>
        <v>554</v>
      </c>
      <c r="H10" s="13">
        <f t="shared" si="0"/>
        <v>5</v>
      </c>
      <c r="I10" s="106" t="s">
        <v>88</v>
      </c>
    </row>
    <row r="11" spans="1:9" s="54" customFormat="1" ht="47.25" customHeight="1">
      <c r="A11" s="55" t="s">
        <v>62</v>
      </c>
      <c r="B11" s="40" t="s">
        <v>10</v>
      </c>
      <c r="C11" s="40" t="s">
        <v>10</v>
      </c>
      <c r="D11" s="40" t="s">
        <v>10</v>
      </c>
      <c r="E11" s="40" t="s">
        <v>10</v>
      </c>
      <c r="F11" s="40" t="s">
        <v>10</v>
      </c>
      <c r="G11" s="40" t="s">
        <v>10</v>
      </c>
      <c r="H11" s="40" t="s">
        <v>10</v>
      </c>
      <c r="I11" s="107" t="s">
        <v>10</v>
      </c>
    </row>
    <row r="12" spans="1:9" s="54" customFormat="1" ht="47.25" customHeight="1">
      <c r="A12" s="55" t="s">
        <v>63</v>
      </c>
      <c r="B12" s="40" t="s">
        <v>10</v>
      </c>
      <c r="C12" s="40" t="s">
        <v>10</v>
      </c>
      <c r="D12" s="40" t="s">
        <v>10</v>
      </c>
      <c r="E12" s="40" t="s">
        <v>10</v>
      </c>
      <c r="F12" s="40" t="s">
        <v>10</v>
      </c>
      <c r="G12" s="40" t="s">
        <v>10</v>
      </c>
      <c r="H12" s="40" t="s">
        <v>10</v>
      </c>
      <c r="I12" s="107" t="s">
        <v>10</v>
      </c>
    </row>
    <row r="13" spans="1:9" s="54" customFormat="1" ht="47.25" customHeight="1">
      <c r="A13" s="55" t="s">
        <v>64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  <c r="H13" s="40" t="s">
        <v>10</v>
      </c>
      <c r="I13" s="107" t="s">
        <v>10</v>
      </c>
    </row>
    <row r="14" spans="1:9" s="54" customFormat="1" ht="47.25" customHeight="1">
      <c r="A14" s="55" t="s">
        <v>65</v>
      </c>
      <c r="B14" s="40">
        <v>1</v>
      </c>
      <c r="C14" s="40">
        <v>100</v>
      </c>
      <c r="D14" s="40">
        <v>51.8</v>
      </c>
      <c r="E14" s="40">
        <v>24</v>
      </c>
      <c r="F14" s="40">
        <v>390</v>
      </c>
      <c r="G14" s="40">
        <v>554</v>
      </c>
      <c r="H14" s="40">
        <v>5</v>
      </c>
      <c r="I14" s="108" t="s">
        <v>100</v>
      </c>
    </row>
    <row r="15" spans="1:9" s="54" customFormat="1" ht="47.25" customHeight="1">
      <c r="A15" s="55" t="s">
        <v>66</v>
      </c>
      <c r="B15" s="40" t="s">
        <v>101</v>
      </c>
      <c r="C15" s="40" t="s">
        <v>101</v>
      </c>
      <c r="D15" s="40" t="s">
        <v>101</v>
      </c>
      <c r="E15" s="40" t="s">
        <v>101</v>
      </c>
      <c r="F15" s="40" t="s">
        <v>101</v>
      </c>
      <c r="G15" s="40" t="s">
        <v>101</v>
      </c>
      <c r="H15" s="40" t="s">
        <v>101</v>
      </c>
      <c r="I15" s="107" t="s">
        <v>101</v>
      </c>
    </row>
    <row r="16" spans="1:9" s="54" customFormat="1" ht="47.25" customHeight="1">
      <c r="A16" s="55" t="s">
        <v>67</v>
      </c>
      <c r="B16" s="40" t="s">
        <v>10</v>
      </c>
      <c r="C16" s="40" t="s">
        <v>10</v>
      </c>
      <c r="D16" s="40" t="s">
        <v>10</v>
      </c>
      <c r="E16" s="40" t="s">
        <v>10</v>
      </c>
      <c r="F16" s="40" t="s">
        <v>10</v>
      </c>
      <c r="G16" s="40" t="s">
        <v>10</v>
      </c>
      <c r="H16" s="40" t="s">
        <v>10</v>
      </c>
      <c r="I16" s="107" t="s">
        <v>10</v>
      </c>
    </row>
    <row r="17" spans="1:9" s="54" customFormat="1" ht="47.25" customHeight="1" thickBot="1">
      <c r="A17" s="56" t="s">
        <v>83</v>
      </c>
      <c r="B17" s="51" t="s">
        <v>10</v>
      </c>
      <c r="C17" s="51" t="s">
        <v>10</v>
      </c>
      <c r="D17" s="51" t="s">
        <v>10</v>
      </c>
      <c r="E17" s="51" t="s">
        <v>10</v>
      </c>
      <c r="F17" s="51" t="s">
        <v>10</v>
      </c>
      <c r="G17" s="51" t="s">
        <v>10</v>
      </c>
      <c r="H17" s="51" t="s">
        <v>10</v>
      </c>
      <c r="I17" s="109" t="s">
        <v>10</v>
      </c>
    </row>
    <row r="18" spans="1:9" ht="14.25">
      <c r="A18" s="140"/>
      <c r="B18" s="140"/>
      <c r="H18" s="183" t="s">
        <v>84</v>
      </c>
      <c r="I18" s="183"/>
    </row>
    <row r="19" spans="1:3" ht="14.25">
      <c r="A19" s="193"/>
      <c r="B19" s="193"/>
      <c r="C19" s="193"/>
    </row>
  </sheetData>
  <sheetProtection selectLockedCells="1"/>
  <mergeCells count="12">
    <mergeCell ref="A19:C19"/>
    <mergeCell ref="H18:I18"/>
    <mergeCell ref="A2:I2"/>
    <mergeCell ref="A18:B18"/>
    <mergeCell ref="B4:B5"/>
    <mergeCell ref="I4:I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2005-12-23T01:46:44Z</cp:lastPrinted>
  <dcterms:created xsi:type="dcterms:W3CDTF">2002-02-28T05:37:52Z</dcterms:created>
  <dcterms:modified xsi:type="dcterms:W3CDTF">2006-01-17T02:29:45Z</dcterms:modified>
  <cp:category/>
  <cp:version/>
  <cp:contentType/>
  <cp:contentStatus/>
</cp:coreProperties>
</file>