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5330" windowHeight="4590" tabRatio="858" firstSheet="2" activeTab="6"/>
  </bookViews>
  <sheets>
    <sheet name="----" sheetId="1" state="veryHidden" r:id="rId1"/>
    <sheet name="1.환경오염물질배출시설" sheetId="2" r:id="rId2"/>
    <sheet name="2.환경오염배출시설단속" sheetId="3" r:id="rId3"/>
    <sheet name="3.쓰레기수거" sheetId="4" r:id="rId4"/>
    <sheet name="4.생활폐기물매립지" sheetId="5" r:id="rId5"/>
    <sheet name="5.하수및분뇨발생량및처리현황" sheetId="6" r:id="rId6"/>
    <sheet name="6.하수종말처리장" sheetId="7" r:id="rId7"/>
  </sheets>
  <externalReferences>
    <externalReference r:id="rId10"/>
  </externalReferences>
  <definedNames>
    <definedName name="aaa">#REF!</definedName>
    <definedName name="_xlnm.Print_Area" localSheetId="1">'1.환경오염물질배출시설'!$A$1:$O$19</definedName>
    <definedName name="Z_0922B95A_8458_4ECC_9A47_C357F15D2C29_.wvu.PrintArea" localSheetId="1" hidden="1">'1.환경오염물질배출시설'!$A$1:$O$19</definedName>
    <definedName name="Z_0922B95A_8458_4ECC_9A47_C357F15D2C29_.wvu.PrintArea" localSheetId="5" hidden="1">'5.하수및분뇨발생량및처리현황'!$A$1:$AJ$15</definedName>
    <definedName name="Z_40212063_27E0_11D8_A0D3_009008A182C2_.wvu.PrintArea" localSheetId="1" hidden="1">'1.환경오염물질배출시설'!$A$1:$O$19</definedName>
    <definedName name="Z_74CD9C92_7642_4B5D_848D_E7D654C79792_.wvu.Cols" localSheetId="3" hidden="1">'3.쓰레기수거'!$BB:$BC</definedName>
    <definedName name="Z_74CD9C92_7642_4B5D_848D_E7D654C79792_.wvu.PrintArea" localSheetId="1" hidden="1">'1.환경오염물질배출시설'!$A$1:$O$19</definedName>
    <definedName name="Z_74CD9C92_7642_4B5D_848D_E7D654C79792_.wvu.PrintArea" localSheetId="3" hidden="1">'3.쓰레기수거'!$A$1:$BA$21</definedName>
    <definedName name="Z_74CD9C92_7642_4B5D_848D_E7D654C79792_.wvu.PrintArea" localSheetId="4" hidden="1">'4.생활폐기물매립지'!$A$1:$G$19</definedName>
    <definedName name="Z_74CD9C92_7642_4B5D_848D_E7D654C79792_.wvu.PrintArea" localSheetId="5" hidden="1">'5.하수및분뇨발생량및처리현황'!$A$1:$AJ$15</definedName>
    <definedName name="Z_74CD9C92_7642_4B5D_848D_E7D654C79792_.wvu.PrintArea" localSheetId="6" hidden="1">'6.하수종말처리장'!$A$1:$U$22</definedName>
    <definedName name="Z_E157CDA3_469C_11D8_8FA9_0000E836B526_.wvu.PrintArea" localSheetId="1" hidden="1">'1.환경오염물질배출시설'!$A$1:$O$19</definedName>
    <definedName name="Z_E3AF2425_07C8_11D9_B3E6_0000B4A88D03_.wvu.PrintArea" localSheetId="1" hidden="1">'1.환경오염물질배출시설'!$A$1:$O$19</definedName>
    <definedName name="Z_E3AF2425_07C8_11D9_B3E6_0000B4A88D03_.wvu.PrintArea" localSheetId="5" hidden="1">'5.하수및분뇨발생량및처리현황'!$A$1:$AJ$15</definedName>
  </definedNames>
  <calcPr fullCalcOnLoad="1"/>
</workbook>
</file>

<file path=xl/sharedStrings.xml><?xml version="1.0" encoding="utf-8"?>
<sst xmlns="http://schemas.openxmlformats.org/spreadsheetml/2006/main" count="1359" uniqueCount="407">
  <si>
    <t>1. 환경오염물질 배출시설</t>
  </si>
  <si>
    <t>계</t>
  </si>
  <si>
    <t>Noise and</t>
  </si>
  <si>
    <t>Total</t>
  </si>
  <si>
    <t>Class 1</t>
  </si>
  <si>
    <t>Class 2</t>
  </si>
  <si>
    <t>Class 3</t>
  </si>
  <si>
    <t>Class 4</t>
  </si>
  <si>
    <t>Class 5</t>
  </si>
  <si>
    <t>vibration</t>
  </si>
  <si>
    <t>배출업소</t>
  </si>
  <si>
    <t>위반업소</t>
  </si>
  <si>
    <t>개선명령</t>
  </si>
  <si>
    <t>조업정지</t>
  </si>
  <si>
    <t>이전명령</t>
  </si>
  <si>
    <t>허가취소</t>
  </si>
  <si>
    <t>폐쇄명령</t>
  </si>
  <si>
    <t>Number of</t>
  </si>
  <si>
    <t>Transfer</t>
  </si>
  <si>
    <t>Others</t>
  </si>
  <si>
    <t>Accusation</t>
  </si>
  <si>
    <t>배출량</t>
  </si>
  <si>
    <t>처리량</t>
  </si>
  <si>
    <t>수거율</t>
  </si>
  <si>
    <t>(D/C) (%)</t>
  </si>
  <si>
    <t>재활용</t>
  </si>
  <si>
    <t>손수레</t>
  </si>
  <si>
    <t>Area</t>
  </si>
  <si>
    <t xml:space="preserve"> Population</t>
  </si>
  <si>
    <t>Population</t>
  </si>
  <si>
    <t>Other</t>
  </si>
  <si>
    <t>landfill capacity</t>
  </si>
  <si>
    <t>수거분뇨</t>
  </si>
  <si>
    <t>정화조오니</t>
  </si>
  <si>
    <t>수거식</t>
  </si>
  <si>
    <t>(C)</t>
  </si>
  <si>
    <t>Flush toilet</t>
  </si>
  <si>
    <t>Capacity</t>
  </si>
  <si>
    <t xml:space="preserve"> </t>
  </si>
  <si>
    <t xml:space="preserve"> </t>
  </si>
  <si>
    <t>ENVIRONMENTAL POLLUTANT EMITTING FACILITIES</t>
  </si>
  <si>
    <t>Biological</t>
  </si>
  <si>
    <t>처리대상량(㎥/일) </t>
  </si>
  <si>
    <t>Target treatment  volume(㎥/day)</t>
  </si>
  <si>
    <t>처리대상 제외</t>
  </si>
  <si>
    <t>Out of Treatment</t>
  </si>
  <si>
    <t>하수처리구역 내</t>
  </si>
  <si>
    <t>하수처리구역 외</t>
  </si>
  <si>
    <t>계(A)</t>
  </si>
  <si>
    <t>(B)</t>
  </si>
  <si>
    <t>Squat toilet</t>
  </si>
  <si>
    <t>수세식</t>
  </si>
  <si>
    <t>계(D)</t>
  </si>
  <si>
    <t>Night soil</t>
  </si>
  <si>
    <t>Collected</t>
  </si>
  <si>
    <t>오․벽지 분뇨</t>
  </si>
  <si>
    <t>정화조등에서 처리</t>
  </si>
  <si>
    <t>시설명</t>
  </si>
  <si>
    <t>facility</t>
  </si>
  <si>
    <t>시설용량(㎥/일)</t>
  </si>
  <si>
    <t>처리량(㎥/일) </t>
  </si>
  <si>
    <t xml:space="preserve">Amount of waste disposal </t>
  </si>
  <si>
    <t>연계</t>
  </si>
  <si>
    <t>처리장명</t>
  </si>
  <si>
    <t>Relative treatment plants</t>
  </si>
  <si>
    <t>(Million won)</t>
  </si>
  <si>
    <t>운영</t>
  </si>
  <si>
    <t>방법</t>
  </si>
  <si>
    <t>방류수역</t>
  </si>
  <si>
    <t>Waters of disposal</t>
  </si>
  <si>
    <t>업체수</t>
  </si>
  <si>
    <t>시설(차량)현황(대수)</t>
  </si>
  <si>
    <t>종사인원</t>
  </si>
  <si>
    <t>기타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</si>
  <si>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</si>
  <si>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</si>
  <si>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</si>
  <si>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</si>
  <si>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</si>
  <si>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</si>
  <si>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</si>
  <si>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</si>
  <si>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</si>
  <si>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Biologica</t>
  </si>
  <si>
    <t>Advance</t>
  </si>
  <si>
    <t>(하수/마을)</t>
  </si>
  <si>
    <t>소재지</t>
  </si>
  <si>
    <t>Capacity of plants</t>
  </si>
  <si>
    <t>Treatment amount</t>
  </si>
  <si>
    <t>처리</t>
  </si>
  <si>
    <t>가동</t>
  </si>
  <si>
    <t>개시일</t>
  </si>
  <si>
    <t>operation start</t>
  </si>
  <si>
    <t>방류수</t>
  </si>
  <si>
    <t>소 독</t>
  </si>
  <si>
    <t>방 법</t>
  </si>
  <si>
    <t>분뇨</t>
  </si>
  <si>
    <t>축산</t>
  </si>
  <si>
    <t>침출수</t>
  </si>
  <si>
    <t>Mechanical</t>
  </si>
  <si>
    <t>Advanced</t>
  </si>
  <si>
    <t>단위 : 개소</t>
  </si>
  <si>
    <t>대     기 (가스·먼지·매연 및 악취)           Air    pollution</t>
  </si>
  <si>
    <t>수      질  (폐수)              Water   pollution</t>
  </si>
  <si>
    <t>소음 및 진동</t>
  </si>
  <si>
    <t>1종</t>
  </si>
  <si>
    <t>2종</t>
  </si>
  <si>
    <t>3종</t>
  </si>
  <si>
    <t>4종</t>
  </si>
  <si>
    <t>5종</t>
  </si>
  <si>
    <t>2. 환경오염배출시설 단속 및 행정조치</t>
  </si>
  <si>
    <t>단위 : 개소, 건</t>
  </si>
  <si>
    <t xml:space="preserve">    단속업소</t>
  </si>
  <si>
    <t xml:space="preserve">행 정 처 분 내 역    </t>
  </si>
  <si>
    <t>Administrative actions taken</t>
  </si>
  <si>
    <t>고  발</t>
  </si>
  <si>
    <t>경     고</t>
  </si>
  <si>
    <t>기    타</t>
  </si>
  <si>
    <t>(병행)</t>
  </si>
  <si>
    <t>Pollutant emitting</t>
  </si>
  <si>
    <t>establishment</t>
  </si>
  <si>
    <t>facilities</t>
  </si>
  <si>
    <t>inspected</t>
  </si>
  <si>
    <t>violations</t>
  </si>
  <si>
    <t>Warnings</t>
  </si>
  <si>
    <t>Order of repair</t>
  </si>
  <si>
    <t>suspension</t>
  </si>
  <si>
    <t>revoked</t>
  </si>
  <si>
    <t>Abolish</t>
  </si>
  <si>
    <t>수거지인구율</t>
  </si>
  <si>
    <t>수거처리       By type of waste</t>
  </si>
  <si>
    <t>수거처리  By type of waste disposal</t>
  </si>
  <si>
    <t>(C)(톤/일)</t>
  </si>
  <si>
    <t>(D)(톤/일)</t>
  </si>
  <si>
    <t>매  립</t>
  </si>
  <si>
    <t>소  각</t>
  </si>
  <si>
    <t>인    원</t>
  </si>
  <si>
    <t>장    비            Equipment</t>
  </si>
  <si>
    <t>장     비</t>
  </si>
  <si>
    <t xml:space="preserve"> Equipment</t>
  </si>
  <si>
    <t>면  적</t>
  </si>
  <si>
    <t>인   구</t>
  </si>
  <si>
    <t xml:space="preserve">Amount of </t>
  </si>
  <si>
    <t>Amount of</t>
  </si>
  <si>
    <t xml:space="preserve">Ratio of </t>
  </si>
  <si>
    <t>Dumping</t>
  </si>
  <si>
    <t>생활폐기물  Domestic wastes</t>
  </si>
  <si>
    <t>사업장배출시설계폐기물  Industrial wastes</t>
  </si>
  <si>
    <t>건설폐기물  Construction wastes</t>
  </si>
  <si>
    <t>지정폐기물  Specified wastes</t>
  </si>
  <si>
    <t>차  량</t>
  </si>
  <si>
    <t>중장비</t>
  </si>
  <si>
    <t>discharged</t>
  </si>
  <si>
    <t>발생량</t>
  </si>
  <si>
    <t>waste</t>
  </si>
  <si>
    <t>disposal</t>
  </si>
  <si>
    <t>Landfill</t>
  </si>
  <si>
    <t>Incineration</t>
  </si>
  <si>
    <t>Recycling</t>
  </si>
  <si>
    <t>at sea</t>
  </si>
  <si>
    <t>Workers</t>
  </si>
  <si>
    <t>Motor cars</t>
  </si>
  <si>
    <t>Hand cars</t>
  </si>
  <si>
    <t>개         소</t>
  </si>
  <si>
    <t>면        적(㎡)</t>
  </si>
  <si>
    <t>총매립용량(㎥)</t>
  </si>
  <si>
    <t>기 매 립 량(㎥)</t>
  </si>
  <si>
    <t>잔여매립가능량(㎥)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</si>
  <si>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</si>
  <si>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</si>
  <si>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</si>
  <si>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</si>
  <si>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</si>
  <si>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</si>
  <si>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</si>
  <si>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INSPECTION AND ADMINISTRATIVE MEASURES FOR
ENVIRONMENTAL POLLUTANT EMITTING FACILITIES</t>
  </si>
  <si>
    <t>WASTE COLLECTION AND DISPOSAL</t>
  </si>
  <si>
    <t>자료 : 환경보호과</t>
  </si>
  <si>
    <t>method</t>
  </si>
  <si>
    <t>Eup Myeon</t>
  </si>
  <si>
    <t>expense</t>
  </si>
  <si>
    <t>시설용량(하수/마을) (㎥/일)</t>
  </si>
  <si>
    <t>처리량(하수/마을) (㎥/일)</t>
  </si>
  <si>
    <t>연계처리량(㎥/일) (하수/마을)</t>
  </si>
  <si>
    <t>SEWAGE TREATMENT PLANTS</t>
  </si>
  <si>
    <t>SEWAGE TREATMENT PLANTS(Cont'd)</t>
  </si>
  <si>
    <t>단위 : 명,  톤, 대</t>
  </si>
  <si>
    <t>연   별</t>
  </si>
  <si>
    <t>장수처리장</t>
  </si>
  <si>
    <t>장척마을하수도</t>
  </si>
  <si>
    <t>-</t>
  </si>
  <si>
    <t>-</t>
  </si>
  <si>
    <t>쓰레기 수거(속2)</t>
  </si>
  <si>
    <t>Unit :  ㎢,Person, Ton, each</t>
  </si>
  <si>
    <t>단위 : ㎢, 명,  톤, 대</t>
  </si>
  <si>
    <t>Unit :  ㎢,Person, Ton, Number</t>
  </si>
  <si>
    <t>단위 : 명,  톤, 대</t>
  </si>
  <si>
    <t>Unit : Person, Ton, Each</t>
  </si>
  <si>
    <t>행정구역</t>
  </si>
  <si>
    <t>청소구역</t>
  </si>
  <si>
    <t>수거처리  By type of waste disposal</t>
  </si>
  <si>
    <t>지방자치단체        Local gov.</t>
  </si>
  <si>
    <t>Service company</t>
  </si>
  <si>
    <t>자 가 처 리 업 소   Self-managed workpsace</t>
  </si>
  <si>
    <t>연   별</t>
  </si>
  <si>
    <t>Administrative area</t>
  </si>
  <si>
    <t>Waste-collected Area</t>
  </si>
  <si>
    <t>(B/A)</t>
  </si>
  <si>
    <t>매  립</t>
  </si>
  <si>
    <t>소  각</t>
  </si>
  <si>
    <t>해양투기</t>
  </si>
  <si>
    <t>폐기물  Wastes</t>
  </si>
  <si>
    <t>장    비   Equipment</t>
  </si>
  <si>
    <t>차  량</t>
  </si>
  <si>
    <t>해역배출</t>
  </si>
  <si>
    <t>전년이월량</t>
  </si>
  <si>
    <t>장수읍
Jangsu-eup</t>
  </si>
  <si>
    <t>산서면
Sanseo-myeon</t>
  </si>
  <si>
    <t>번암면
Beonam-myeon</t>
  </si>
  <si>
    <t>장계면
Janggye-myeon</t>
  </si>
  <si>
    <t>천천면
Cheoncheon-myeon</t>
  </si>
  <si>
    <t>천천면
Cheoncheon-myeon</t>
  </si>
  <si>
    <t>계남면
Gyenam-myeon</t>
  </si>
  <si>
    <t>계북면
Gyebuk-myeon</t>
  </si>
  <si>
    <t>자료 : 환경보호과</t>
  </si>
  <si>
    <t>equipment</t>
  </si>
  <si>
    <t>Heavy</t>
  </si>
  <si>
    <t>쓰 레 기 수 거(속1)</t>
  </si>
  <si>
    <t>대  행  업  체</t>
  </si>
  <si>
    <t>GENERAL WASTE LANDFILL</t>
  </si>
  <si>
    <t>연   별</t>
  </si>
  <si>
    <t>읍면별</t>
  </si>
  <si>
    <t>Year &amp;</t>
  </si>
  <si>
    <t>사업비(백만원)</t>
  </si>
  <si>
    <t>Operation</t>
  </si>
  <si>
    <t>Operat-ion</t>
  </si>
  <si>
    <t>Location</t>
  </si>
  <si>
    <t>method</t>
  </si>
  <si>
    <t>구락마을하수도</t>
  </si>
  <si>
    <t>안양마을하수도</t>
  </si>
  <si>
    <t>하평마을하수도</t>
  </si>
  <si>
    <t>광대동마을하수도</t>
  </si>
  <si>
    <t>죽림마을하수도</t>
  </si>
  <si>
    <t>장계처리장</t>
  </si>
  <si>
    <t>한거마을하수도</t>
  </si>
  <si>
    <t>문성마을하수도</t>
  </si>
  <si>
    <t>농소마을하수도</t>
  </si>
  <si>
    <t>양악마을하수도</t>
  </si>
  <si>
    <t>Treatm-</t>
  </si>
  <si>
    <t>ent method</t>
  </si>
  <si>
    <t>하수종말 처리장(속)</t>
  </si>
  <si>
    <t>-</t>
  </si>
  <si>
    <t xml:space="preserve">단위 : 개소, m, ㎡ </t>
  </si>
  <si>
    <t xml:space="preserve">Unit : Places, m, ㎡ </t>
  </si>
  <si>
    <t>Current</t>
  </si>
  <si>
    <t>Residual</t>
  </si>
  <si>
    <t>Number of land fills</t>
  </si>
  <si>
    <t>Area of land fills</t>
  </si>
  <si>
    <t>landfill amount</t>
  </si>
  <si>
    <t>-</t>
  </si>
  <si>
    <t>읍면별</t>
  </si>
  <si>
    <t>Year &amp;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</si>
  <si>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</si>
  <si>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</si>
  <si>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</si>
  <si>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</si>
  <si>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</si>
  <si>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</si>
  <si>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</si>
  <si>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</si>
  <si>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환경보호과</t>
  </si>
  <si>
    <t>Licence</t>
  </si>
  <si>
    <t>Temporary</t>
  </si>
  <si>
    <t>Number of</t>
  </si>
  <si>
    <t>3. 쓰 레 기 수 거</t>
  </si>
  <si>
    <t>population</t>
  </si>
  <si>
    <t xml:space="preserve"> ratio in the</t>
  </si>
  <si>
    <t>disposal</t>
  </si>
  <si>
    <t>Heavy</t>
  </si>
  <si>
    <t>Custody</t>
  </si>
  <si>
    <t>6. 하수종말 처리장</t>
  </si>
  <si>
    <t>4. 생활폐기물 매립지</t>
  </si>
  <si>
    <t>5. 하수 및 분뇨발생량 및 처리현황</t>
  </si>
  <si>
    <t>Sewage &amp; Night Soil Discharg and Treatment</t>
  </si>
  <si>
    <t>Sewage &amp; Night Soil Discharg and
Treatment(cont'd)</t>
  </si>
  <si>
    <t>분뇨처리시설 Night soil treatment facility</t>
  </si>
  <si>
    <t>분뇨처리시설 
Night soil treatment facility</t>
  </si>
  <si>
    <t>분뇨수집․운반업체 Company of night soil collection &amp; delivery</t>
  </si>
  <si>
    <t>발생량</t>
  </si>
  <si>
    <t>사업비</t>
  </si>
  <si>
    <t xml:space="preserve">Amount generated </t>
  </si>
  <si>
    <t>(백만원)</t>
  </si>
  <si>
    <t>Waters of disposal</t>
  </si>
  <si>
    <t>Facility(Vehicles)</t>
  </si>
  <si>
    <t>Year</t>
  </si>
  <si>
    <t>Relative</t>
  </si>
  <si>
    <t>Operation</t>
  </si>
  <si>
    <t>Operati-</t>
  </si>
  <si>
    <t>3톤이하</t>
  </si>
  <si>
    <t>4.5톤이하</t>
  </si>
  <si>
    <t>8톤이하</t>
  </si>
  <si>
    <t>inner area of</t>
  </si>
  <si>
    <t>Outer area of</t>
  </si>
  <si>
    <t>Sludge from</t>
  </si>
  <si>
    <t>night soil of the</t>
  </si>
  <si>
    <t>Treatment of</t>
  </si>
  <si>
    <t> Mecha</t>
  </si>
  <si>
    <t xml:space="preserve">treatment </t>
  </si>
  <si>
    <t>expense</t>
  </si>
  <si>
    <t xml:space="preserve">on </t>
  </si>
  <si>
    <t>Branch</t>
  </si>
  <si>
    <t>Main</t>
  </si>
  <si>
    <t>Water</t>
  </si>
  <si>
    <t>No. of</t>
  </si>
  <si>
    <t>Less than</t>
  </si>
  <si>
    <t>less than</t>
  </si>
  <si>
    <t>sewage treatment</t>
  </si>
  <si>
    <t>septic tank</t>
  </si>
  <si>
    <t>back country</t>
  </si>
  <si>
    <t xml:space="preserve">Sludge </t>
  </si>
  <si>
    <t>nica</t>
  </si>
  <si>
    <t>plants</t>
  </si>
  <si>
    <t>(Millionwon)</t>
  </si>
  <si>
    <t>stream</t>
  </si>
  <si>
    <t>System</t>
  </si>
  <si>
    <t>company</t>
  </si>
  <si>
    <t>3ton</t>
  </si>
  <si>
    <t>4.5ton</t>
  </si>
  <si>
    <t>8ton</t>
  </si>
  <si>
    <t>worker</t>
  </si>
  <si>
    <t>분 뇨   night soil</t>
  </si>
  <si>
    <t>분 뇨   night soil</t>
  </si>
  <si>
    <t>하 수   sewage</t>
  </si>
  <si>
    <t>하수 및 분뇨 발생량   Amount of Sewage &amp; night soil generated</t>
  </si>
  <si>
    <t>WASTE COLLECTION AND DISPOSAL(cont'd 2)</t>
  </si>
  <si>
    <t>WASTE COLLECTION AND DISPOSAL(cont'd 1)</t>
  </si>
  <si>
    <t>연   별
읍면별
Year &amp;
Eup Myeon</t>
  </si>
  <si>
    <t>연   별
읍면별
Year &amp;
Eup Myeon</t>
  </si>
  <si>
    <t xml:space="preserve"> waste-</t>
  </si>
  <si>
    <t>collected area</t>
  </si>
  <si>
    <t xml:space="preserve"> garbage</t>
  </si>
  <si>
    <t>per day(ton)</t>
  </si>
  <si>
    <t>Gene</t>
  </si>
  <si>
    <t>ration</t>
  </si>
  <si>
    <t>Incine</t>
  </si>
  <si>
    <t>Recyc</t>
  </si>
  <si>
    <t>ling</t>
  </si>
  <si>
    <t>Dumping</t>
  </si>
  <si>
    <t>at sea</t>
  </si>
  <si>
    <t>Dumping</t>
  </si>
  <si>
    <t>Carry-</t>
  </si>
  <si>
    <t>over</t>
  </si>
  <si>
    <t>-</t>
  </si>
  <si>
    <t>보관량</t>
  </si>
  <si>
    <t>기타</t>
  </si>
  <si>
    <t>하수 및 분뇨발생량 및 처리현황(속)</t>
  </si>
  <si>
    <t>-</t>
  </si>
  <si>
    <t>직영</t>
  </si>
  <si>
    <t>계북천</t>
  </si>
  <si>
    <t>금강</t>
  </si>
  <si>
    <t>서해</t>
  </si>
  <si>
    <t>-</t>
  </si>
  <si>
    <t>-</t>
  </si>
  <si>
    <t>계북천</t>
  </si>
  <si>
    <t>금강</t>
  </si>
  <si>
    <t>장수축산
폐기공공
처리시설
(분뇨+축산
폐수 합병
처리)</t>
  </si>
  <si>
    <t>직영</t>
  </si>
  <si>
    <t>장수읍 선창리
935</t>
  </si>
  <si>
    <t>-</t>
  </si>
  <si>
    <t>산화구법</t>
  </si>
  <si>
    <t>03. 6. 29</t>
  </si>
  <si>
    <t>민간위탁</t>
  </si>
  <si>
    <t>UV소독설비</t>
  </si>
  <si>
    <t>장수천</t>
  </si>
  <si>
    <t>금강</t>
  </si>
  <si>
    <t>장수읍 송천리
2056-1</t>
  </si>
  <si>
    <t>RC막분리</t>
  </si>
  <si>
    <t>장수읍 용계리
795-3</t>
  </si>
  <si>
    <t>고효율오수합병</t>
  </si>
  <si>
    <t>장수읍 송천리
2118-1</t>
  </si>
  <si>
    <t>바이오매트</t>
  </si>
  <si>
    <t>번암면 지지리
1165-6</t>
  </si>
  <si>
    <t>회분식활성슬러지</t>
  </si>
  <si>
    <t>백운천</t>
  </si>
  <si>
    <t>요천</t>
  </si>
  <si>
    <t>섬진강</t>
  </si>
  <si>
    <t>번암면 죽림리
132</t>
  </si>
  <si>
    <t>00. 12</t>
  </si>
  <si>
    <t>장계면 무농리
709-41</t>
  </si>
  <si>
    <t>Denipho</t>
  </si>
  <si>
    <t>04. 6. 8</t>
  </si>
  <si>
    <t>장계천</t>
  </si>
  <si>
    <t>천천면 장판리
384-7</t>
  </si>
  <si>
    <t>흡수성바이오휠터</t>
  </si>
  <si>
    <t>01. 10</t>
  </si>
  <si>
    <t>계남면 화음리
1286-1</t>
  </si>
  <si>
    <t>유천</t>
  </si>
  <si>
    <t>계북면 매계리
323</t>
  </si>
  <si>
    <t>분뇨및고농도유기</t>
  </si>
  <si>
    <t>계북천</t>
  </si>
  <si>
    <t>계북면 어전리
297-1</t>
  </si>
  <si>
    <t>계북면 양악리
158-4</t>
  </si>
  <si>
    <t>03. 11</t>
  </si>
  <si>
    <t xml:space="preserve">         02. 12</t>
  </si>
  <si>
    <t xml:space="preserve">         97. 12</t>
  </si>
  <si>
    <t xml:space="preserve">          00. 12</t>
  </si>
  <si>
    <t xml:space="preserve">        01. 3       </t>
  </si>
</sst>
</file>

<file path=xl/styles.xml><?xml version="1.0" encoding="utf-8"?>
<styleSheet xmlns="http://schemas.openxmlformats.org/spreadsheetml/2006/main">
  <numFmts count="7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_ * #,##0.00_ ;_ * \-#,##0.00_ ;_ * &quot;-&quot;_ ;_ @_ "/>
    <numFmt numFmtId="180" formatCode="#,##0.0"/>
    <numFmt numFmtId="181" formatCode="#,##0.0_ "/>
    <numFmt numFmtId="182" formatCode="#,##0_ 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_(&quot;$&quot;* #,##0.00_);_(&quot;$&quot;* &quot;\&quot;&quot;\&quot;&quot;\&quot;&quot;\&quot;\(#,##0.00&quot;\&quot;&quot;\&quot;&quot;\&quot;&quot;\&quot;\);_(&quot;$&quot;* &quot;-&quot;??_);_(@_)"/>
    <numFmt numFmtId="188" formatCode="#,##0.000_);[Red]&quot;\&quot;&quot;\&quot;&quot;\&quot;&quot;\&quot;\(#,##0.000&quot;\&quot;&quot;\&quot;&quot;\&quot;&quot;\&quot;\)"/>
    <numFmt numFmtId="189" formatCode="&quot;\&quot;#,##0;&quot;\&quot;&quot;\&quot;&quot;\&quot;&quot;\&quot;&quot;\&quot;\-#,##0"/>
    <numFmt numFmtId="190" formatCode="&quot;\&quot;#,##0.00;&quot;\&quot;&quot;\&quot;&quot;\&quot;&quot;\&quot;&quot;\&quot;\-#,##0.00"/>
    <numFmt numFmtId="191" formatCode="&quot;$&quot;#,##0_);[Red]&quot;\&quot;&quot;\&quot;&quot;\&quot;&quot;\&quot;&quot;\&quot;\(&quot;$&quot;#,##0&quot;\&quot;&quot;\&quot;&quot;\&quot;&quot;\&quot;&quot;\&quot;\)"/>
    <numFmt numFmtId="192" formatCode="#,##0.0_);[Red]\(#,##0.0\)"/>
    <numFmt numFmtId="193" formatCode="0.0_);[Red]\(0.0\)"/>
    <numFmt numFmtId="194" formatCode="0.0%"/>
    <numFmt numFmtId="195" formatCode="0.0_ "/>
    <numFmt numFmtId="196" formatCode="0_ "/>
    <numFmt numFmtId="197" formatCode="&quot;\&quot;#,##0;&quot;\&quot;\-#,##0"/>
    <numFmt numFmtId="198" formatCode="&quot;\&quot;#,##0;[Red]&quot;\&quot;\-#,##0"/>
    <numFmt numFmtId="199" formatCode="&quot;\&quot;#,##0.00;&quot;\&quot;\-#,##0.00"/>
    <numFmt numFmtId="200" formatCode="&quot;\&quot;#,##0.00;[Red]&quot;\&quot;\-#,##0.00"/>
    <numFmt numFmtId="201" formatCode="_ &quot;\&quot;* #,##0_ ;_ &quot;\&quot;* \-#,##0_ ;_ &quot;\&quot;* &quot;-&quot;_ ;_ @_ "/>
    <numFmt numFmtId="202" formatCode="_ &quot;\&quot;* #,##0.00_ ;_ &quot;\&quot;* \-#,##0.00_ ;_ &quot;\&quot;* &quot;-&quot;??_ ;_ @_ "/>
    <numFmt numFmtId="203" formatCode="_ * #,##0.000_ ;_ * \-#,##0.000_ ;_ * &quot;-&quot;_ ;_ @_ "/>
    <numFmt numFmtId="204" formatCode="_(\ * #,##0\)_ ;_(\ * \-#,##0\)_ ;_ * &quot;-&quot;_ ;_ @_ "/>
    <numFmt numFmtId="205" formatCode="_(* #,##0\)_ ;_(* \-#,##0\)_ ;_ * &quot;-&quot;_ ;_ @_ "/>
    <numFmt numFmtId="206" formatCode="\(_*\ #,##0\)_ ;\(_*\ \-#,##0\)_ ;_ * &quot;-&quot;_ ;_ @_ "/>
    <numFmt numFmtId="207" formatCode="\(_ #,##0\)_ ;\(_*\ \-#,##0\)_ ;_ * &quot;-&quot;_ ;_ @_ "/>
    <numFmt numFmtId="208" formatCode="_-* #,##0.0_-;\-* #,##0.0_-;_-* &quot;-&quot;?_-;_-@_-"/>
    <numFmt numFmtId="209" formatCode="#,##0_);[Red]\(#,##0\)"/>
    <numFmt numFmtId="210" formatCode="0.0"/>
    <numFmt numFmtId="211" formatCode="_ * #,##0.0_ ;_ * \-#,##0.0_ ;_ * &quot;-&quot;??_ ;_ @_ "/>
    <numFmt numFmtId="212" formatCode="_ * #,##0_ ;_ * \-#,##0_ ;_ * &quot;-&quot;??_ ;_ @_ "/>
    <numFmt numFmtId="213" formatCode="_ * #,##0.0000_ ;_ * \-#,##0.0000_ ;_ * &quot;-&quot;_ ;_ @_ "/>
    <numFmt numFmtId="214" formatCode="_-* #,##0.0_-;\-* #,##0.0_-;_-* &quot;-&quot;_-;_-@_-"/>
    <numFmt numFmtId="215" formatCode="0_);[Red]\(0\)"/>
    <numFmt numFmtId="216" formatCode="_-* #,##0.000_-;\-* #,##0.000_-;_-* &quot;-&quot;???_-;_-@_-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0.000_);[Red]\(0.000\)"/>
    <numFmt numFmtId="223" formatCode="_-* #,##0.00_-;\-* #,##0.00_-;_-* &quot;-&quot;???_-;_-@_-"/>
    <numFmt numFmtId="224" formatCode="_-* #,##0.0_-;\-* #,##0.0_-;_-* &quot;-&quot;???_-;_-@_-"/>
    <numFmt numFmtId="225" formatCode="_-* #,##0_-;\-* #,##0_-;_-* &quot;-&quot;???_-;_-@_-"/>
    <numFmt numFmtId="226" formatCode="#,##0.00_);[Red]\(#,##0.00\)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0_);[Red]\(0.00\)"/>
    <numFmt numFmtId="232" formatCode="#,##0.000_);[Red]\(#,##0.000\)"/>
    <numFmt numFmtId="233" formatCode="#,##0.00_ "/>
  </numFmts>
  <fonts count="28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8"/>
      <name val="바탕"/>
      <family val="1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8"/>
      <name val="바탕체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8"/>
      <name val="돋움"/>
      <family val="3"/>
    </font>
    <font>
      <sz val="9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12"/>
      <name val="새굴림"/>
      <family val="1"/>
    </font>
    <font>
      <sz val="14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b/>
      <sz val="12"/>
      <name val="새굴림"/>
      <family val="1"/>
    </font>
    <font>
      <sz val="9"/>
      <color indexed="8"/>
      <name val="새굴림"/>
      <family val="1"/>
    </font>
    <font>
      <b/>
      <sz val="7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6" fontId="0" fillId="0" borderId="0" applyProtection="0">
      <alignment/>
    </xf>
    <xf numFmtId="176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38" fontId="9" fillId="0" borderId="0" applyFill="0" applyBorder="0" applyAlignment="0" applyProtection="0"/>
    <xf numFmtId="191" fontId="0" fillId="0" borderId="0">
      <alignment/>
      <protection/>
    </xf>
    <xf numFmtId="177" fontId="7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87" fontId="0" fillId="0" borderId="0">
      <alignment/>
      <protection/>
    </xf>
    <xf numFmtId="184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8" fontId="0" fillId="0" borderId="0">
      <alignment/>
      <protection/>
    </xf>
    <xf numFmtId="38" fontId="11" fillId="2" borderId="0" applyNumberFormat="0" applyBorder="0" applyAlignment="0" applyProtection="0"/>
    <xf numFmtId="10" fontId="11" fillId="3" borderId="1" applyNumberFormat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0" fillId="0" borderId="0">
      <alignment/>
      <protection/>
    </xf>
    <xf numFmtId="0" fontId="12" fillId="0" borderId="0">
      <alignment/>
      <protection/>
    </xf>
    <xf numFmtId="10" fontId="7" fillId="0" borderId="0" applyFont="0" applyFill="0" applyBorder="0" applyAlignment="0" applyProtection="0"/>
    <xf numFmtId="0" fontId="7" fillId="0" borderId="0">
      <alignment/>
      <protection/>
    </xf>
    <xf numFmtId="183" fontId="7" fillId="0" borderId="0" applyFont="0" applyFill="0" applyBorder="0" applyAlignment="0" applyProtection="0"/>
    <xf numFmtId="185" fontId="7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7" fillId="0" borderId="0" xfId="20" applyNumberFormat="1" applyFont="1" applyBorder="1" applyAlignment="1">
      <alignment horizontal="center" vertical="center"/>
    </xf>
    <xf numFmtId="0" fontId="17" fillId="0" borderId="0" xfId="17" applyNumberFormat="1" applyFont="1" applyBorder="1" applyAlignment="1">
      <alignment horizontal="center" vertical="center"/>
    </xf>
    <xf numFmtId="0" fontId="17" fillId="0" borderId="0" xfId="17" applyNumberFormat="1" applyFont="1" applyFill="1" applyBorder="1" applyAlignment="1">
      <alignment horizontal="center" vertical="center"/>
    </xf>
    <xf numFmtId="0" fontId="17" fillId="0" borderId="2" xfId="17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3" xfId="0" applyNumberFormat="1" applyFont="1" applyBorder="1" applyAlignment="1">
      <alignment/>
    </xf>
    <xf numFmtId="182" fontId="17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180" fontId="17" fillId="0" borderId="3" xfId="0" applyNumberFormat="1" applyFont="1" applyBorder="1" applyAlignment="1">
      <alignment horizontal="center"/>
    </xf>
    <xf numFmtId="3" fontId="23" fillId="0" borderId="3" xfId="0" applyNumberFormat="1" applyFont="1" applyBorder="1" applyAlignment="1">
      <alignment/>
    </xf>
    <xf numFmtId="3" fontId="17" fillId="0" borderId="0" xfId="0" applyNumberFormat="1" applyFont="1" applyBorder="1" applyAlignment="1">
      <alignment horizontal="left"/>
    </xf>
    <xf numFmtId="3" fontId="17" fillId="0" borderId="3" xfId="0" applyNumberFormat="1" applyFont="1" applyBorder="1" applyAlignment="1">
      <alignment horizontal="left"/>
    </xf>
    <xf numFmtId="0" fontId="17" fillId="0" borderId="3" xfId="0" applyFont="1" applyBorder="1" applyAlignment="1">
      <alignment/>
    </xf>
    <xf numFmtId="3" fontId="17" fillId="0" borderId="3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80" fontId="17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17" fillId="0" borderId="3" xfId="0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209" fontId="17" fillId="0" borderId="0" xfId="0" applyNumberFormat="1" applyFont="1" applyBorder="1" applyAlignment="1">
      <alignment horizontal="center" vertical="center"/>
    </xf>
    <xf numFmtId="209" fontId="17" fillId="0" borderId="0" xfId="20" applyNumberFormat="1" applyFont="1" applyBorder="1" applyAlignment="1">
      <alignment horizontal="center" vertical="center"/>
    </xf>
    <xf numFmtId="179" fontId="17" fillId="0" borderId="0" xfId="2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209" fontId="17" fillId="0" borderId="0" xfId="0" applyNumberFormat="1" applyFont="1" applyBorder="1" applyAlignment="1" quotePrefix="1">
      <alignment horizontal="center" vertical="center"/>
    </xf>
    <xf numFmtId="192" fontId="17" fillId="0" borderId="0" xfId="0" applyNumberFormat="1" applyFont="1" applyBorder="1" applyAlignment="1" quotePrefix="1">
      <alignment horizontal="center" vertical="center"/>
    </xf>
    <xf numFmtId="0" fontId="24" fillId="0" borderId="4" xfId="0" applyFont="1" applyBorder="1" applyAlignment="1">
      <alignment horizontal="center" vertical="center"/>
    </xf>
    <xf numFmtId="209" fontId="24" fillId="0" borderId="0" xfId="20" applyNumberFormat="1" applyFont="1" applyBorder="1" applyAlignment="1">
      <alignment horizontal="center" vertical="center"/>
    </xf>
    <xf numFmtId="209" fontId="24" fillId="0" borderId="0" xfId="0" applyNumberFormat="1" applyFont="1" applyBorder="1" applyAlignment="1" quotePrefix="1">
      <alignment horizontal="center" vertical="center"/>
    </xf>
    <xf numFmtId="192" fontId="24" fillId="0" borderId="0" xfId="0" applyNumberFormat="1" applyFont="1" applyBorder="1" applyAlignment="1" quotePrefix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 shrinkToFit="1"/>
    </xf>
    <xf numFmtId="182" fontId="17" fillId="0" borderId="0" xfId="21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182" fontId="17" fillId="0" borderId="3" xfId="21" applyNumberFormat="1" applyFont="1" applyFill="1" applyBorder="1" applyAlignment="1">
      <alignment horizontal="center" vertical="center"/>
    </xf>
    <xf numFmtId="209" fontId="17" fillId="0" borderId="3" xfId="20" applyNumberFormat="1" applyFont="1" applyBorder="1" applyAlignment="1">
      <alignment horizontal="center" vertical="center"/>
    </xf>
    <xf numFmtId="209" fontId="17" fillId="0" borderId="3" xfId="0" applyNumberFormat="1" applyFont="1" applyBorder="1" applyAlignment="1" quotePrefix="1">
      <alignment horizontal="center" vertical="center"/>
    </xf>
    <xf numFmtId="209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21" fillId="0" borderId="0" xfId="0" applyNumberFormat="1" applyFont="1" applyAlignment="1">
      <alignment/>
    </xf>
    <xf numFmtId="182" fontId="21" fillId="0" borderId="0" xfId="0" applyNumberFormat="1" applyFont="1" applyAlignment="1">
      <alignment/>
    </xf>
    <xf numFmtId="180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4" fontId="17" fillId="0" borderId="0" xfId="0" applyNumberFormat="1" applyFont="1" applyBorder="1" applyAlignment="1" quotePrefix="1">
      <alignment/>
    </xf>
    <xf numFmtId="1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" fontId="17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 shrinkToFit="1"/>
    </xf>
    <xf numFmtId="0" fontId="17" fillId="0" borderId="6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4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 shrinkToFit="1"/>
    </xf>
    <xf numFmtId="0" fontId="17" fillId="0" borderId="8" xfId="0" applyNumberFormat="1" applyFont="1" applyBorder="1" applyAlignment="1">
      <alignment horizontal="center" vertical="center" shrinkToFit="1"/>
    </xf>
    <xf numFmtId="0" fontId="17" fillId="0" borderId="9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shrinkToFit="1"/>
    </xf>
    <xf numFmtId="0" fontId="17" fillId="0" borderId="10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 shrinkToFit="1"/>
    </xf>
    <xf numFmtId="0" fontId="17" fillId="0" borderId="7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192" fontId="24" fillId="0" borderId="0" xfId="0" applyNumberFormat="1" applyFont="1" applyBorder="1" applyAlignment="1">
      <alignment horizontal="center" vertical="center"/>
    </xf>
    <xf numFmtId="192" fontId="17" fillId="0" borderId="0" xfId="0" applyNumberFormat="1" applyFont="1" applyBorder="1" applyAlignment="1">
      <alignment horizontal="center" vertical="center"/>
    </xf>
    <xf numFmtId="192" fontId="24" fillId="0" borderId="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3" xfId="0" applyFont="1" applyBorder="1" applyAlignment="1">
      <alignment/>
    </xf>
    <xf numFmtId="0" fontId="17" fillId="0" borderId="4" xfId="20" applyNumberFormat="1" applyFont="1" applyBorder="1" applyAlignment="1">
      <alignment horizontal="center" vertical="center"/>
    </xf>
    <xf numFmtId="209" fontId="17" fillId="0" borderId="0" xfId="0" applyNumberFormat="1" applyFont="1" applyBorder="1" applyAlignment="1" applyProtection="1">
      <alignment horizontal="center" vertical="center"/>
      <protection locked="0"/>
    </xf>
    <xf numFmtId="209" fontId="17" fillId="0" borderId="0" xfId="20" applyNumberFormat="1" applyFont="1" applyBorder="1" applyAlignment="1" applyProtection="1">
      <alignment horizontal="center" vertical="center"/>
      <protection locked="0"/>
    </xf>
    <xf numFmtId="209" fontId="17" fillId="0" borderId="0" xfId="0" applyNumberFormat="1" applyFont="1" applyBorder="1" applyAlignment="1" applyProtection="1" quotePrefix="1">
      <alignment horizontal="center" vertical="center"/>
      <protection locked="0"/>
    </xf>
    <xf numFmtId="192" fontId="17" fillId="0" borderId="0" xfId="20" applyNumberFormat="1" applyFont="1" applyBorder="1" applyAlignment="1">
      <alignment horizontal="center" vertical="center"/>
    </xf>
    <xf numFmtId="192" fontId="17" fillId="0" borderId="0" xfId="0" applyNumberFormat="1" applyFont="1" applyBorder="1" applyAlignment="1" applyProtection="1">
      <alignment horizontal="center" vertical="center"/>
      <protection locked="0"/>
    </xf>
    <xf numFmtId="209" fontId="2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196" fontId="24" fillId="0" borderId="5" xfId="20" applyNumberFormat="1" applyFont="1" applyBorder="1" applyAlignment="1">
      <alignment horizontal="center" vertical="center"/>
    </xf>
    <xf numFmtId="209" fontId="24" fillId="0" borderId="3" xfId="0" applyNumberFormat="1" applyFont="1" applyBorder="1" applyAlignment="1" applyProtection="1">
      <alignment horizontal="center" vertical="center"/>
      <protection locked="0"/>
    </xf>
    <xf numFmtId="209" fontId="24" fillId="0" borderId="3" xfId="20" applyNumberFormat="1" applyFont="1" applyBorder="1" applyAlignment="1" applyProtection="1">
      <alignment horizontal="center" vertical="center"/>
      <protection locked="0"/>
    </xf>
    <xf numFmtId="209" fontId="24" fillId="0" borderId="3" xfId="20" applyNumberFormat="1" applyFont="1" applyBorder="1" applyAlignment="1">
      <alignment horizontal="center" vertical="center"/>
    </xf>
    <xf numFmtId="209" fontId="24" fillId="0" borderId="3" xfId="0" applyNumberFormat="1" applyFont="1" applyBorder="1" applyAlignment="1" applyProtection="1" quotePrefix="1">
      <alignment horizontal="center" vertical="center"/>
      <protection locked="0"/>
    </xf>
    <xf numFmtId="209" fontId="24" fillId="0" borderId="0" xfId="0" applyNumberFormat="1" applyFont="1" applyBorder="1" applyAlignment="1" applyProtection="1" quotePrefix="1">
      <alignment horizontal="center" vertical="center"/>
      <protection locked="0"/>
    </xf>
    <xf numFmtId="209" fontId="24" fillId="0" borderId="3" xfId="0" applyNumberFormat="1" applyFont="1" applyBorder="1" applyAlignment="1">
      <alignment horizontal="center" vertical="center"/>
    </xf>
    <xf numFmtId="0" fontId="24" fillId="0" borderId="5" xfId="20" applyNumberFormat="1" applyFont="1" applyBorder="1" applyAlignment="1">
      <alignment horizontal="center" vertical="center"/>
    </xf>
    <xf numFmtId="209" fontId="24" fillId="0" borderId="3" xfId="0" applyNumberFormat="1" applyFont="1" applyBorder="1" applyAlignment="1" quotePrefix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3" fontId="17" fillId="0" borderId="3" xfId="0" applyNumberFormat="1" applyFont="1" applyFill="1" applyBorder="1" applyAlignment="1">
      <alignment/>
    </xf>
    <xf numFmtId="215" fontId="17" fillId="0" borderId="0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/>
    </xf>
    <xf numFmtId="215" fontId="17" fillId="0" borderId="0" xfId="0" applyNumberFormat="1" applyFont="1" applyBorder="1" applyAlignment="1">
      <alignment horizontal="center" vertical="center" wrapText="1"/>
    </xf>
    <xf numFmtId="215" fontId="17" fillId="0" borderId="0" xfId="0" applyNumberFormat="1" applyFont="1" applyFill="1" applyBorder="1" applyAlignment="1">
      <alignment horizontal="center" vertical="center"/>
    </xf>
    <xf numFmtId="215" fontId="17" fillId="0" borderId="0" xfId="20" applyNumberFormat="1" applyFont="1" applyBorder="1" applyAlignment="1">
      <alignment horizontal="center" vertical="center"/>
    </xf>
    <xf numFmtId="209" fontId="17" fillId="0" borderId="0" xfId="0" applyNumberFormat="1" applyFont="1" applyFill="1" applyBorder="1" applyAlignment="1">
      <alignment horizontal="center" vertical="center"/>
    </xf>
    <xf numFmtId="215" fontId="17" fillId="0" borderId="3" xfId="0" applyNumberFormat="1" applyFont="1" applyBorder="1" applyAlignment="1">
      <alignment horizontal="center" vertical="center"/>
    </xf>
    <xf numFmtId="209" fontId="17" fillId="0" borderId="3" xfId="0" applyNumberFormat="1" applyFont="1" applyFill="1" applyBorder="1" applyAlignment="1">
      <alignment horizontal="center" vertical="center"/>
    </xf>
    <xf numFmtId="215" fontId="17" fillId="0" borderId="3" xfId="2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/>
    </xf>
    <xf numFmtId="0" fontId="26" fillId="0" borderId="19" xfId="0" applyFont="1" applyBorder="1" applyAlignment="1">
      <alignment horizontal="center" vertical="center" wrapText="1"/>
    </xf>
    <xf numFmtId="176" fontId="17" fillId="0" borderId="3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25" xfId="0" applyFont="1" applyBorder="1" applyAlignment="1" quotePrefix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209" fontId="17" fillId="0" borderId="13" xfId="0" applyNumberFormat="1" applyFont="1" applyBorder="1" applyAlignment="1" quotePrefix="1">
      <alignment horizontal="center" vertical="center"/>
    </xf>
    <xf numFmtId="209" fontId="24" fillId="0" borderId="13" xfId="0" applyNumberFormat="1" applyFont="1" applyBorder="1" applyAlignment="1" quotePrefix="1">
      <alignment horizontal="center" vertical="center"/>
    </xf>
    <xf numFmtId="0" fontId="24" fillId="0" borderId="0" xfId="0" applyFont="1" applyBorder="1" applyAlignment="1">
      <alignment/>
    </xf>
    <xf numFmtId="209" fontId="17" fillId="0" borderId="13" xfId="20" applyNumberFormat="1" applyFont="1" applyFill="1" applyBorder="1" applyAlignment="1" applyProtection="1">
      <alignment horizontal="center" vertical="center"/>
      <protection locked="0"/>
    </xf>
    <xf numFmtId="209" fontId="17" fillId="0" borderId="0" xfId="0" applyNumberFormat="1" applyFont="1" applyFill="1" applyBorder="1" applyAlignment="1" applyProtection="1">
      <alignment horizontal="center" vertical="center"/>
      <protection locked="0"/>
    </xf>
    <xf numFmtId="209" fontId="17" fillId="0" borderId="2" xfId="20" applyNumberFormat="1" applyFont="1" applyFill="1" applyBorder="1" applyAlignment="1" applyProtection="1">
      <alignment horizontal="center" vertical="center"/>
      <protection locked="0"/>
    </xf>
    <xf numFmtId="209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right"/>
    </xf>
    <xf numFmtId="182" fontId="17" fillId="0" borderId="0" xfId="0" applyNumberFormat="1" applyFont="1" applyBorder="1" applyAlignment="1">
      <alignment horizontal="center" vertical="center"/>
    </xf>
    <xf numFmtId="182" fontId="24" fillId="0" borderId="0" xfId="0" applyNumberFormat="1" applyFont="1" applyBorder="1" applyAlignment="1">
      <alignment horizontal="center" vertical="center"/>
    </xf>
    <xf numFmtId="182" fontId="17" fillId="0" borderId="0" xfId="0" applyNumberFormat="1" applyFont="1" applyBorder="1" applyAlignment="1" applyProtection="1">
      <alignment horizontal="center" vertical="center"/>
      <protection locked="0"/>
    </xf>
    <xf numFmtId="182" fontId="17" fillId="0" borderId="2" xfId="0" applyNumberFormat="1" applyFont="1" applyBorder="1" applyAlignment="1">
      <alignment horizontal="center" vertical="center"/>
    </xf>
    <xf numFmtId="182" fontId="17" fillId="0" borderId="3" xfId="0" applyNumberFormat="1" applyFont="1" applyBorder="1" applyAlignment="1" applyProtection="1">
      <alignment horizontal="center" vertical="center"/>
      <protection locked="0"/>
    </xf>
    <xf numFmtId="182" fontId="17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3" fontId="17" fillId="0" borderId="12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82" fontId="17" fillId="0" borderId="13" xfId="0" applyNumberFormat="1" applyFont="1" applyBorder="1" applyAlignment="1" quotePrefix="1">
      <alignment horizontal="center" vertical="center"/>
    </xf>
    <xf numFmtId="182" fontId="17" fillId="0" borderId="0" xfId="0" applyNumberFormat="1" applyFont="1" applyBorder="1" applyAlignment="1" quotePrefix="1">
      <alignment horizontal="center" vertical="center"/>
    </xf>
    <xf numFmtId="182" fontId="24" fillId="0" borderId="0" xfId="0" applyNumberFormat="1" applyFont="1" applyBorder="1" applyAlignment="1" quotePrefix="1">
      <alignment horizontal="center" vertical="center"/>
    </xf>
    <xf numFmtId="182" fontId="17" fillId="0" borderId="13" xfId="0" applyNumberFormat="1" applyFont="1" applyBorder="1" applyAlignment="1" applyProtection="1" quotePrefix="1">
      <alignment horizontal="center" vertical="center"/>
      <protection locked="0"/>
    </xf>
    <xf numFmtId="182" fontId="17" fillId="0" borderId="0" xfId="0" applyNumberFormat="1" applyFont="1" applyBorder="1" applyAlignment="1" applyProtection="1" quotePrefix="1">
      <alignment horizontal="center" vertical="center"/>
      <protection locked="0"/>
    </xf>
    <xf numFmtId="182" fontId="17" fillId="0" borderId="13" xfId="20" applyNumberFormat="1" applyFont="1" applyBorder="1" applyAlignment="1" applyProtection="1">
      <alignment horizontal="center" vertical="center"/>
      <protection locked="0"/>
    </xf>
    <xf numFmtId="182" fontId="17" fillId="0" borderId="2" xfId="20" applyNumberFormat="1" applyFont="1" applyBorder="1" applyAlignment="1" applyProtection="1">
      <alignment horizontal="center" vertical="center"/>
      <protection locked="0"/>
    </xf>
    <xf numFmtId="0" fontId="17" fillId="0" borderId="7" xfId="0" applyNumberFormat="1" applyFont="1" applyBorder="1" applyAlignment="1">
      <alignment horizontal="center" vertical="center" wrapText="1" shrinkToFit="1"/>
    </xf>
    <xf numFmtId="0" fontId="17" fillId="0" borderId="14" xfId="0" applyNumberFormat="1" applyFont="1" applyBorder="1" applyAlignment="1">
      <alignment horizontal="center" vertical="center" wrapText="1" shrinkToFit="1"/>
    </xf>
    <xf numFmtId="0" fontId="17" fillId="0" borderId="15" xfId="0" applyNumberFormat="1" applyFont="1" applyBorder="1" applyAlignment="1">
      <alignment horizontal="center" vertical="center" wrapText="1" shrinkToFit="1"/>
    </xf>
    <xf numFmtId="209" fontId="17" fillId="0" borderId="13" xfId="0" applyNumberFormat="1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209" fontId="24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 horizontal="center" vertical="center" wrapText="1" shrinkToFit="1"/>
    </xf>
    <xf numFmtId="0" fontId="17" fillId="0" borderId="4" xfId="0" applyNumberFormat="1" applyFont="1" applyBorder="1" applyAlignment="1">
      <alignment horizontal="center" vertical="center" wrapText="1" shrinkToFit="1"/>
    </xf>
    <xf numFmtId="0" fontId="17" fillId="0" borderId="8" xfId="0" applyNumberFormat="1" applyFont="1" applyBorder="1" applyAlignment="1">
      <alignment horizontal="center" vertical="center" wrapText="1" shrinkToFit="1"/>
    </xf>
    <xf numFmtId="0" fontId="17" fillId="0" borderId="13" xfId="0" applyNumberFormat="1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/>
    </xf>
    <xf numFmtId="0" fontId="17" fillId="0" borderId="28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1" xfId="0" applyNumberFormat="1" applyFont="1" applyBorder="1" applyAlignment="1">
      <alignment horizontal="center" vertical="center" shrinkToFit="1"/>
    </xf>
    <xf numFmtId="0" fontId="24" fillId="0" borderId="0" xfId="20" applyNumberFormat="1" applyFont="1" applyBorder="1" applyAlignment="1">
      <alignment horizontal="center" vertical="center"/>
    </xf>
    <xf numFmtId="231" fontId="17" fillId="0" borderId="0" xfId="0" applyNumberFormat="1" applyFont="1" applyBorder="1" applyAlignment="1" quotePrefix="1">
      <alignment horizontal="center" vertical="center"/>
    </xf>
    <xf numFmtId="231" fontId="17" fillId="0" borderId="3" xfId="0" applyNumberFormat="1" applyFont="1" applyBorder="1" applyAlignment="1" quotePrefix="1">
      <alignment horizontal="center" vertical="center"/>
    </xf>
    <xf numFmtId="231" fontId="17" fillId="0" borderId="0" xfId="0" applyNumberFormat="1" applyFont="1" applyBorder="1" applyAlignment="1">
      <alignment horizontal="center" vertical="center"/>
    </xf>
    <xf numFmtId="231" fontId="17" fillId="0" borderId="3" xfId="0" applyNumberFormat="1" applyFont="1" applyBorder="1" applyAlignment="1">
      <alignment horizontal="center" vertical="center"/>
    </xf>
    <xf numFmtId="226" fontId="17" fillId="0" borderId="0" xfId="0" applyNumberFormat="1" applyFont="1" applyBorder="1" applyAlignment="1">
      <alignment horizontal="center" vertical="center"/>
    </xf>
    <xf numFmtId="226" fontId="17" fillId="0" borderId="0" xfId="20" applyNumberFormat="1" applyFont="1" applyBorder="1" applyAlignment="1">
      <alignment horizontal="center" vertical="center"/>
    </xf>
    <xf numFmtId="182" fontId="24" fillId="0" borderId="0" xfId="17" applyNumberFormat="1" applyFont="1" applyBorder="1" applyAlignment="1">
      <alignment horizontal="center" vertical="center"/>
    </xf>
    <xf numFmtId="181" fontId="24" fillId="0" borderId="0" xfId="17" applyNumberFormat="1" applyFont="1" applyBorder="1" applyAlignment="1">
      <alignment horizontal="center" vertical="center"/>
    </xf>
    <xf numFmtId="193" fontId="17" fillId="0" borderId="0" xfId="0" applyNumberFormat="1" applyFont="1" applyBorder="1" applyAlignment="1" quotePrefix="1">
      <alignment horizontal="center" vertical="center"/>
    </xf>
    <xf numFmtId="193" fontId="17" fillId="0" borderId="3" xfId="0" applyNumberFormat="1" applyFont="1" applyBorder="1" applyAlignment="1" quotePrefix="1">
      <alignment horizontal="center" vertical="center"/>
    </xf>
    <xf numFmtId="193" fontId="17" fillId="0" borderId="0" xfId="20" applyNumberFormat="1" applyFont="1" applyBorder="1" applyAlignment="1">
      <alignment horizontal="center" vertical="center"/>
    </xf>
    <xf numFmtId="209" fontId="27" fillId="0" borderId="3" xfId="0" applyNumberFormat="1" applyFont="1" applyBorder="1" applyAlignment="1" applyProtection="1">
      <alignment horizontal="center" vertical="center" wrapText="1"/>
      <protection locked="0"/>
    </xf>
    <xf numFmtId="215" fontId="26" fillId="0" borderId="0" xfId="0" applyNumberFormat="1" applyFont="1" applyBorder="1" applyAlignment="1">
      <alignment horizontal="center" vertical="center" wrapText="1"/>
    </xf>
    <xf numFmtId="215" fontId="26" fillId="0" borderId="0" xfId="0" applyNumberFormat="1" applyFont="1" applyBorder="1" applyAlignment="1">
      <alignment horizontal="center" vertical="center"/>
    </xf>
    <xf numFmtId="215" fontId="26" fillId="0" borderId="3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shrinkToFit="1"/>
    </xf>
    <xf numFmtId="0" fontId="17" fillId="0" borderId="7" xfId="0" applyNumberFormat="1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92" fontId="17" fillId="0" borderId="3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wrapText="1"/>
    </xf>
    <xf numFmtId="0" fontId="17" fillId="0" borderId="33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 shrinkToFit="1"/>
    </xf>
    <xf numFmtId="0" fontId="17" fillId="0" borderId="34" xfId="0" applyNumberFormat="1" applyFont="1" applyBorder="1" applyAlignment="1">
      <alignment horizontal="center" vertical="center" shrinkToFit="1"/>
    </xf>
    <xf numFmtId="0" fontId="17" fillId="0" borderId="35" xfId="0" applyNumberFormat="1" applyFont="1" applyBorder="1" applyAlignment="1">
      <alignment horizontal="center" vertical="center" shrinkToFit="1"/>
    </xf>
    <xf numFmtId="0" fontId="17" fillId="0" borderId="31" xfId="0" applyNumberFormat="1" applyFont="1" applyBorder="1" applyAlignment="1">
      <alignment horizontal="center" vertical="center"/>
    </xf>
    <xf numFmtId="0" fontId="17" fillId="0" borderId="36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0" fontId="17" fillId="0" borderId="36" xfId="0" applyNumberFormat="1" applyFont="1" applyBorder="1" applyAlignment="1">
      <alignment horizontal="center" vertical="center" shrinkToFit="1"/>
    </xf>
    <xf numFmtId="0" fontId="17" fillId="0" borderId="37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 shrinkToFit="1"/>
    </xf>
    <xf numFmtId="0" fontId="17" fillId="0" borderId="28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3" xfId="0" applyNumberFormat="1" applyFont="1" applyBorder="1" applyAlignment="1">
      <alignment horizontal="center" vertical="center" shrinkToFit="1"/>
    </xf>
    <xf numFmtId="0" fontId="17" fillId="0" borderId="38" xfId="0" applyNumberFormat="1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0" fontId="17" fillId="0" borderId="3" xfId="17" applyNumberFormat="1" applyFont="1" applyBorder="1" applyAlignment="1">
      <alignment horizontal="center" vertical="center"/>
    </xf>
    <xf numFmtId="215" fontId="24" fillId="0" borderId="0" xfId="0" applyNumberFormat="1" applyFont="1" applyBorder="1" applyAlignment="1">
      <alignment horizontal="center" vertical="center"/>
    </xf>
    <xf numFmtId="209" fontId="24" fillId="0" borderId="0" xfId="0" applyNumberFormat="1" applyFont="1" applyBorder="1" applyAlignment="1">
      <alignment horizontal="center" vertical="center"/>
    </xf>
    <xf numFmtId="178" fontId="24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215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25" fillId="0" borderId="0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</cellXfs>
  <cellStyles count="34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 [0]_4.읍면동별 세대및인구(1-17)" xfId="21"/>
    <cellStyle name="콤마_1" xfId="22"/>
    <cellStyle name="Currency" xfId="23"/>
    <cellStyle name="Currency [0]" xfId="24"/>
    <cellStyle name="Hyperlink" xfId="25"/>
    <cellStyle name="category" xfId="26"/>
    <cellStyle name="Comma [0]_ARN (2)" xfId="27"/>
    <cellStyle name="comma zerodec" xfId="28"/>
    <cellStyle name="Comma_Capex" xfId="29"/>
    <cellStyle name="Currency [0]_CCOCPX" xfId="30"/>
    <cellStyle name="Currency_CCOCPX" xfId="31"/>
    <cellStyle name="Currency1" xfId="32"/>
    <cellStyle name="Dezimal [0]_laroux" xfId="33"/>
    <cellStyle name="Dezimal_laroux" xfId="34"/>
    <cellStyle name="Dollar (zero dec)" xfId="35"/>
    <cellStyle name="Grey" xfId="36"/>
    <cellStyle name="Input [yellow]" xfId="37"/>
    <cellStyle name="Milliers [0]_Arabian Spec" xfId="38"/>
    <cellStyle name="Milliers_Arabian Spec" xfId="39"/>
    <cellStyle name="Mon?aire [0]_Arabian Spec" xfId="40"/>
    <cellStyle name="Mon?aire_Arabian Spec" xfId="41"/>
    <cellStyle name="Normal - Style1" xfId="42"/>
    <cellStyle name="Normal_A" xfId="43"/>
    <cellStyle name="Percent [2]" xfId="44"/>
    <cellStyle name="Standard_laroux" xfId="45"/>
    <cellStyle name="W?rung [0]_laroux" xfId="46"/>
    <cellStyle name="W?rung_laroux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7569;&#51008;&#47932;&#48372;&#51204;&#44284;&#54869;&#51064;&#508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시군별세대및인구"/>
      <sheetName val="3.읍면동별인구"/>
      <sheetName val="4.연령및성별인구"/>
      <sheetName val="5.혼인상태별인구(15세이상)"/>
      <sheetName val="6.교육정도별 인구(6세이상)"/>
      <sheetName val="7.주택점유형태별 가구(일반가구)"/>
      <sheetName val="8.사용방수별 가구(일반가구)"/>
      <sheetName val="9.인구동태"/>
      <sheetName val="10.인구이동"/>
      <sheetName val="10-1.시군별인구이동"/>
      <sheetName val="10-2주민등록전입지별"/>
      <sheetName val="10-3주민등록전출지별"/>
      <sheetName val="11.외국인등록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workbookViewId="0" topLeftCell="A1">
      <pane xSplit="1" ySplit="6" topLeftCell="H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1" sqref="P11"/>
    </sheetView>
  </sheetViews>
  <sheetFormatPr defaultColWidth="9.00390625" defaultRowHeight="14.25"/>
  <cols>
    <col min="1" max="1" width="14.375" style="51" customWidth="1"/>
    <col min="2" max="7" width="12.375" style="43" customWidth="1"/>
    <col min="8" max="8" width="2.625" style="47" customWidth="1"/>
    <col min="9" max="12" width="10.625" style="43" customWidth="1"/>
    <col min="13" max="13" width="10.625" style="51" customWidth="1"/>
    <col min="14" max="15" width="10.625" style="6" customWidth="1"/>
    <col min="16" max="16384" width="9.00390625" style="56" customWidth="1"/>
  </cols>
  <sheetData>
    <row r="1" spans="1:15" s="5" customFormat="1" ht="45" customHeight="1">
      <c r="A1" s="235" t="s">
        <v>0</v>
      </c>
      <c r="B1" s="235"/>
      <c r="C1" s="235"/>
      <c r="D1" s="235"/>
      <c r="E1" s="235"/>
      <c r="F1" s="235"/>
      <c r="G1" s="235"/>
      <c r="H1" s="60"/>
      <c r="I1" s="236" t="s">
        <v>40</v>
      </c>
      <c r="J1" s="236"/>
      <c r="K1" s="236"/>
      <c r="L1" s="236"/>
      <c r="M1" s="236"/>
      <c r="N1" s="236"/>
      <c r="O1" s="236"/>
    </row>
    <row r="2" spans="1:15" s="6" customFormat="1" ht="25.5" customHeight="1" thickBot="1">
      <c r="A2" s="14" t="s">
        <v>101</v>
      </c>
      <c r="B2" s="9"/>
      <c r="C2" s="9"/>
      <c r="D2" s="9"/>
      <c r="E2" s="9"/>
      <c r="F2" s="9"/>
      <c r="G2" s="9"/>
      <c r="H2" s="12"/>
      <c r="I2" s="9"/>
      <c r="J2" s="9"/>
      <c r="K2" s="9"/>
      <c r="L2" s="9"/>
      <c r="M2" s="85"/>
      <c r="N2" s="14"/>
      <c r="O2" s="14"/>
    </row>
    <row r="3" spans="1:15" s="6" customFormat="1" ht="16.5" customHeight="1" thickTop="1">
      <c r="A3" s="125" t="s">
        <v>230</v>
      </c>
      <c r="B3" s="237" t="s">
        <v>102</v>
      </c>
      <c r="C3" s="233"/>
      <c r="D3" s="233"/>
      <c r="E3" s="233"/>
      <c r="F3" s="233"/>
      <c r="G3" s="233"/>
      <c r="H3" s="143"/>
      <c r="I3" s="233" t="s">
        <v>103</v>
      </c>
      <c r="J3" s="233"/>
      <c r="K3" s="233"/>
      <c r="L3" s="233"/>
      <c r="M3" s="233"/>
      <c r="N3" s="234"/>
      <c r="O3" s="135" t="s">
        <v>104</v>
      </c>
    </row>
    <row r="4" spans="1:15" s="6" customFormat="1" ht="16.5" customHeight="1">
      <c r="A4" s="125" t="s">
        <v>231</v>
      </c>
      <c r="B4" s="168" t="s">
        <v>1</v>
      </c>
      <c r="C4" s="168" t="s">
        <v>105</v>
      </c>
      <c r="D4" s="168" t="s">
        <v>106</v>
      </c>
      <c r="E4" s="168" t="s">
        <v>107</v>
      </c>
      <c r="F4" s="168" t="s">
        <v>108</v>
      </c>
      <c r="G4" s="169" t="s">
        <v>109</v>
      </c>
      <c r="H4" s="143"/>
      <c r="I4" s="148" t="s">
        <v>1</v>
      </c>
      <c r="J4" s="146" t="s">
        <v>105</v>
      </c>
      <c r="K4" s="146" t="s">
        <v>106</v>
      </c>
      <c r="L4" s="146" t="s">
        <v>107</v>
      </c>
      <c r="M4" s="170" t="s">
        <v>108</v>
      </c>
      <c r="N4" s="170" t="s">
        <v>109</v>
      </c>
      <c r="O4" s="171"/>
    </row>
    <row r="5" spans="1:15" s="6" customFormat="1" ht="16.5" customHeight="1">
      <c r="A5" s="125" t="s">
        <v>232</v>
      </c>
      <c r="B5" s="146"/>
      <c r="C5" s="146"/>
      <c r="D5" s="146"/>
      <c r="E5" s="146"/>
      <c r="F5" s="146"/>
      <c r="G5" s="147"/>
      <c r="H5" s="143"/>
      <c r="I5" s="148"/>
      <c r="J5" s="146"/>
      <c r="K5" s="146"/>
      <c r="L5" s="146"/>
      <c r="M5" s="170"/>
      <c r="N5" s="170"/>
      <c r="O5" s="171" t="s">
        <v>2</v>
      </c>
    </row>
    <row r="6" spans="1:15" s="6" customFormat="1" ht="16.5" customHeight="1">
      <c r="A6" s="136" t="s">
        <v>179</v>
      </c>
      <c r="B6" s="149" t="s">
        <v>3</v>
      </c>
      <c r="C6" s="149" t="s">
        <v>4</v>
      </c>
      <c r="D6" s="149" t="s">
        <v>5</v>
      </c>
      <c r="E6" s="149" t="s">
        <v>6</v>
      </c>
      <c r="F6" s="149" t="s">
        <v>7</v>
      </c>
      <c r="G6" s="150" t="s">
        <v>8</v>
      </c>
      <c r="H6" s="143"/>
      <c r="I6" s="151" t="s">
        <v>3</v>
      </c>
      <c r="J6" s="149" t="s">
        <v>4</v>
      </c>
      <c r="K6" s="149" t="s">
        <v>5</v>
      </c>
      <c r="L6" s="149" t="s">
        <v>6</v>
      </c>
      <c r="M6" s="149" t="s">
        <v>7</v>
      </c>
      <c r="N6" s="149" t="s">
        <v>8</v>
      </c>
      <c r="O6" s="172" t="s">
        <v>9</v>
      </c>
    </row>
    <row r="7" spans="1:16" s="6" customFormat="1" ht="40.5" customHeight="1">
      <c r="A7" s="22">
        <v>2002</v>
      </c>
      <c r="B7" s="160">
        <f>SUM(C7:G7)</f>
        <v>27</v>
      </c>
      <c r="C7" s="160" t="s">
        <v>259</v>
      </c>
      <c r="D7" s="160" t="s">
        <v>259</v>
      </c>
      <c r="E7" s="160" t="s">
        <v>259</v>
      </c>
      <c r="F7" s="160">
        <v>3</v>
      </c>
      <c r="G7" s="160">
        <v>24</v>
      </c>
      <c r="H7" s="160"/>
      <c r="I7" s="160">
        <f>SUM(J7:N7)</f>
        <v>44</v>
      </c>
      <c r="J7" s="160" t="s">
        <v>259</v>
      </c>
      <c r="K7" s="160" t="s">
        <v>259</v>
      </c>
      <c r="L7" s="160">
        <v>1</v>
      </c>
      <c r="M7" s="160">
        <v>2</v>
      </c>
      <c r="N7" s="160">
        <v>41</v>
      </c>
      <c r="O7" s="160">
        <v>19</v>
      </c>
      <c r="P7" s="6" t="s">
        <v>39</v>
      </c>
    </row>
    <row r="8" spans="1:15" s="6" customFormat="1" ht="40.5" customHeight="1">
      <c r="A8" s="22">
        <v>2003</v>
      </c>
      <c r="B8" s="160">
        <f>SUM(C8:G8)</f>
        <v>26</v>
      </c>
      <c r="C8" s="160" t="s">
        <v>259</v>
      </c>
      <c r="D8" s="160" t="s">
        <v>259</v>
      </c>
      <c r="E8" s="160" t="s">
        <v>259</v>
      </c>
      <c r="F8" s="160">
        <v>3</v>
      </c>
      <c r="G8" s="160">
        <v>23</v>
      </c>
      <c r="H8" s="160"/>
      <c r="I8" s="160">
        <f>SUM(J8:N8)</f>
        <v>31</v>
      </c>
      <c r="J8" s="160" t="s">
        <v>259</v>
      </c>
      <c r="K8" s="160" t="s">
        <v>259</v>
      </c>
      <c r="L8" s="160">
        <v>2</v>
      </c>
      <c r="M8" s="160">
        <v>2</v>
      </c>
      <c r="N8" s="160">
        <v>27</v>
      </c>
      <c r="O8" s="160">
        <v>20</v>
      </c>
    </row>
    <row r="9" spans="1:16" s="6" customFormat="1" ht="40.5" customHeight="1">
      <c r="A9" s="22">
        <v>2004</v>
      </c>
      <c r="B9" s="160">
        <f>SUM(C9:G9)</f>
        <v>23</v>
      </c>
      <c r="C9" s="160" t="s">
        <v>259</v>
      </c>
      <c r="D9" s="160" t="s">
        <v>259</v>
      </c>
      <c r="E9" s="160" t="s">
        <v>259</v>
      </c>
      <c r="F9" s="160">
        <v>7</v>
      </c>
      <c r="G9" s="160">
        <v>16</v>
      </c>
      <c r="H9" s="160"/>
      <c r="I9" s="160">
        <f>SUM(J9:N9)</f>
        <v>31</v>
      </c>
      <c r="J9" s="160" t="s">
        <v>259</v>
      </c>
      <c r="K9" s="160" t="s">
        <v>259</v>
      </c>
      <c r="L9" s="160">
        <v>2</v>
      </c>
      <c r="M9" s="160">
        <v>3</v>
      </c>
      <c r="N9" s="160">
        <v>26</v>
      </c>
      <c r="O9" s="160">
        <v>24</v>
      </c>
      <c r="P9" s="6" t="s">
        <v>39</v>
      </c>
    </row>
    <row r="10" spans="1:15" s="6" customFormat="1" ht="40.5" customHeight="1">
      <c r="A10" s="22">
        <v>2005</v>
      </c>
      <c r="B10" s="160">
        <v>24</v>
      </c>
      <c r="C10" s="160" t="s">
        <v>352</v>
      </c>
      <c r="D10" s="160" t="s">
        <v>352</v>
      </c>
      <c r="E10" s="160" t="s">
        <v>352</v>
      </c>
      <c r="F10" s="160">
        <v>8</v>
      </c>
      <c r="G10" s="160">
        <v>16</v>
      </c>
      <c r="H10" s="160"/>
      <c r="I10" s="160">
        <v>32</v>
      </c>
      <c r="J10" s="160" t="s">
        <v>352</v>
      </c>
      <c r="K10" s="160" t="s">
        <v>352</v>
      </c>
      <c r="L10" s="160">
        <v>2</v>
      </c>
      <c r="M10" s="160">
        <v>3</v>
      </c>
      <c r="N10" s="160">
        <v>27</v>
      </c>
      <c r="O10" s="160" t="s">
        <v>352</v>
      </c>
    </row>
    <row r="11" spans="1:16" s="154" customFormat="1" ht="40.5" customHeight="1">
      <c r="A11" s="29">
        <v>2006</v>
      </c>
      <c r="B11" s="161">
        <f>SUM(C11,D11,E11,F11,G11)</f>
        <v>24</v>
      </c>
      <c r="C11" s="161" t="s">
        <v>259</v>
      </c>
      <c r="D11" s="161" t="s">
        <v>259</v>
      </c>
      <c r="E11" s="161" t="s">
        <v>259</v>
      </c>
      <c r="F11" s="161">
        <f>SUM(F12:F18)</f>
        <v>10</v>
      </c>
      <c r="G11" s="161">
        <f>SUM(G12:G18)</f>
        <v>14</v>
      </c>
      <c r="H11" s="161"/>
      <c r="I11" s="161">
        <f>SUM(I12:I18)</f>
        <v>36</v>
      </c>
      <c r="J11" s="161" t="s">
        <v>259</v>
      </c>
      <c r="K11" s="161" t="s">
        <v>259</v>
      </c>
      <c r="L11" s="161">
        <f>SUM(L12:L18)</f>
        <v>2</v>
      </c>
      <c r="M11" s="161">
        <f>SUM(M12:M18)</f>
        <v>3</v>
      </c>
      <c r="N11" s="161">
        <f>SUM(N12:N18)</f>
        <v>31</v>
      </c>
      <c r="O11" s="161">
        <f>SUM(O12:O18)</f>
        <v>17</v>
      </c>
      <c r="P11" s="154" t="s">
        <v>38</v>
      </c>
    </row>
    <row r="12" spans="1:15" ht="40.5" customHeight="1">
      <c r="A12" s="34" t="s">
        <v>168</v>
      </c>
      <c r="B12" s="160">
        <f aca="true" t="shared" si="0" ref="B12:B18">SUM(C12,D12,E12,F12,G12)</f>
        <v>7</v>
      </c>
      <c r="C12" s="162" t="s">
        <v>259</v>
      </c>
      <c r="D12" s="162" t="s">
        <v>259</v>
      </c>
      <c r="E12" s="162" t="s">
        <v>259</v>
      </c>
      <c r="F12" s="162">
        <v>3</v>
      </c>
      <c r="G12" s="162">
        <v>4</v>
      </c>
      <c r="H12" s="160"/>
      <c r="I12" s="160">
        <f>SUM(J12:N12)</f>
        <v>8</v>
      </c>
      <c r="J12" s="162" t="s">
        <v>259</v>
      </c>
      <c r="K12" s="162" t="s">
        <v>259</v>
      </c>
      <c r="L12" s="162" t="s">
        <v>362</v>
      </c>
      <c r="M12" s="162" t="s">
        <v>259</v>
      </c>
      <c r="N12" s="162">
        <v>8</v>
      </c>
      <c r="O12" s="160">
        <v>5</v>
      </c>
    </row>
    <row r="13" spans="1:15" ht="40.5" customHeight="1">
      <c r="A13" s="34" t="s">
        <v>169</v>
      </c>
      <c r="B13" s="160" t="s">
        <v>190</v>
      </c>
      <c r="C13" s="162" t="s">
        <v>259</v>
      </c>
      <c r="D13" s="162" t="s">
        <v>259</v>
      </c>
      <c r="E13" s="162" t="s">
        <v>259</v>
      </c>
      <c r="F13" s="162" t="s">
        <v>190</v>
      </c>
      <c r="G13" s="162" t="s">
        <v>190</v>
      </c>
      <c r="H13" s="160"/>
      <c r="I13" s="160" t="s">
        <v>190</v>
      </c>
      <c r="J13" s="162" t="s">
        <v>259</v>
      </c>
      <c r="K13" s="162" t="s">
        <v>259</v>
      </c>
      <c r="L13" s="162" t="s">
        <v>362</v>
      </c>
      <c r="M13" s="162" t="s">
        <v>259</v>
      </c>
      <c r="N13" s="162" t="s">
        <v>190</v>
      </c>
      <c r="O13" s="160" t="s">
        <v>259</v>
      </c>
    </row>
    <row r="14" spans="1:15" ht="40.5" customHeight="1">
      <c r="A14" s="34" t="s">
        <v>170</v>
      </c>
      <c r="B14" s="160">
        <f t="shared" si="0"/>
        <v>3</v>
      </c>
      <c r="C14" s="162" t="s">
        <v>259</v>
      </c>
      <c r="D14" s="162" t="s">
        <v>259</v>
      </c>
      <c r="E14" s="162" t="s">
        <v>259</v>
      </c>
      <c r="F14" s="162">
        <v>1</v>
      </c>
      <c r="G14" s="162">
        <v>2</v>
      </c>
      <c r="H14" s="160"/>
      <c r="I14" s="160">
        <v>6</v>
      </c>
      <c r="J14" s="162" t="s">
        <v>259</v>
      </c>
      <c r="K14" s="162" t="s">
        <v>259</v>
      </c>
      <c r="L14" s="162">
        <v>1</v>
      </c>
      <c r="M14" s="162">
        <v>1</v>
      </c>
      <c r="N14" s="162">
        <v>4</v>
      </c>
      <c r="O14" s="160">
        <v>4</v>
      </c>
    </row>
    <row r="15" spans="1:15" ht="40.5" customHeight="1">
      <c r="A15" s="34" t="s">
        <v>171</v>
      </c>
      <c r="B15" s="160">
        <f t="shared" si="0"/>
        <v>6</v>
      </c>
      <c r="C15" s="162" t="s">
        <v>259</v>
      </c>
      <c r="D15" s="162" t="s">
        <v>259</v>
      </c>
      <c r="E15" s="162" t="s">
        <v>259</v>
      </c>
      <c r="F15" s="162">
        <v>3</v>
      </c>
      <c r="G15" s="162">
        <v>3</v>
      </c>
      <c r="H15" s="160"/>
      <c r="I15" s="160">
        <v>7</v>
      </c>
      <c r="J15" s="162" t="s">
        <v>259</v>
      </c>
      <c r="K15" s="162" t="s">
        <v>259</v>
      </c>
      <c r="L15" s="162" t="s">
        <v>259</v>
      </c>
      <c r="M15" s="162" t="s">
        <v>362</v>
      </c>
      <c r="N15" s="162">
        <v>7</v>
      </c>
      <c r="O15" s="160">
        <v>4</v>
      </c>
    </row>
    <row r="16" spans="1:15" ht="40.5" customHeight="1">
      <c r="A16" s="34" t="s">
        <v>172</v>
      </c>
      <c r="B16" s="160">
        <f t="shared" si="0"/>
        <v>4</v>
      </c>
      <c r="C16" s="162" t="s">
        <v>259</v>
      </c>
      <c r="D16" s="162" t="s">
        <v>259</v>
      </c>
      <c r="E16" s="162" t="s">
        <v>259</v>
      </c>
      <c r="F16" s="162">
        <v>2</v>
      </c>
      <c r="G16" s="162">
        <v>2</v>
      </c>
      <c r="H16" s="160"/>
      <c r="I16" s="160">
        <f>SUM(J16:N16)</f>
        <v>8</v>
      </c>
      <c r="J16" s="162" t="s">
        <v>259</v>
      </c>
      <c r="K16" s="162" t="s">
        <v>259</v>
      </c>
      <c r="L16" s="162" t="s">
        <v>259</v>
      </c>
      <c r="M16" s="162">
        <v>1</v>
      </c>
      <c r="N16" s="162">
        <v>7</v>
      </c>
      <c r="O16" s="160" t="s">
        <v>259</v>
      </c>
    </row>
    <row r="17" spans="1:15" ht="40.5" customHeight="1">
      <c r="A17" s="34" t="s">
        <v>173</v>
      </c>
      <c r="B17" s="160">
        <f t="shared" si="0"/>
        <v>4</v>
      </c>
      <c r="C17" s="162" t="s">
        <v>259</v>
      </c>
      <c r="D17" s="162" t="s">
        <v>259</v>
      </c>
      <c r="E17" s="162" t="s">
        <v>259</v>
      </c>
      <c r="F17" s="162">
        <v>1</v>
      </c>
      <c r="G17" s="162">
        <v>3</v>
      </c>
      <c r="H17" s="160"/>
      <c r="I17" s="160">
        <v>5</v>
      </c>
      <c r="J17" s="162" t="s">
        <v>259</v>
      </c>
      <c r="K17" s="162" t="s">
        <v>259</v>
      </c>
      <c r="L17" s="162">
        <v>1</v>
      </c>
      <c r="M17" s="162">
        <v>1</v>
      </c>
      <c r="N17" s="162">
        <v>3</v>
      </c>
      <c r="O17" s="160">
        <v>4</v>
      </c>
    </row>
    <row r="18" spans="1:15" ht="40.5" customHeight="1" thickBot="1">
      <c r="A18" s="36" t="s">
        <v>174</v>
      </c>
      <c r="B18" s="163">
        <f t="shared" si="0"/>
        <v>0</v>
      </c>
      <c r="C18" s="164" t="s">
        <v>259</v>
      </c>
      <c r="D18" s="164" t="s">
        <v>259</v>
      </c>
      <c r="E18" s="164" t="s">
        <v>259</v>
      </c>
      <c r="F18" s="164" t="s">
        <v>190</v>
      </c>
      <c r="G18" s="164" t="s">
        <v>259</v>
      </c>
      <c r="H18" s="160"/>
      <c r="I18" s="165">
        <v>2</v>
      </c>
      <c r="J18" s="164" t="s">
        <v>259</v>
      </c>
      <c r="K18" s="164" t="s">
        <v>259</v>
      </c>
      <c r="L18" s="164" t="s">
        <v>259</v>
      </c>
      <c r="M18" s="164" t="s">
        <v>259</v>
      </c>
      <c r="N18" s="164">
        <v>2</v>
      </c>
      <c r="O18" s="165" t="s">
        <v>259</v>
      </c>
    </row>
    <row r="19" spans="1:15" ht="19.5" customHeight="1" thickTop="1">
      <c r="A19" s="42" t="s">
        <v>177</v>
      </c>
      <c r="B19" s="58"/>
      <c r="C19" s="58"/>
      <c r="D19" s="58"/>
      <c r="E19" s="58"/>
      <c r="F19" s="58"/>
      <c r="G19" s="58"/>
      <c r="I19" s="58"/>
      <c r="J19" s="58"/>
      <c r="K19" s="58"/>
      <c r="L19" s="58"/>
      <c r="M19" s="166"/>
      <c r="N19" s="167"/>
      <c r="O19" s="167"/>
    </row>
    <row r="20" spans="2:15" ht="14.25">
      <c r="B20" s="58"/>
      <c r="C20" s="58"/>
      <c r="D20" s="58"/>
      <c r="E20" s="58"/>
      <c r="F20" s="58"/>
      <c r="G20" s="58"/>
      <c r="I20" s="58"/>
      <c r="J20" s="58"/>
      <c r="K20" s="58"/>
      <c r="L20" s="58"/>
      <c r="M20" s="166"/>
      <c r="N20" s="167"/>
      <c r="O20" s="167"/>
    </row>
    <row r="21" spans="2:15" ht="14.25">
      <c r="B21" s="58"/>
      <c r="C21" s="58"/>
      <c r="D21" s="58"/>
      <c r="E21" s="58"/>
      <c r="F21" s="58"/>
      <c r="G21" s="58"/>
      <c r="I21" s="58"/>
      <c r="J21" s="58"/>
      <c r="K21" s="58"/>
      <c r="L21" s="58"/>
      <c r="M21" s="166"/>
      <c r="N21" s="167"/>
      <c r="O21" s="167"/>
    </row>
    <row r="22" spans="2:15" ht="14.25">
      <c r="B22" s="58"/>
      <c r="C22" s="58"/>
      <c r="D22" s="58"/>
      <c r="E22" s="58"/>
      <c r="F22" s="58"/>
      <c r="G22" s="58"/>
      <c r="I22" s="58"/>
      <c r="J22" s="58"/>
      <c r="K22" s="58"/>
      <c r="L22" s="58"/>
      <c r="M22" s="166"/>
      <c r="N22" s="167"/>
      <c r="O22" s="167"/>
    </row>
    <row r="23" spans="2:15" ht="14.25">
      <c r="B23" s="58"/>
      <c r="C23" s="58"/>
      <c r="D23" s="58"/>
      <c r="E23" s="58"/>
      <c r="F23" s="58"/>
      <c r="G23" s="58"/>
      <c r="I23" s="58"/>
      <c r="J23" s="58"/>
      <c r="K23" s="58"/>
      <c r="L23" s="58"/>
      <c r="M23" s="166"/>
      <c r="N23" s="167"/>
      <c r="O23" s="167"/>
    </row>
    <row r="24" spans="2:15" ht="14.25">
      <c r="B24" s="58"/>
      <c r="C24" s="58"/>
      <c r="D24" s="58"/>
      <c r="E24" s="58"/>
      <c r="F24" s="58"/>
      <c r="G24" s="58"/>
      <c r="I24" s="58"/>
      <c r="J24" s="58"/>
      <c r="K24" s="58"/>
      <c r="L24" s="58"/>
      <c r="M24" s="166"/>
      <c r="N24" s="167"/>
      <c r="O24" s="167"/>
    </row>
    <row r="25" spans="2:15" ht="14.25">
      <c r="B25" s="58"/>
      <c r="C25" s="58"/>
      <c r="D25" s="58"/>
      <c r="E25" s="58"/>
      <c r="F25" s="58"/>
      <c r="G25" s="58"/>
      <c r="I25" s="58"/>
      <c r="J25" s="58"/>
      <c r="K25" s="58"/>
      <c r="L25" s="58"/>
      <c r="M25" s="166"/>
      <c r="N25" s="167"/>
      <c r="O25" s="167"/>
    </row>
    <row r="26" spans="2:15" ht="14.25">
      <c r="B26" s="58"/>
      <c r="C26" s="58"/>
      <c r="D26" s="58"/>
      <c r="E26" s="58"/>
      <c r="F26" s="58"/>
      <c r="G26" s="58"/>
      <c r="I26" s="58"/>
      <c r="J26" s="58"/>
      <c r="K26" s="58"/>
      <c r="L26" s="58"/>
      <c r="M26" s="166"/>
      <c r="N26" s="167"/>
      <c r="O26" s="167"/>
    </row>
    <row r="27" spans="2:15" ht="14.25">
      <c r="B27" s="58"/>
      <c r="C27" s="58"/>
      <c r="D27" s="58"/>
      <c r="E27" s="58"/>
      <c r="F27" s="58"/>
      <c r="G27" s="58"/>
      <c r="I27" s="58"/>
      <c r="J27" s="58"/>
      <c r="K27" s="58"/>
      <c r="L27" s="58"/>
      <c r="M27" s="166"/>
      <c r="N27" s="167"/>
      <c r="O27" s="167"/>
    </row>
  </sheetData>
  <mergeCells count="4">
    <mergeCell ref="I3:N3"/>
    <mergeCell ref="A1:G1"/>
    <mergeCell ref="I1:O1"/>
    <mergeCell ref="B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" sqref="C13"/>
    </sheetView>
  </sheetViews>
  <sheetFormatPr defaultColWidth="9.00390625" defaultRowHeight="14.25"/>
  <cols>
    <col min="1" max="1" width="14.375" style="51" customWidth="1"/>
    <col min="2" max="6" width="14.50390625" style="43" customWidth="1"/>
    <col min="7" max="7" width="2.625" style="47" customWidth="1"/>
    <col min="8" max="12" width="13.25390625" style="43" customWidth="1"/>
    <col min="13" max="13" width="13.25390625" style="50" customWidth="1"/>
    <col min="14" max="16384" width="8.75390625" style="51" customWidth="1"/>
  </cols>
  <sheetData>
    <row r="1" spans="1:13" ht="45" customHeight="1">
      <c r="A1" s="235" t="s">
        <v>110</v>
      </c>
      <c r="B1" s="235"/>
      <c r="C1" s="235"/>
      <c r="D1" s="235"/>
      <c r="E1" s="235"/>
      <c r="F1" s="235"/>
      <c r="H1" s="239" t="s">
        <v>175</v>
      </c>
      <c r="I1" s="239"/>
      <c r="J1" s="239"/>
      <c r="K1" s="239"/>
      <c r="L1" s="239"/>
      <c r="M1" s="239"/>
    </row>
    <row r="2" spans="1:13" s="6" customFormat="1" ht="25.5" customHeight="1" thickBot="1">
      <c r="A2" s="14" t="s">
        <v>111</v>
      </c>
      <c r="B2" s="9"/>
      <c r="C2" s="9"/>
      <c r="D2" s="9"/>
      <c r="E2" s="9"/>
      <c r="F2" s="9"/>
      <c r="G2" s="12"/>
      <c r="H2" s="9"/>
      <c r="I2" s="9"/>
      <c r="J2" s="9"/>
      <c r="K2" s="9"/>
      <c r="L2" s="9"/>
      <c r="M2" s="9"/>
    </row>
    <row r="3" spans="1:13" s="6" customFormat="1" ht="16.5" customHeight="1" thickTop="1">
      <c r="A3" s="125" t="s">
        <v>204</v>
      </c>
      <c r="B3" s="147" t="s">
        <v>10</v>
      </c>
      <c r="C3" s="147" t="s">
        <v>112</v>
      </c>
      <c r="D3" s="147" t="s">
        <v>11</v>
      </c>
      <c r="E3" s="238" t="s">
        <v>113</v>
      </c>
      <c r="F3" s="233"/>
      <c r="G3" s="143"/>
      <c r="H3" s="233" t="s">
        <v>114</v>
      </c>
      <c r="I3" s="233"/>
      <c r="J3" s="233"/>
      <c r="K3" s="233"/>
      <c r="L3" s="234"/>
      <c r="M3" s="142" t="s">
        <v>115</v>
      </c>
    </row>
    <row r="4" spans="1:13" s="6" customFormat="1" ht="16.5" customHeight="1">
      <c r="A4" s="125" t="s">
        <v>260</v>
      </c>
      <c r="B4" s="147" t="s">
        <v>17</v>
      </c>
      <c r="C4" s="147" t="s">
        <v>17</v>
      </c>
      <c r="D4" s="147"/>
      <c r="E4" s="147" t="s">
        <v>116</v>
      </c>
      <c r="F4" s="147" t="s">
        <v>12</v>
      </c>
      <c r="G4" s="143"/>
      <c r="H4" s="148" t="s">
        <v>13</v>
      </c>
      <c r="I4" s="146" t="s">
        <v>14</v>
      </c>
      <c r="J4" s="146" t="s">
        <v>15</v>
      </c>
      <c r="K4" s="146" t="s">
        <v>16</v>
      </c>
      <c r="L4" s="146" t="s">
        <v>117</v>
      </c>
      <c r="M4" s="147" t="s">
        <v>118</v>
      </c>
    </row>
    <row r="5" spans="1:13" s="6" customFormat="1" ht="16.5" customHeight="1">
      <c r="A5" s="125" t="s">
        <v>261</v>
      </c>
      <c r="B5" s="147" t="s">
        <v>119</v>
      </c>
      <c r="C5" s="147" t="s">
        <v>120</v>
      </c>
      <c r="D5" s="147" t="s">
        <v>273</v>
      </c>
      <c r="E5" s="147"/>
      <c r="F5" s="147"/>
      <c r="G5" s="143"/>
      <c r="H5" s="148" t="s">
        <v>272</v>
      </c>
      <c r="I5" s="146"/>
      <c r="J5" s="146" t="s">
        <v>271</v>
      </c>
      <c r="K5" s="146"/>
      <c r="L5" s="146"/>
      <c r="M5" s="147"/>
    </row>
    <row r="6" spans="1:13" s="6" customFormat="1" ht="16.5" customHeight="1">
      <c r="A6" s="136" t="s">
        <v>179</v>
      </c>
      <c r="B6" s="172" t="s">
        <v>121</v>
      </c>
      <c r="C6" s="150" t="s">
        <v>122</v>
      </c>
      <c r="D6" s="150" t="s">
        <v>123</v>
      </c>
      <c r="E6" s="150" t="s">
        <v>124</v>
      </c>
      <c r="F6" s="150" t="s">
        <v>125</v>
      </c>
      <c r="G6" s="143"/>
      <c r="H6" s="151" t="s">
        <v>126</v>
      </c>
      <c r="I6" s="149" t="s">
        <v>18</v>
      </c>
      <c r="J6" s="149" t="s">
        <v>127</v>
      </c>
      <c r="K6" s="149" t="s">
        <v>128</v>
      </c>
      <c r="L6" s="149" t="s">
        <v>19</v>
      </c>
      <c r="M6" s="150" t="s">
        <v>20</v>
      </c>
    </row>
    <row r="7" spans="1:13" s="6" customFormat="1" ht="40.5" customHeight="1">
      <c r="A7" s="22">
        <v>2002</v>
      </c>
      <c r="B7" s="173">
        <v>90</v>
      </c>
      <c r="C7" s="160">
        <v>153</v>
      </c>
      <c r="D7" s="160">
        <v>6</v>
      </c>
      <c r="E7" s="160">
        <v>3</v>
      </c>
      <c r="F7" s="160">
        <v>2</v>
      </c>
      <c r="G7" s="160"/>
      <c r="H7" s="160">
        <v>1</v>
      </c>
      <c r="I7" s="160" t="s">
        <v>262</v>
      </c>
      <c r="J7" s="160" t="s">
        <v>262</v>
      </c>
      <c r="K7" s="160" t="s">
        <v>262</v>
      </c>
      <c r="L7" s="160" t="s">
        <v>262</v>
      </c>
      <c r="M7" s="160">
        <v>1</v>
      </c>
    </row>
    <row r="8" spans="1:13" s="6" customFormat="1" ht="40.5" customHeight="1">
      <c r="A8" s="22">
        <v>2003</v>
      </c>
      <c r="B8" s="173">
        <v>74</v>
      </c>
      <c r="C8" s="160">
        <v>148</v>
      </c>
      <c r="D8" s="160">
        <v>6</v>
      </c>
      <c r="E8" s="160">
        <v>1</v>
      </c>
      <c r="F8" s="160">
        <v>5</v>
      </c>
      <c r="G8" s="160"/>
      <c r="H8" s="160" t="s">
        <v>262</v>
      </c>
      <c r="I8" s="160" t="s">
        <v>262</v>
      </c>
      <c r="J8" s="160" t="s">
        <v>262</v>
      </c>
      <c r="K8" s="160" t="s">
        <v>262</v>
      </c>
      <c r="L8" s="160" t="s">
        <v>262</v>
      </c>
      <c r="M8" s="160"/>
    </row>
    <row r="9" spans="1:13" s="6" customFormat="1" ht="40.5" customHeight="1">
      <c r="A9" s="22">
        <v>2004</v>
      </c>
      <c r="B9" s="174">
        <v>84</v>
      </c>
      <c r="C9" s="174">
        <v>78</v>
      </c>
      <c r="D9" s="174">
        <v>8</v>
      </c>
      <c r="E9" s="174">
        <v>3</v>
      </c>
      <c r="F9" s="174">
        <v>1</v>
      </c>
      <c r="G9" s="174"/>
      <c r="H9" s="174">
        <v>4</v>
      </c>
      <c r="I9" s="160" t="s">
        <v>262</v>
      </c>
      <c r="J9" s="160" t="s">
        <v>262</v>
      </c>
      <c r="K9" s="160" t="s">
        <v>262</v>
      </c>
      <c r="L9" s="160" t="s">
        <v>262</v>
      </c>
      <c r="M9" s="174">
        <v>3</v>
      </c>
    </row>
    <row r="10" spans="1:13" s="6" customFormat="1" ht="40.5" customHeight="1">
      <c r="A10" s="22">
        <v>2005</v>
      </c>
      <c r="B10" s="174">
        <v>70</v>
      </c>
      <c r="C10" s="174">
        <v>118</v>
      </c>
      <c r="D10" s="174">
        <v>2</v>
      </c>
      <c r="E10" s="174">
        <v>1</v>
      </c>
      <c r="F10" s="160" t="s">
        <v>190</v>
      </c>
      <c r="G10" s="174"/>
      <c r="H10" s="174">
        <v>1</v>
      </c>
      <c r="I10" s="160" t="s">
        <v>352</v>
      </c>
      <c r="J10" s="160" t="s">
        <v>352</v>
      </c>
      <c r="K10" s="160" t="s">
        <v>352</v>
      </c>
      <c r="L10" s="160" t="s">
        <v>352</v>
      </c>
      <c r="M10" s="160" t="s">
        <v>352</v>
      </c>
    </row>
    <row r="11" spans="1:13" s="6" customFormat="1" ht="40.5" customHeight="1">
      <c r="A11" s="29">
        <v>2006</v>
      </c>
      <c r="B11" s="175">
        <f>SUM(B12:B18)</f>
        <v>77</v>
      </c>
      <c r="C11" s="175">
        <f>SUM(C12:C18)</f>
        <v>48</v>
      </c>
      <c r="D11" s="175">
        <f>SUM(D12:D18)</f>
        <v>1</v>
      </c>
      <c r="E11" s="161" t="s">
        <v>362</v>
      </c>
      <c r="F11" s="161" t="s">
        <v>262</v>
      </c>
      <c r="G11" s="175"/>
      <c r="H11" s="175">
        <f>SUM(H12:H18)</f>
        <v>1</v>
      </c>
      <c r="I11" s="161" t="s">
        <v>262</v>
      </c>
      <c r="J11" s="161" t="s">
        <v>262</v>
      </c>
      <c r="K11" s="161" t="s">
        <v>262</v>
      </c>
      <c r="L11" s="161" t="s">
        <v>262</v>
      </c>
      <c r="M11" s="175">
        <f>SUM(M12:M18)</f>
        <v>1</v>
      </c>
    </row>
    <row r="12" spans="1:13" s="6" customFormat="1" ht="40.5" customHeight="1">
      <c r="A12" s="34" t="s">
        <v>263</v>
      </c>
      <c r="B12" s="174">
        <v>22</v>
      </c>
      <c r="C12" s="174">
        <v>15</v>
      </c>
      <c r="D12" s="160" t="s">
        <v>190</v>
      </c>
      <c r="E12" s="160"/>
      <c r="F12" s="160" t="s">
        <v>262</v>
      </c>
      <c r="G12" s="174"/>
      <c r="H12" s="160" t="s">
        <v>362</v>
      </c>
      <c r="I12" s="160" t="s">
        <v>262</v>
      </c>
      <c r="J12" s="160" t="s">
        <v>262</v>
      </c>
      <c r="K12" s="160" t="s">
        <v>262</v>
      </c>
      <c r="L12" s="160" t="s">
        <v>262</v>
      </c>
      <c r="M12" s="160" t="s">
        <v>262</v>
      </c>
    </row>
    <row r="13" spans="1:13" s="6" customFormat="1" ht="40.5" customHeight="1">
      <c r="A13" s="34" t="s">
        <v>264</v>
      </c>
      <c r="B13" s="160">
        <v>1</v>
      </c>
      <c r="C13" s="160" t="s">
        <v>362</v>
      </c>
      <c r="D13" s="160" t="s">
        <v>362</v>
      </c>
      <c r="E13" s="160"/>
      <c r="F13" s="160" t="s">
        <v>262</v>
      </c>
      <c r="G13" s="174"/>
      <c r="H13" s="160" t="s">
        <v>362</v>
      </c>
      <c r="I13" s="160" t="s">
        <v>262</v>
      </c>
      <c r="J13" s="160" t="s">
        <v>262</v>
      </c>
      <c r="K13" s="160" t="s">
        <v>262</v>
      </c>
      <c r="L13" s="160" t="s">
        <v>262</v>
      </c>
      <c r="M13" s="160" t="s">
        <v>262</v>
      </c>
    </row>
    <row r="14" spans="1:13" s="6" customFormat="1" ht="40.5" customHeight="1">
      <c r="A14" s="34" t="s">
        <v>265</v>
      </c>
      <c r="B14" s="174">
        <v>11</v>
      </c>
      <c r="C14" s="174">
        <v>7</v>
      </c>
      <c r="D14" s="160" t="s">
        <v>362</v>
      </c>
      <c r="E14" s="160"/>
      <c r="F14" s="160" t="s">
        <v>262</v>
      </c>
      <c r="G14" s="174"/>
      <c r="H14" s="160" t="s">
        <v>362</v>
      </c>
      <c r="I14" s="160" t="s">
        <v>262</v>
      </c>
      <c r="J14" s="160" t="s">
        <v>262</v>
      </c>
      <c r="K14" s="160" t="s">
        <v>262</v>
      </c>
      <c r="L14" s="160" t="s">
        <v>262</v>
      </c>
      <c r="M14" s="160" t="s">
        <v>262</v>
      </c>
    </row>
    <row r="15" spans="1:13" s="154" customFormat="1" ht="40.5" customHeight="1">
      <c r="A15" s="34" t="s">
        <v>266</v>
      </c>
      <c r="B15" s="174">
        <v>17</v>
      </c>
      <c r="C15" s="174">
        <v>10</v>
      </c>
      <c r="D15" s="160" t="s">
        <v>362</v>
      </c>
      <c r="E15" s="160"/>
      <c r="F15" s="160" t="s">
        <v>262</v>
      </c>
      <c r="G15" s="174"/>
      <c r="H15" s="160" t="s">
        <v>362</v>
      </c>
      <c r="I15" s="160" t="s">
        <v>262</v>
      </c>
      <c r="J15" s="160" t="s">
        <v>262</v>
      </c>
      <c r="K15" s="160" t="s">
        <v>262</v>
      </c>
      <c r="L15" s="160" t="s">
        <v>262</v>
      </c>
      <c r="M15" s="160" t="s">
        <v>262</v>
      </c>
    </row>
    <row r="16" spans="1:13" s="154" customFormat="1" ht="40.5" customHeight="1">
      <c r="A16" s="34" t="s">
        <v>267</v>
      </c>
      <c r="B16" s="176">
        <v>12</v>
      </c>
      <c r="C16" s="177">
        <v>9</v>
      </c>
      <c r="D16" s="162" t="s">
        <v>362</v>
      </c>
      <c r="E16" s="162"/>
      <c r="F16" s="162" t="s">
        <v>262</v>
      </c>
      <c r="G16" s="177"/>
      <c r="H16" s="162" t="s">
        <v>362</v>
      </c>
      <c r="I16" s="162" t="s">
        <v>262</v>
      </c>
      <c r="J16" s="162" t="s">
        <v>262</v>
      </c>
      <c r="K16" s="162" t="s">
        <v>262</v>
      </c>
      <c r="L16" s="162" t="s">
        <v>262</v>
      </c>
      <c r="M16" s="162" t="s">
        <v>262</v>
      </c>
    </row>
    <row r="17" spans="1:13" s="56" customFormat="1" ht="40.5" customHeight="1">
      <c r="A17" s="34" t="s">
        <v>268</v>
      </c>
      <c r="B17" s="178">
        <v>11</v>
      </c>
      <c r="C17" s="162">
        <v>5</v>
      </c>
      <c r="D17" s="162">
        <v>1</v>
      </c>
      <c r="E17" s="162"/>
      <c r="F17" s="162" t="s">
        <v>262</v>
      </c>
      <c r="G17" s="162"/>
      <c r="H17" s="162">
        <v>1</v>
      </c>
      <c r="I17" s="162" t="s">
        <v>262</v>
      </c>
      <c r="J17" s="162" t="s">
        <v>262</v>
      </c>
      <c r="K17" s="162" t="s">
        <v>262</v>
      </c>
      <c r="L17" s="162" t="s">
        <v>262</v>
      </c>
      <c r="M17" s="162">
        <v>1</v>
      </c>
    </row>
    <row r="18" spans="1:13" s="56" customFormat="1" ht="40.5" customHeight="1" thickBot="1">
      <c r="A18" s="36" t="s">
        <v>269</v>
      </c>
      <c r="B18" s="179">
        <v>3</v>
      </c>
      <c r="C18" s="164">
        <v>2</v>
      </c>
      <c r="D18" s="164" t="s">
        <v>362</v>
      </c>
      <c r="E18" s="164"/>
      <c r="F18" s="164" t="s">
        <v>262</v>
      </c>
      <c r="G18" s="162"/>
      <c r="H18" s="164" t="s">
        <v>362</v>
      </c>
      <c r="I18" s="164" t="s">
        <v>262</v>
      </c>
      <c r="J18" s="164" t="s">
        <v>262</v>
      </c>
      <c r="K18" s="164" t="s">
        <v>262</v>
      </c>
      <c r="L18" s="164" t="s">
        <v>262</v>
      </c>
      <c r="M18" s="164" t="s">
        <v>262</v>
      </c>
    </row>
    <row r="19" spans="1:14" ht="19.5" customHeight="1" thickTop="1">
      <c r="A19" s="42" t="s">
        <v>270</v>
      </c>
      <c r="E19" s="46"/>
      <c r="F19" s="46"/>
      <c r="H19" s="46"/>
      <c r="I19" s="46"/>
      <c r="J19" s="46"/>
      <c r="K19" s="46"/>
      <c r="L19" s="46"/>
      <c r="M19" s="17"/>
      <c r="N19" s="56"/>
    </row>
    <row r="20" spans="10:14" ht="14.25">
      <c r="J20" s="46"/>
      <c r="L20" s="46"/>
      <c r="M20" s="17"/>
      <c r="N20" s="56"/>
    </row>
    <row r="21" spans="10:14" ht="14.25">
      <c r="J21" s="46"/>
      <c r="L21" s="46"/>
      <c r="M21" s="17"/>
      <c r="N21" s="56"/>
    </row>
    <row r="22" spans="10:14" ht="14.25">
      <c r="J22" s="46"/>
      <c r="L22" s="46"/>
      <c r="M22" s="17"/>
      <c r="N22" s="56"/>
    </row>
    <row r="23" spans="10:14" ht="14.25">
      <c r="J23" s="46"/>
      <c r="M23" s="17"/>
      <c r="N23" s="56"/>
    </row>
    <row r="24" spans="10:14" ht="14.25">
      <c r="J24" s="46"/>
      <c r="M24" s="17"/>
      <c r="N24" s="56"/>
    </row>
    <row r="25" spans="10:14" ht="14.25">
      <c r="J25" s="46"/>
      <c r="M25" s="17"/>
      <c r="N25" s="56"/>
    </row>
    <row r="26" spans="10:14" ht="14.25">
      <c r="J26" s="46"/>
      <c r="M26" s="17"/>
      <c r="N26" s="56"/>
    </row>
    <row r="27" spans="10:14" ht="14.25">
      <c r="J27" s="46"/>
      <c r="M27" s="17"/>
      <c r="N27" s="56"/>
    </row>
    <row r="28" spans="10:14" ht="14.25">
      <c r="J28" s="46"/>
      <c r="M28" s="17"/>
      <c r="N28" s="56"/>
    </row>
    <row r="29" spans="10:13" ht="14.25">
      <c r="J29" s="46"/>
      <c r="M29" s="17"/>
    </row>
    <row r="30" spans="10:13" ht="14.25">
      <c r="J30" s="46"/>
      <c r="M30" s="17"/>
    </row>
    <row r="31" spans="10:13" ht="14.25">
      <c r="J31" s="46"/>
      <c r="M31" s="17"/>
    </row>
    <row r="32" spans="10:13" ht="14.25">
      <c r="J32" s="46"/>
      <c r="M32" s="17"/>
    </row>
    <row r="33" spans="10:13" ht="14.25">
      <c r="J33" s="46"/>
      <c r="M33" s="17"/>
    </row>
    <row r="34" spans="10:13" ht="14.25">
      <c r="J34" s="46"/>
      <c r="M34" s="17"/>
    </row>
    <row r="35" spans="10:13" ht="14.25">
      <c r="J35" s="46"/>
      <c r="M35" s="17"/>
    </row>
    <row r="36" spans="10:13" ht="14.25">
      <c r="J36" s="46"/>
      <c r="M36" s="17"/>
    </row>
    <row r="37" spans="10:13" ht="14.25">
      <c r="J37" s="46"/>
      <c r="M37" s="17"/>
    </row>
    <row r="38" spans="10:13" ht="14.25">
      <c r="J38" s="46"/>
      <c r="M38" s="17"/>
    </row>
    <row r="39" spans="10:13" ht="14.25">
      <c r="J39" s="46"/>
      <c r="M39" s="17"/>
    </row>
    <row r="40" ht="14.25">
      <c r="J40" s="46"/>
    </row>
    <row r="41" ht="14.25">
      <c r="J41" s="46"/>
    </row>
    <row r="42" ht="14.25">
      <c r="J42" s="46"/>
    </row>
    <row r="43" ht="14.25">
      <c r="J43" s="46"/>
    </row>
    <row r="44" ht="14.25">
      <c r="J44" s="46"/>
    </row>
    <row r="45" ht="14.25">
      <c r="J45" s="46"/>
    </row>
  </sheetData>
  <mergeCells count="4">
    <mergeCell ref="A1:F1"/>
    <mergeCell ref="E3:F3"/>
    <mergeCell ref="H3:L3"/>
    <mergeCell ref="H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45"/>
  <sheetViews>
    <sheetView zoomScaleSheetLayoutView="100" workbookViewId="0" topLeftCell="A2">
      <pane xSplit="1" ySplit="7" topLeftCell="F11" activePane="bottomRight" state="frozen"/>
      <selection pane="topLeft" activeCell="A2" sqref="A2"/>
      <selection pane="topRight" activeCell="B2" sqref="B2"/>
      <selection pane="bottomLeft" activeCell="A9" sqref="A9"/>
      <selection pane="bottomRight" activeCell="J13" sqref="J13"/>
    </sheetView>
  </sheetViews>
  <sheetFormatPr defaultColWidth="9.00390625" defaultRowHeight="14.25"/>
  <cols>
    <col min="1" max="1" width="14.375" style="51" customWidth="1"/>
    <col min="2" max="2" width="10.875" style="59" customWidth="1"/>
    <col min="3" max="3" width="10.875" style="44" customWidth="1"/>
    <col min="4" max="5" width="10.875" style="43" customWidth="1"/>
    <col min="6" max="6" width="10.875" style="45" customWidth="1"/>
    <col min="7" max="8" width="10.875" style="43" customWidth="1"/>
    <col min="9" max="9" width="2.625" style="47" customWidth="1"/>
    <col min="10" max="12" width="11.125" style="43" customWidth="1"/>
    <col min="13" max="13" width="11.125" style="50" customWidth="1"/>
    <col min="14" max="16" width="11.125" style="42" customWidth="1"/>
    <col min="17" max="17" width="14.375" style="51" customWidth="1"/>
    <col min="18" max="26" width="8.25390625" style="51" customWidth="1"/>
    <col min="27" max="27" width="2.625" style="56" customWidth="1"/>
    <col min="28" max="31" width="6.50390625" style="51" customWidth="1"/>
    <col min="32" max="32" width="6.875" style="51" customWidth="1"/>
    <col min="33" max="33" width="9.00390625" style="51" bestFit="1" customWidth="1"/>
    <col min="34" max="37" width="6.125" style="51" customWidth="1"/>
    <col min="38" max="38" width="7.25390625" style="51" customWidth="1"/>
    <col min="39" max="39" width="7.375" style="51" customWidth="1"/>
    <col min="40" max="40" width="14.375" style="51" customWidth="1"/>
    <col min="41" max="41" width="12.625" style="42" customWidth="1"/>
    <col min="42" max="42" width="12.625" style="51" customWidth="1"/>
    <col min="43" max="44" width="12.625" style="43" customWidth="1"/>
    <col min="45" max="45" width="12.625" style="42" customWidth="1"/>
    <col min="46" max="46" width="12.625" style="51" customWidth="1"/>
    <col min="47" max="47" width="2.625" style="46" customWidth="1"/>
    <col min="48" max="53" width="12.625" style="43" customWidth="1"/>
    <col min="54" max="16384" width="9.00390625" style="56" customWidth="1"/>
  </cols>
  <sheetData>
    <row r="1" spans="1:53" s="5" customFormat="1" ht="45" customHeight="1">
      <c r="A1" s="252" t="s">
        <v>274</v>
      </c>
      <c r="B1" s="252"/>
      <c r="C1" s="252"/>
      <c r="D1" s="252"/>
      <c r="E1" s="252"/>
      <c r="F1" s="252"/>
      <c r="G1" s="252"/>
      <c r="H1" s="252"/>
      <c r="I1" s="60"/>
      <c r="J1" s="236" t="s">
        <v>176</v>
      </c>
      <c r="K1" s="236"/>
      <c r="L1" s="236"/>
      <c r="M1" s="236"/>
      <c r="N1" s="236"/>
      <c r="O1" s="236"/>
      <c r="P1" s="236"/>
      <c r="Q1" s="252" t="s">
        <v>227</v>
      </c>
      <c r="R1" s="252"/>
      <c r="S1" s="252"/>
      <c r="T1" s="252"/>
      <c r="U1" s="252"/>
      <c r="V1" s="252"/>
      <c r="W1" s="252"/>
      <c r="X1" s="252"/>
      <c r="Y1" s="252"/>
      <c r="Z1" s="252"/>
      <c r="AA1" s="61"/>
      <c r="AB1" s="236" t="s">
        <v>335</v>
      </c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52" t="s">
        <v>192</v>
      </c>
      <c r="AO1" s="252"/>
      <c r="AP1" s="252"/>
      <c r="AQ1" s="252"/>
      <c r="AR1" s="252"/>
      <c r="AS1" s="252"/>
      <c r="AT1" s="252"/>
      <c r="AU1" s="60"/>
      <c r="AV1" s="236" t="s">
        <v>334</v>
      </c>
      <c r="AW1" s="236"/>
      <c r="AX1" s="236"/>
      <c r="AY1" s="236"/>
      <c r="AZ1" s="236"/>
      <c r="BA1" s="236"/>
    </row>
    <row r="2" spans="1:53" s="6" customFormat="1" ht="25.5" customHeight="1" thickBot="1">
      <c r="A2" s="6" t="s">
        <v>186</v>
      </c>
      <c r="B2" s="7"/>
      <c r="C2" s="8"/>
      <c r="D2" s="9"/>
      <c r="E2" s="9"/>
      <c r="F2" s="10"/>
      <c r="G2" s="9"/>
      <c r="H2" s="11"/>
      <c r="I2" s="12"/>
      <c r="J2" s="13"/>
      <c r="K2" s="9"/>
      <c r="L2" s="9"/>
      <c r="M2" s="9"/>
      <c r="N2" s="14"/>
      <c r="O2" s="14"/>
      <c r="P2" s="15" t="s">
        <v>193</v>
      </c>
      <c r="Q2" s="14" t="s">
        <v>194</v>
      </c>
      <c r="R2" s="16"/>
      <c r="S2" s="17"/>
      <c r="T2" s="17"/>
      <c r="U2" s="17"/>
      <c r="V2" s="18"/>
      <c r="W2" s="18"/>
      <c r="X2" s="18"/>
      <c r="Y2" s="17"/>
      <c r="Z2" s="17"/>
      <c r="AA2" s="19"/>
      <c r="AB2" s="19"/>
      <c r="AC2" s="19"/>
      <c r="AD2" s="19"/>
      <c r="AE2" s="19"/>
      <c r="AF2" s="19"/>
      <c r="AG2" s="19"/>
      <c r="AH2" s="19"/>
      <c r="AI2" s="12"/>
      <c r="AJ2" s="12"/>
      <c r="AK2" s="17"/>
      <c r="AL2" s="17"/>
      <c r="AM2" s="15" t="s">
        <v>195</v>
      </c>
      <c r="AN2" s="14" t="s">
        <v>196</v>
      </c>
      <c r="AO2" s="14"/>
      <c r="AP2" s="20"/>
      <c r="AQ2" s="9"/>
      <c r="AR2" s="9"/>
      <c r="AS2" s="14"/>
      <c r="AT2" s="20"/>
      <c r="AU2" s="17"/>
      <c r="AV2" s="9"/>
      <c r="AW2" s="9"/>
      <c r="AX2" s="9"/>
      <c r="AY2" s="9"/>
      <c r="AZ2" s="9"/>
      <c r="BA2" s="15" t="s">
        <v>197</v>
      </c>
    </row>
    <row r="3" spans="1:53" s="6" customFormat="1" ht="16.5" customHeight="1" thickTop="1">
      <c r="A3" s="229" t="s">
        <v>337</v>
      </c>
      <c r="B3" s="253" t="s">
        <v>198</v>
      </c>
      <c r="C3" s="254"/>
      <c r="D3" s="253" t="s">
        <v>199</v>
      </c>
      <c r="E3" s="254"/>
      <c r="F3" s="63" t="s">
        <v>129</v>
      </c>
      <c r="G3" s="64" t="s">
        <v>21</v>
      </c>
      <c r="H3" s="65" t="s">
        <v>22</v>
      </c>
      <c r="I3" s="26"/>
      <c r="J3" s="206" t="s">
        <v>23</v>
      </c>
      <c r="K3" s="241" t="s">
        <v>130</v>
      </c>
      <c r="L3" s="241"/>
      <c r="M3" s="241"/>
      <c r="N3" s="241"/>
      <c r="O3" s="241"/>
      <c r="P3" s="241"/>
      <c r="Q3" s="226" t="s">
        <v>336</v>
      </c>
      <c r="R3" s="257" t="s">
        <v>131</v>
      </c>
      <c r="S3" s="242"/>
      <c r="T3" s="242"/>
      <c r="U3" s="242"/>
      <c r="V3" s="242"/>
      <c r="W3" s="242"/>
      <c r="X3" s="242"/>
      <c r="Y3" s="242"/>
      <c r="Z3" s="242"/>
      <c r="AA3" s="65"/>
      <c r="AB3" s="242" t="s">
        <v>200</v>
      </c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29" t="s">
        <v>336</v>
      </c>
      <c r="AO3" s="240" t="s">
        <v>201</v>
      </c>
      <c r="AP3" s="241"/>
      <c r="AQ3" s="241"/>
      <c r="AR3" s="245"/>
      <c r="AS3" s="240" t="s">
        <v>228</v>
      </c>
      <c r="AT3" s="241"/>
      <c r="AU3" s="26"/>
      <c r="AV3" s="241" t="s">
        <v>202</v>
      </c>
      <c r="AW3" s="245"/>
      <c r="AX3" s="240" t="s">
        <v>203</v>
      </c>
      <c r="AY3" s="241"/>
      <c r="AZ3" s="241"/>
      <c r="BA3" s="241"/>
    </row>
    <row r="4" spans="1:53" s="6" customFormat="1" ht="16.5" customHeight="1">
      <c r="A4" s="230"/>
      <c r="B4" s="227" t="s">
        <v>205</v>
      </c>
      <c r="C4" s="228"/>
      <c r="D4" s="227" t="s">
        <v>206</v>
      </c>
      <c r="E4" s="228"/>
      <c r="F4" s="63" t="s">
        <v>207</v>
      </c>
      <c r="G4" s="68" t="s">
        <v>132</v>
      </c>
      <c r="H4" s="65" t="s">
        <v>133</v>
      </c>
      <c r="I4" s="26"/>
      <c r="J4" s="66" t="s">
        <v>24</v>
      </c>
      <c r="K4" s="66" t="s">
        <v>1</v>
      </c>
      <c r="L4" s="66" t="s">
        <v>208</v>
      </c>
      <c r="M4" s="66" t="s">
        <v>209</v>
      </c>
      <c r="N4" s="66" t="s">
        <v>25</v>
      </c>
      <c r="O4" s="66" t="s">
        <v>210</v>
      </c>
      <c r="P4" s="26" t="s">
        <v>117</v>
      </c>
      <c r="Q4" s="255"/>
      <c r="R4" s="258" t="s">
        <v>211</v>
      </c>
      <c r="S4" s="243"/>
      <c r="T4" s="243"/>
      <c r="U4" s="243"/>
      <c r="V4" s="243"/>
      <c r="W4" s="243"/>
      <c r="X4" s="243"/>
      <c r="Y4" s="243"/>
      <c r="Z4" s="243"/>
      <c r="AA4" s="65"/>
      <c r="AB4" s="243" t="s">
        <v>211</v>
      </c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30"/>
      <c r="AO4" s="66" t="s">
        <v>136</v>
      </c>
      <c r="AP4" s="246" t="s">
        <v>137</v>
      </c>
      <c r="AQ4" s="247"/>
      <c r="AR4" s="248"/>
      <c r="AS4" s="66" t="s">
        <v>136</v>
      </c>
      <c r="AT4" s="69" t="s">
        <v>138</v>
      </c>
      <c r="AU4" s="26"/>
      <c r="AV4" s="250" t="s">
        <v>139</v>
      </c>
      <c r="AW4" s="251"/>
      <c r="AX4" s="66" t="s">
        <v>136</v>
      </c>
      <c r="AY4" s="246" t="s">
        <v>212</v>
      </c>
      <c r="AZ4" s="247"/>
      <c r="BA4" s="247"/>
    </row>
    <row r="5" spans="1:53" s="6" customFormat="1" ht="16.5" customHeight="1">
      <c r="A5" s="230"/>
      <c r="B5" s="68" t="s">
        <v>140</v>
      </c>
      <c r="C5" s="63" t="s">
        <v>141</v>
      </c>
      <c r="D5" s="63" t="s">
        <v>140</v>
      </c>
      <c r="E5" s="63" t="s">
        <v>141</v>
      </c>
      <c r="F5" s="63" t="s">
        <v>275</v>
      </c>
      <c r="G5" s="205"/>
      <c r="H5" s="65" t="s">
        <v>143</v>
      </c>
      <c r="I5" s="26"/>
      <c r="J5" s="207"/>
      <c r="K5" s="66"/>
      <c r="L5" s="71"/>
      <c r="M5" s="71"/>
      <c r="N5" s="71"/>
      <c r="O5" s="71"/>
      <c r="P5" s="76"/>
      <c r="Q5" s="255"/>
      <c r="R5" s="258" t="s">
        <v>146</v>
      </c>
      <c r="S5" s="243"/>
      <c r="T5" s="243"/>
      <c r="U5" s="244"/>
      <c r="V5" s="249" t="s">
        <v>147</v>
      </c>
      <c r="W5" s="243"/>
      <c r="X5" s="243"/>
      <c r="Y5" s="243"/>
      <c r="Z5" s="243"/>
      <c r="AA5" s="65"/>
      <c r="AB5" s="243" t="s">
        <v>148</v>
      </c>
      <c r="AC5" s="243"/>
      <c r="AD5" s="243"/>
      <c r="AE5" s="243"/>
      <c r="AF5" s="244"/>
      <c r="AG5" s="249" t="s">
        <v>149</v>
      </c>
      <c r="AH5" s="243"/>
      <c r="AI5" s="243"/>
      <c r="AJ5" s="243"/>
      <c r="AK5" s="243"/>
      <c r="AL5" s="243"/>
      <c r="AM5" s="243"/>
      <c r="AN5" s="230"/>
      <c r="AO5" s="66"/>
      <c r="AP5" s="66" t="s">
        <v>150</v>
      </c>
      <c r="AQ5" s="66" t="s">
        <v>26</v>
      </c>
      <c r="AR5" s="66" t="s">
        <v>151</v>
      </c>
      <c r="AS5" s="66"/>
      <c r="AT5" s="72" t="s">
        <v>213</v>
      </c>
      <c r="AU5" s="26"/>
      <c r="AV5" s="70" t="s">
        <v>26</v>
      </c>
      <c r="AW5" s="70" t="s">
        <v>151</v>
      </c>
      <c r="AX5" s="66"/>
      <c r="AY5" s="66" t="s">
        <v>150</v>
      </c>
      <c r="AZ5" s="66" t="s">
        <v>26</v>
      </c>
      <c r="BA5" s="26" t="s">
        <v>151</v>
      </c>
    </row>
    <row r="6" spans="1:53" s="6" customFormat="1" ht="16.5" customHeight="1">
      <c r="A6" s="230"/>
      <c r="B6" s="68"/>
      <c r="C6" s="63"/>
      <c r="D6" s="63"/>
      <c r="E6" s="63"/>
      <c r="F6" s="63" t="s">
        <v>276</v>
      </c>
      <c r="G6" s="68" t="s">
        <v>142</v>
      </c>
      <c r="H6" s="65" t="s">
        <v>277</v>
      </c>
      <c r="I6" s="26"/>
      <c r="J6" s="66"/>
      <c r="K6" s="66"/>
      <c r="L6" s="205"/>
      <c r="M6" s="205"/>
      <c r="N6" s="205"/>
      <c r="O6" s="205"/>
      <c r="P6" s="208"/>
      <c r="Q6" s="255"/>
      <c r="R6" s="73" t="s">
        <v>153</v>
      </c>
      <c r="S6" s="66" t="s">
        <v>134</v>
      </c>
      <c r="T6" s="66" t="s">
        <v>135</v>
      </c>
      <c r="U6" s="66" t="s">
        <v>25</v>
      </c>
      <c r="V6" s="73" t="s">
        <v>153</v>
      </c>
      <c r="W6" s="66" t="s">
        <v>134</v>
      </c>
      <c r="X6" s="66" t="s">
        <v>135</v>
      </c>
      <c r="Y6" s="66" t="s">
        <v>25</v>
      </c>
      <c r="Z6" s="26" t="s">
        <v>214</v>
      </c>
      <c r="AA6" s="65"/>
      <c r="AB6" s="74" t="s">
        <v>153</v>
      </c>
      <c r="AC6" s="75" t="s">
        <v>134</v>
      </c>
      <c r="AD6" s="75" t="s">
        <v>135</v>
      </c>
      <c r="AE6" s="75" t="s">
        <v>25</v>
      </c>
      <c r="AF6" s="75" t="s">
        <v>214</v>
      </c>
      <c r="AG6" s="73" t="s">
        <v>215</v>
      </c>
      <c r="AH6" s="73" t="s">
        <v>153</v>
      </c>
      <c r="AI6" s="73" t="s">
        <v>134</v>
      </c>
      <c r="AJ6" s="73" t="s">
        <v>135</v>
      </c>
      <c r="AK6" s="73" t="s">
        <v>25</v>
      </c>
      <c r="AL6" s="73" t="s">
        <v>214</v>
      </c>
      <c r="AM6" s="209" t="s">
        <v>354</v>
      </c>
      <c r="AN6" s="230"/>
      <c r="AO6" s="205"/>
      <c r="AP6" s="205"/>
      <c r="AQ6" s="205"/>
      <c r="AR6" s="205"/>
      <c r="AS6" s="205"/>
      <c r="AT6" s="208"/>
      <c r="AV6" s="207"/>
      <c r="AW6" s="205"/>
      <c r="AX6" s="205"/>
      <c r="AY6" s="205"/>
      <c r="AZ6" s="205"/>
      <c r="BA6" s="208"/>
    </row>
    <row r="7" spans="1:53" s="6" customFormat="1" ht="16.5" customHeight="1">
      <c r="A7" s="230"/>
      <c r="B7" s="205"/>
      <c r="C7" s="205"/>
      <c r="D7" s="205"/>
      <c r="E7" s="205"/>
      <c r="F7" s="203" t="s">
        <v>338</v>
      </c>
      <c r="G7" s="68" t="s">
        <v>152</v>
      </c>
      <c r="H7" s="201" t="s">
        <v>340</v>
      </c>
      <c r="I7" s="26"/>
      <c r="J7" s="66" t="s">
        <v>144</v>
      </c>
      <c r="L7" s="71"/>
      <c r="M7" s="71"/>
      <c r="N7" s="71"/>
      <c r="O7" s="71" t="s">
        <v>145</v>
      </c>
      <c r="P7" s="76"/>
      <c r="Q7" s="255"/>
      <c r="R7" s="203" t="s">
        <v>342</v>
      </c>
      <c r="S7" s="205"/>
      <c r="T7" s="203" t="s">
        <v>344</v>
      </c>
      <c r="U7" s="205"/>
      <c r="V7" s="203" t="s">
        <v>342</v>
      </c>
      <c r="W7" s="205"/>
      <c r="X7" s="203" t="s">
        <v>344</v>
      </c>
      <c r="Y7" s="205"/>
      <c r="Z7" s="204" t="s">
        <v>349</v>
      </c>
      <c r="AA7" s="65"/>
      <c r="AB7" s="202" t="s">
        <v>342</v>
      </c>
      <c r="AC7" s="205"/>
      <c r="AD7" s="203" t="s">
        <v>344</v>
      </c>
      <c r="AE7" s="68" t="s">
        <v>345</v>
      </c>
      <c r="AF7" s="203" t="s">
        <v>349</v>
      </c>
      <c r="AG7" s="203" t="s">
        <v>350</v>
      </c>
      <c r="AH7" s="203" t="s">
        <v>342</v>
      </c>
      <c r="AI7" s="205"/>
      <c r="AJ7" s="203" t="s">
        <v>344</v>
      </c>
      <c r="AK7" s="68" t="s">
        <v>345</v>
      </c>
      <c r="AL7" s="203" t="s">
        <v>347</v>
      </c>
      <c r="AM7" s="171" t="s">
        <v>353</v>
      </c>
      <c r="AN7" s="230"/>
      <c r="AO7" s="71"/>
      <c r="AP7" s="71"/>
      <c r="AQ7" s="71"/>
      <c r="AR7" s="71" t="s">
        <v>226</v>
      </c>
      <c r="AS7" s="71"/>
      <c r="AT7" s="76"/>
      <c r="AU7" s="26"/>
      <c r="AV7" s="66"/>
      <c r="AW7" s="71" t="s">
        <v>226</v>
      </c>
      <c r="AX7" s="71"/>
      <c r="AY7" s="71"/>
      <c r="AZ7" s="71"/>
      <c r="BA7" s="76" t="s">
        <v>278</v>
      </c>
    </row>
    <row r="8" spans="1:53" s="6" customFormat="1" ht="16.5" customHeight="1">
      <c r="A8" s="231"/>
      <c r="B8" s="77" t="s">
        <v>27</v>
      </c>
      <c r="C8" s="67" t="s">
        <v>28</v>
      </c>
      <c r="D8" s="77" t="s">
        <v>27</v>
      </c>
      <c r="E8" s="67" t="s">
        <v>29</v>
      </c>
      <c r="F8" s="181" t="s">
        <v>339</v>
      </c>
      <c r="G8" s="77" t="s">
        <v>154</v>
      </c>
      <c r="H8" s="182" t="s">
        <v>341</v>
      </c>
      <c r="I8" s="26"/>
      <c r="J8" s="78" t="s">
        <v>155</v>
      </c>
      <c r="K8" s="79" t="s">
        <v>3</v>
      </c>
      <c r="L8" s="79" t="s">
        <v>156</v>
      </c>
      <c r="M8" s="79" t="s">
        <v>157</v>
      </c>
      <c r="N8" s="79" t="s">
        <v>158</v>
      </c>
      <c r="O8" s="79" t="s">
        <v>159</v>
      </c>
      <c r="P8" s="80" t="s">
        <v>30</v>
      </c>
      <c r="Q8" s="256"/>
      <c r="R8" s="181" t="s">
        <v>343</v>
      </c>
      <c r="S8" s="77" t="s">
        <v>156</v>
      </c>
      <c r="T8" s="181" t="s">
        <v>343</v>
      </c>
      <c r="U8" s="77" t="s">
        <v>158</v>
      </c>
      <c r="V8" s="181" t="s">
        <v>343</v>
      </c>
      <c r="W8" s="77" t="s">
        <v>156</v>
      </c>
      <c r="X8" s="181" t="s">
        <v>343</v>
      </c>
      <c r="Y8" s="77" t="s">
        <v>158</v>
      </c>
      <c r="Z8" s="182" t="s">
        <v>348</v>
      </c>
      <c r="AA8" s="65"/>
      <c r="AB8" s="180" t="s">
        <v>343</v>
      </c>
      <c r="AC8" s="77" t="s">
        <v>156</v>
      </c>
      <c r="AD8" s="181" t="s">
        <v>343</v>
      </c>
      <c r="AE8" s="77" t="s">
        <v>346</v>
      </c>
      <c r="AF8" s="181" t="s">
        <v>348</v>
      </c>
      <c r="AG8" s="181" t="s">
        <v>351</v>
      </c>
      <c r="AH8" s="181" t="s">
        <v>343</v>
      </c>
      <c r="AI8" s="77" t="s">
        <v>156</v>
      </c>
      <c r="AJ8" s="181" t="s">
        <v>343</v>
      </c>
      <c r="AK8" s="77" t="s">
        <v>346</v>
      </c>
      <c r="AL8" s="181" t="s">
        <v>348</v>
      </c>
      <c r="AM8" s="182" t="s">
        <v>279</v>
      </c>
      <c r="AN8" s="231"/>
      <c r="AO8" s="79" t="s">
        <v>160</v>
      </c>
      <c r="AP8" s="79" t="s">
        <v>161</v>
      </c>
      <c r="AQ8" s="79" t="s">
        <v>162</v>
      </c>
      <c r="AR8" s="79" t="s">
        <v>225</v>
      </c>
      <c r="AS8" s="79" t="s">
        <v>160</v>
      </c>
      <c r="AT8" s="80" t="s">
        <v>161</v>
      </c>
      <c r="AU8" s="26"/>
      <c r="AV8" s="78" t="s">
        <v>162</v>
      </c>
      <c r="AW8" s="79" t="s">
        <v>225</v>
      </c>
      <c r="AX8" s="79" t="s">
        <v>160</v>
      </c>
      <c r="AY8" s="79" t="s">
        <v>161</v>
      </c>
      <c r="AZ8" s="79" t="s">
        <v>162</v>
      </c>
      <c r="BA8" s="80" t="s">
        <v>225</v>
      </c>
    </row>
    <row r="9" spans="1:53" s="6" customFormat="1" ht="37.5" customHeight="1">
      <c r="A9" s="22">
        <v>2002</v>
      </c>
      <c r="B9" s="1">
        <v>533.64</v>
      </c>
      <c r="C9" s="23">
        <v>26463</v>
      </c>
      <c r="D9" s="1">
        <v>533.64</v>
      </c>
      <c r="E9" s="23">
        <v>26463</v>
      </c>
      <c r="F9" s="24">
        <v>100</v>
      </c>
      <c r="G9" s="23">
        <v>21</v>
      </c>
      <c r="H9" s="23">
        <v>21</v>
      </c>
      <c r="I9" s="23"/>
      <c r="J9" s="24">
        <v>100</v>
      </c>
      <c r="K9" s="24">
        <f>SUM(L9:P9)</f>
        <v>22</v>
      </c>
      <c r="L9" s="23">
        <v>14</v>
      </c>
      <c r="M9" s="23">
        <v>1</v>
      </c>
      <c r="N9" s="23">
        <v>7</v>
      </c>
      <c r="O9" s="24" t="s">
        <v>190</v>
      </c>
      <c r="P9" s="24" t="s">
        <v>190</v>
      </c>
      <c r="Q9" s="22">
        <v>2002</v>
      </c>
      <c r="R9" s="25" t="s">
        <v>190</v>
      </c>
      <c r="S9" s="25" t="s">
        <v>190</v>
      </c>
      <c r="T9" s="25" t="s">
        <v>190</v>
      </c>
      <c r="U9" s="25" t="s">
        <v>190</v>
      </c>
      <c r="V9" s="25" t="s">
        <v>190</v>
      </c>
      <c r="W9" s="25" t="s">
        <v>190</v>
      </c>
      <c r="X9" s="25" t="s">
        <v>190</v>
      </c>
      <c r="Y9" s="25"/>
      <c r="Z9" s="25" t="s">
        <v>190</v>
      </c>
      <c r="AA9" s="25"/>
      <c r="AB9" s="25" t="s">
        <v>352</v>
      </c>
      <c r="AC9" s="25" t="s">
        <v>190</v>
      </c>
      <c r="AD9" s="25" t="s">
        <v>190</v>
      </c>
      <c r="AE9" s="25"/>
      <c r="AF9" s="25" t="s">
        <v>190</v>
      </c>
      <c r="AG9" s="25" t="s">
        <v>190</v>
      </c>
      <c r="AH9" s="25" t="s">
        <v>190</v>
      </c>
      <c r="AI9" s="25" t="s">
        <v>190</v>
      </c>
      <c r="AJ9" s="25" t="s">
        <v>190</v>
      </c>
      <c r="AK9" s="25" t="s">
        <v>190</v>
      </c>
      <c r="AL9" s="25" t="s">
        <v>190</v>
      </c>
      <c r="AM9" s="25" t="s">
        <v>190</v>
      </c>
      <c r="AN9" s="22">
        <v>2002</v>
      </c>
      <c r="AO9" s="26">
        <v>19</v>
      </c>
      <c r="AP9" s="26">
        <v>5</v>
      </c>
      <c r="AQ9" s="1">
        <v>19</v>
      </c>
      <c r="AR9" s="26">
        <v>5</v>
      </c>
      <c r="AS9" s="25" t="s">
        <v>190</v>
      </c>
      <c r="AT9" s="25" t="s">
        <v>190</v>
      </c>
      <c r="AU9" s="26"/>
      <c r="AV9" s="25" t="s">
        <v>190</v>
      </c>
      <c r="AW9" s="25" t="s">
        <v>190</v>
      </c>
      <c r="AX9" s="25" t="s">
        <v>190</v>
      </c>
      <c r="AY9" s="25" t="s">
        <v>190</v>
      </c>
      <c r="AZ9" s="25" t="s">
        <v>190</v>
      </c>
      <c r="BA9" s="25" t="s">
        <v>190</v>
      </c>
    </row>
    <row r="10" spans="1:53" s="6" customFormat="1" ht="37.5" customHeight="1">
      <c r="A10" s="22">
        <v>2003</v>
      </c>
      <c r="B10" s="1">
        <v>533.72</v>
      </c>
      <c r="C10" s="23">
        <v>29579</v>
      </c>
      <c r="D10" s="1">
        <v>533.72</v>
      </c>
      <c r="E10" s="23">
        <v>29579</v>
      </c>
      <c r="F10" s="24">
        <v>100</v>
      </c>
      <c r="G10" s="23">
        <v>15</v>
      </c>
      <c r="H10" s="23">
        <v>15</v>
      </c>
      <c r="I10" s="23"/>
      <c r="J10" s="24">
        <v>100</v>
      </c>
      <c r="K10" s="24">
        <f>SUM(L10:P10)</f>
        <v>22</v>
      </c>
      <c r="L10" s="23">
        <v>14</v>
      </c>
      <c r="M10" s="23" t="s">
        <v>190</v>
      </c>
      <c r="N10" s="23">
        <v>8</v>
      </c>
      <c r="O10" s="24" t="s">
        <v>190</v>
      </c>
      <c r="P10" s="24" t="s">
        <v>190</v>
      </c>
      <c r="Q10" s="22">
        <v>2003</v>
      </c>
      <c r="R10" s="25" t="s">
        <v>190</v>
      </c>
      <c r="S10" s="25" t="s">
        <v>190</v>
      </c>
      <c r="T10" s="25" t="s">
        <v>190</v>
      </c>
      <c r="U10" s="25" t="s">
        <v>190</v>
      </c>
      <c r="V10" s="25" t="s">
        <v>190</v>
      </c>
      <c r="W10" s="25" t="s">
        <v>190</v>
      </c>
      <c r="X10" s="25" t="s">
        <v>190</v>
      </c>
      <c r="Y10" s="25"/>
      <c r="Z10" s="25" t="s">
        <v>190</v>
      </c>
      <c r="AA10" s="25"/>
      <c r="AB10" s="25" t="s">
        <v>352</v>
      </c>
      <c r="AC10" s="25" t="s">
        <v>190</v>
      </c>
      <c r="AD10" s="25" t="s">
        <v>190</v>
      </c>
      <c r="AE10" s="25"/>
      <c r="AF10" s="25" t="s">
        <v>190</v>
      </c>
      <c r="AG10" s="25" t="s">
        <v>190</v>
      </c>
      <c r="AH10" s="25" t="s">
        <v>190</v>
      </c>
      <c r="AI10" s="25" t="s">
        <v>190</v>
      </c>
      <c r="AJ10" s="25" t="s">
        <v>190</v>
      </c>
      <c r="AK10" s="25" t="s">
        <v>190</v>
      </c>
      <c r="AL10" s="25" t="s">
        <v>190</v>
      </c>
      <c r="AM10" s="25" t="s">
        <v>190</v>
      </c>
      <c r="AN10" s="22">
        <v>2003</v>
      </c>
      <c r="AO10" s="26">
        <v>27</v>
      </c>
      <c r="AP10" s="26">
        <v>7</v>
      </c>
      <c r="AQ10" s="1">
        <v>19</v>
      </c>
      <c r="AR10" s="26">
        <v>3</v>
      </c>
      <c r="AS10" s="25" t="s">
        <v>190</v>
      </c>
      <c r="AT10" s="25" t="s">
        <v>190</v>
      </c>
      <c r="AU10" s="26"/>
      <c r="AV10" s="25" t="s">
        <v>190</v>
      </c>
      <c r="AW10" s="25" t="s">
        <v>190</v>
      </c>
      <c r="AX10" s="25" t="s">
        <v>190</v>
      </c>
      <c r="AY10" s="25" t="s">
        <v>190</v>
      </c>
      <c r="AZ10" s="25" t="s">
        <v>190</v>
      </c>
      <c r="BA10" s="25" t="s">
        <v>190</v>
      </c>
    </row>
    <row r="11" spans="1:53" s="6" customFormat="1" ht="37.5" customHeight="1">
      <c r="A11" s="22">
        <v>2004</v>
      </c>
      <c r="B11" s="1">
        <v>533.63</v>
      </c>
      <c r="C11" s="27">
        <v>26933</v>
      </c>
      <c r="D11" s="1">
        <v>533.63</v>
      </c>
      <c r="E11" s="27">
        <v>26933</v>
      </c>
      <c r="F11" s="24">
        <v>100</v>
      </c>
      <c r="G11" s="27">
        <v>15</v>
      </c>
      <c r="H11" s="27">
        <v>15</v>
      </c>
      <c r="I11" s="27"/>
      <c r="J11" s="24">
        <v>100</v>
      </c>
      <c r="K11" s="24">
        <f>SUM(L11:P11)</f>
        <v>15</v>
      </c>
      <c r="L11" s="27">
        <v>11</v>
      </c>
      <c r="M11" s="23" t="s">
        <v>190</v>
      </c>
      <c r="N11" s="27">
        <v>4</v>
      </c>
      <c r="O11" s="24" t="s">
        <v>190</v>
      </c>
      <c r="P11" s="24" t="s">
        <v>190</v>
      </c>
      <c r="Q11" s="22">
        <v>2004</v>
      </c>
      <c r="R11" s="27">
        <v>15</v>
      </c>
      <c r="S11" s="27">
        <v>11</v>
      </c>
      <c r="T11" s="23" t="s">
        <v>190</v>
      </c>
      <c r="U11" s="27">
        <v>4</v>
      </c>
      <c r="V11" s="28">
        <v>2.6</v>
      </c>
      <c r="W11" s="82" t="s">
        <v>190</v>
      </c>
      <c r="X11" s="82" t="s">
        <v>190</v>
      </c>
      <c r="Y11" s="28">
        <v>2.6</v>
      </c>
      <c r="Z11" s="82" t="s">
        <v>190</v>
      </c>
      <c r="AA11" s="25"/>
      <c r="AB11" s="28">
        <v>151.4</v>
      </c>
      <c r="AC11" s="82" t="s">
        <v>190</v>
      </c>
      <c r="AD11" s="82" t="s">
        <v>190</v>
      </c>
      <c r="AE11" s="28">
        <v>151.4</v>
      </c>
      <c r="AF11" s="82" t="s">
        <v>190</v>
      </c>
      <c r="AG11" s="82" t="s">
        <v>190</v>
      </c>
      <c r="AH11" s="27">
        <v>510</v>
      </c>
      <c r="AI11" s="82" t="s">
        <v>190</v>
      </c>
      <c r="AJ11" s="27">
        <v>40</v>
      </c>
      <c r="AK11" s="27">
        <v>470</v>
      </c>
      <c r="AL11" s="82" t="s">
        <v>190</v>
      </c>
      <c r="AM11" s="82" t="s">
        <v>190</v>
      </c>
      <c r="AN11" s="22">
        <v>2004</v>
      </c>
      <c r="AO11" s="26">
        <v>29</v>
      </c>
      <c r="AP11" s="26">
        <v>7</v>
      </c>
      <c r="AQ11" s="26">
        <v>19</v>
      </c>
      <c r="AR11" s="26">
        <v>4</v>
      </c>
      <c r="AS11" s="82" t="s">
        <v>190</v>
      </c>
      <c r="AT11" s="82" t="s">
        <v>190</v>
      </c>
      <c r="AU11" s="26"/>
      <c r="AV11" s="82" t="s">
        <v>190</v>
      </c>
      <c r="AW11" s="82" t="s">
        <v>190</v>
      </c>
      <c r="AX11" s="82" t="s">
        <v>190</v>
      </c>
      <c r="AY11" s="82" t="s">
        <v>190</v>
      </c>
      <c r="AZ11" s="82" t="s">
        <v>190</v>
      </c>
      <c r="BA11" s="82" t="s">
        <v>190</v>
      </c>
    </row>
    <row r="12" spans="1:53" s="6" customFormat="1" ht="37.5" customHeight="1">
      <c r="A12" s="22">
        <v>2005</v>
      </c>
      <c r="B12" s="1">
        <v>533.53</v>
      </c>
      <c r="C12" s="27">
        <v>24912</v>
      </c>
      <c r="D12" s="1">
        <v>533.53</v>
      </c>
      <c r="E12" s="27">
        <v>24912</v>
      </c>
      <c r="F12" s="24">
        <v>100</v>
      </c>
      <c r="G12" s="27">
        <v>16</v>
      </c>
      <c r="H12" s="27">
        <v>16</v>
      </c>
      <c r="I12" s="27"/>
      <c r="J12" s="24">
        <v>100</v>
      </c>
      <c r="K12" s="90">
        <v>15.5</v>
      </c>
      <c r="L12" s="27">
        <v>11.3</v>
      </c>
      <c r="M12" s="23" t="s">
        <v>190</v>
      </c>
      <c r="N12" s="28">
        <v>7.1</v>
      </c>
      <c r="O12" s="24" t="s">
        <v>352</v>
      </c>
      <c r="P12" s="24" t="s">
        <v>352</v>
      </c>
      <c r="Q12" s="22">
        <v>2005</v>
      </c>
      <c r="R12" s="28">
        <v>15.5</v>
      </c>
      <c r="S12" s="28">
        <v>11.3</v>
      </c>
      <c r="T12" s="215" t="s">
        <v>352</v>
      </c>
      <c r="U12" s="28">
        <v>4.2</v>
      </c>
      <c r="V12" s="28">
        <v>2.9</v>
      </c>
      <c r="W12" s="215" t="s">
        <v>352</v>
      </c>
      <c r="X12" s="215" t="s">
        <v>352</v>
      </c>
      <c r="Y12" s="28">
        <v>2.9</v>
      </c>
      <c r="Z12" s="215" t="s">
        <v>352</v>
      </c>
      <c r="AA12" s="216"/>
      <c r="AB12" s="82" t="s">
        <v>352</v>
      </c>
      <c r="AC12" s="215" t="s">
        <v>352</v>
      </c>
      <c r="AD12" s="215" t="s">
        <v>352</v>
      </c>
      <c r="AE12" s="82" t="s">
        <v>352</v>
      </c>
      <c r="AF12" s="82" t="s">
        <v>352</v>
      </c>
      <c r="AG12" s="82" t="s">
        <v>352</v>
      </c>
      <c r="AH12" s="82" t="s">
        <v>362</v>
      </c>
      <c r="AI12" s="82" t="s">
        <v>362</v>
      </c>
      <c r="AJ12" s="82" t="s">
        <v>362</v>
      </c>
      <c r="AK12" s="82" t="s">
        <v>362</v>
      </c>
      <c r="AL12" s="82" t="s">
        <v>362</v>
      </c>
      <c r="AM12" s="82" t="s">
        <v>362</v>
      </c>
      <c r="AN12" s="22">
        <v>2005</v>
      </c>
      <c r="AO12" s="23">
        <v>30</v>
      </c>
      <c r="AP12" s="23">
        <v>7</v>
      </c>
      <c r="AQ12" s="23">
        <v>19</v>
      </c>
      <c r="AR12" s="23">
        <v>4</v>
      </c>
      <c r="AS12" s="23" t="s">
        <v>190</v>
      </c>
      <c r="AT12" s="23" t="s">
        <v>352</v>
      </c>
      <c r="AU12" s="23"/>
      <c r="AV12" s="23" t="s">
        <v>352</v>
      </c>
      <c r="AW12" s="23" t="s">
        <v>352</v>
      </c>
      <c r="AX12" s="23" t="s">
        <v>352</v>
      </c>
      <c r="AY12" s="23" t="s">
        <v>352</v>
      </c>
      <c r="AZ12" s="23" t="s">
        <v>352</v>
      </c>
      <c r="BA12" s="23" t="s">
        <v>352</v>
      </c>
    </row>
    <row r="13" spans="1:53" s="6" customFormat="1" ht="37.5" customHeight="1">
      <c r="A13" s="29">
        <v>2006</v>
      </c>
      <c r="B13" s="210">
        <f aca="true" t="shared" si="0" ref="B13:H13">SUM(B14:B20)</f>
        <v>533.4599999999999</v>
      </c>
      <c r="C13" s="217">
        <f t="shared" si="0"/>
        <v>24420</v>
      </c>
      <c r="D13" s="210">
        <f t="shared" si="0"/>
        <v>533.4599999999999</v>
      </c>
      <c r="E13" s="217">
        <f t="shared" si="0"/>
        <v>24420</v>
      </c>
      <c r="F13" s="30">
        <f t="shared" si="0"/>
        <v>100</v>
      </c>
      <c r="G13" s="217">
        <f t="shared" si="0"/>
        <v>15</v>
      </c>
      <c r="H13" s="217">
        <f t="shared" si="0"/>
        <v>15</v>
      </c>
      <c r="I13" s="31"/>
      <c r="J13" s="30">
        <f>G13/H13*100</f>
        <v>100</v>
      </c>
      <c r="K13" s="32">
        <f>SUM(L13,M13,N13,O13,P13)</f>
        <v>15</v>
      </c>
      <c r="L13" s="218">
        <f>SUM(L14:L20)</f>
        <v>11</v>
      </c>
      <c r="M13" s="81" t="s">
        <v>190</v>
      </c>
      <c r="N13" s="218">
        <f>SUM(N14:N20)</f>
        <v>4</v>
      </c>
      <c r="O13" s="30" t="s">
        <v>190</v>
      </c>
      <c r="P13" s="30" t="s">
        <v>190</v>
      </c>
      <c r="Q13" s="29">
        <v>2006</v>
      </c>
      <c r="R13" s="32">
        <v>15</v>
      </c>
      <c r="S13" s="218">
        <f>SUM(S14:S20)</f>
        <v>11</v>
      </c>
      <c r="T13" s="81" t="s">
        <v>190</v>
      </c>
      <c r="U13" s="218">
        <f>SUM(U14:U20)</f>
        <v>4</v>
      </c>
      <c r="V13" s="82" t="s">
        <v>190</v>
      </c>
      <c r="W13" s="82" t="s">
        <v>190</v>
      </c>
      <c r="X13" s="82" t="s">
        <v>190</v>
      </c>
      <c r="Y13" s="82" t="s">
        <v>190</v>
      </c>
      <c r="Z13" s="82" t="s">
        <v>190</v>
      </c>
      <c r="AA13" s="221"/>
      <c r="AB13" s="82" t="s">
        <v>190</v>
      </c>
      <c r="AC13" s="82" t="s">
        <v>190</v>
      </c>
      <c r="AD13" s="82" t="s">
        <v>190</v>
      </c>
      <c r="AE13" s="82" t="s">
        <v>362</v>
      </c>
      <c r="AF13" s="82" t="s">
        <v>190</v>
      </c>
      <c r="AG13" s="82" t="s">
        <v>190</v>
      </c>
      <c r="AH13" s="82" t="s">
        <v>190</v>
      </c>
      <c r="AI13" s="82" t="s">
        <v>190</v>
      </c>
      <c r="AJ13" s="82" t="s">
        <v>190</v>
      </c>
      <c r="AK13" s="82" t="s">
        <v>190</v>
      </c>
      <c r="AL13" s="82" t="s">
        <v>190</v>
      </c>
      <c r="AM13" s="82" t="s">
        <v>190</v>
      </c>
      <c r="AN13" s="29">
        <v>2006</v>
      </c>
      <c r="AO13" s="33">
        <f>SUM(AO14:AO20)</f>
        <v>25</v>
      </c>
      <c r="AP13" s="33">
        <f>SUM(AP14:AP20)</f>
        <v>7</v>
      </c>
      <c r="AQ13" s="33">
        <f>SUM(AQ14:AQ20)</f>
        <v>19</v>
      </c>
      <c r="AR13" s="33">
        <f>SUM(AR14:AR20)</f>
        <v>4</v>
      </c>
      <c r="AS13" s="23" t="s">
        <v>190</v>
      </c>
      <c r="AT13" s="23" t="s">
        <v>352</v>
      </c>
      <c r="AU13" s="23"/>
      <c r="AV13" s="23" t="s">
        <v>352</v>
      </c>
      <c r="AW13" s="23" t="s">
        <v>352</v>
      </c>
      <c r="AX13" s="23" t="s">
        <v>352</v>
      </c>
      <c r="AY13" s="23" t="s">
        <v>352</v>
      </c>
      <c r="AZ13" s="23" t="s">
        <v>352</v>
      </c>
      <c r="BA13" s="23" t="s">
        <v>352</v>
      </c>
    </row>
    <row r="14" spans="1:53" s="6" customFormat="1" ht="37.5" customHeight="1">
      <c r="A14" s="34" t="s">
        <v>216</v>
      </c>
      <c r="B14" s="1">
        <v>101.82</v>
      </c>
      <c r="C14" s="35">
        <v>6841</v>
      </c>
      <c r="D14" s="1">
        <v>101.82</v>
      </c>
      <c r="E14" s="35">
        <v>6841</v>
      </c>
      <c r="F14" s="24">
        <f>E14/E13*100</f>
        <v>28.013923013923016</v>
      </c>
      <c r="G14" s="27">
        <v>5</v>
      </c>
      <c r="H14" s="23">
        <v>5</v>
      </c>
      <c r="I14" s="27"/>
      <c r="J14" s="24">
        <f>G14/H14*100</f>
        <v>100</v>
      </c>
      <c r="K14" s="219">
        <f>SUM(L14,M14,N14,O14,P14)</f>
        <v>5.4</v>
      </c>
      <c r="L14" s="211">
        <v>3.9</v>
      </c>
      <c r="M14" s="213" t="s">
        <v>190</v>
      </c>
      <c r="N14" s="211">
        <v>1.5</v>
      </c>
      <c r="O14" s="24" t="s">
        <v>190</v>
      </c>
      <c r="P14" s="24" t="s">
        <v>190</v>
      </c>
      <c r="Q14" s="34" t="s">
        <v>216</v>
      </c>
      <c r="R14" s="219">
        <v>5.4</v>
      </c>
      <c r="S14" s="211">
        <v>3.9</v>
      </c>
      <c r="T14" s="213" t="s">
        <v>190</v>
      </c>
      <c r="U14" s="211">
        <v>1.5</v>
      </c>
      <c r="V14" s="82" t="s">
        <v>190</v>
      </c>
      <c r="W14" s="82" t="s">
        <v>190</v>
      </c>
      <c r="X14" s="82" t="s">
        <v>190</v>
      </c>
      <c r="Y14" s="213" t="s">
        <v>190</v>
      </c>
      <c r="Z14" s="82" t="s">
        <v>190</v>
      </c>
      <c r="AA14" s="221"/>
      <c r="AB14" s="82" t="s">
        <v>190</v>
      </c>
      <c r="AC14" s="82" t="s">
        <v>190</v>
      </c>
      <c r="AD14" s="82" t="s">
        <v>190</v>
      </c>
      <c r="AE14" s="82" t="s">
        <v>190</v>
      </c>
      <c r="AF14" s="82" t="s">
        <v>190</v>
      </c>
      <c r="AG14" s="82" t="s">
        <v>190</v>
      </c>
      <c r="AH14" s="82" t="s">
        <v>190</v>
      </c>
      <c r="AI14" s="82" t="s">
        <v>190</v>
      </c>
      <c r="AJ14" s="82" t="s">
        <v>190</v>
      </c>
      <c r="AK14" s="82" t="s">
        <v>190</v>
      </c>
      <c r="AL14" s="82" t="s">
        <v>190</v>
      </c>
      <c r="AM14" s="82" t="s">
        <v>190</v>
      </c>
      <c r="AN14" s="34" t="s">
        <v>216</v>
      </c>
      <c r="AO14" s="26">
        <v>7</v>
      </c>
      <c r="AP14" s="26">
        <v>2</v>
      </c>
      <c r="AQ14" s="26">
        <v>5</v>
      </c>
      <c r="AR14" s="26">
        <v>1</v>
      </c>
      <c r="AS14" s="23" t="s">
        <v>190</v>
      </c>
      <c r="AT14" s="23" t="s">
        <v>352</v>
      </c>
      <c r="AU14" s="23"/>
      <c r="AV14" s="23" t="s">
        <v>352</v>
      </c>
      <c r="AW14" s="23" t="s">
        <v>352</v>
      </c>
      <c r="AX14" s="23" t="s">
        <v>352</v>
      </c>
      <c r="AY14" s="23" t="s">
        <v>352</v>
      </c>
      <c r="AZ14" s="23" t="s">
        <v>352</v>
      </c>
      <c r="BA14" s="23" t="s">
        <v>352</v>
      </c>
    </row>
    <row r="15" spans="1:53" s="6" customFormat="1" ht="37.5" customHeight="1">
      <c r="A15" s="34" t="s">
        <v>217</v>
      </c>
      <c r="B15" s="1">
        <v>47.76</v>
      </c>
      <c r="C15" s="35">
        <v>2864</v>
      </c>
      <c r="D15" s="1">
        <v>47.76</v>
      </c>
      <c r="E15" s="35">
        <v>2864</v>
      </c>
      <c r="F15" s="24">
        <f>E15/E13*100</f>
        <v>11.728091728091728</v>
      </c>
      <c r="G15" s="27">
        <v>1</v>
      </c>
      <c r="H15" s="23">
        <v>1</v>
      </c>
      <c r="I15" s="27"/>
      <c r="J15" s="24">
        <f aca="true" t="shared" si="1" ref="J15:J20">G15/H15*100</f>
        <v>100</v>
      </c>
      <c r="K15" s="219">
        <f aca="true" t="shared" si="2" ref="K15:K20">SUM(L15,M15,N15,O15,P15)</f>
        <v>1.79</v>
      </c>
      <c r="L15" s="211">
        <v>1.39</v>
      </c>
      <c r="M15" s="213" t="s">
        <v>190</v>
      </c>
      <c r="N15" s="211">
        <v>0.4</v>
      </c>
      <c r="O15" s="24" t="s">
        <v>190</v>
      </c>
      <c r="P15" s="24" t="s">
        <v>190</v>
      </c>
      <c r="Q15" s="34" t="s">
        <v>217</v>
      </c>
      <c r="R15" s="219">
        <v>1.8</v>
      </c>
      <c r="S15" s="211">
        <v>1.39</v>
      </c>
      <c r="T15" s="213" t="s">
        <v>190</v>
      </c>
      <c r="U15" s="211">
        <v>0.4</v>
      </c>
      <c r="V15" s="82" t="s">
        <v>190</v>
      </c>
      <c r="W15" s="82" t="s">
        <v>190</v>
      </c>
      <c r="X15" s="82" t="s">
        <v>190</v>
      </c>
      <c r="Y15" s="213" t="s">
        <v>190</v>
      </c>
      <c r="Z15" s="82" t="s">
        <v>190</v>
      </c>
      <c r="AA15" s="221"/>
      <c r="AB15" s="82" t="s">
        <v>190</v>
      </c>
      <c r="AC15" s="82" t="s">
        <v>190</v>
      </c>
      <c r="AD15" s="82" t="s">
        <v>190</v>
      </c>
      <c r="AE15" s="82" t="s">
        <v>190</v>
      </c>
      <c r="AF15" s="82" t="s">
        <v>190</v>
      </c>
      <c r="AG15" s="82" t="s">
        <v>190</v>
      </c>
      <c r="AH15" s="82" t="s">
        <v>190</v>
      </c>
      <c r="AI15" s="82" t="s">
        <v>190</v>
      </c>
      <c r="AJ15" s="82" t="s">
        <v>190</v>
      </c>
      <c r="AK15" s="82" t="s">
        <v>190</v>
      </c>
      <c r="AL15" s="82" t="s">
        <v>190</v>
      </c>
      <c r="AM15" s="82" t="s">
        <v>190</v>
      </c>
      <c r="AN15" s="34" t="s">
        <v>217</v>
      </c>
      <c r="AO15" s="26">
        <v>2</v>
      </c>
      <c r="AP15" s="26" t="s">
        <v>362</v>
      </c>
      <c r="AQ15" s="26">
        <v>2</v>
      </c>
      <c r="AR15" s="26" t="s">
        <v>362</v>
      </c>
      <c r="AS15" s="23" t="s">
        <v>190</v>
      </c>
      <c r="AT15" s="23" t="s">
        <v>352</v>
      </c>
      <c r="AU15" s="23"/>
      <c r="AV15" s="23" t="s">
        <v>352</v>
      </c>
      <c r="AW15" s="23" t="s">
        <v>352</v>
      </c>
      <c r="AX15" s="23" t="s">
        <v>352</v>
      </c>
      <c r="AY15" s="23" t="s">
        <v>352</v>
      </c>
      <c r="AZ15" s="23" t="s">
        <v>352</v>
      </c>
      <c r="BA15" s="23" t="s">
        <v>352</v>
      </c>
    </row>
    <row r="16" spans="1:53" s="6" customFormat="1" ht="37.5" customHeight="1">
      <c r="A16" s="34" t="s">
        <v>218</v>
      </c>
      <c r="B16" s="2">
        <v>126.07</v>
      </c>
      <c r="C16" s="35">
        <v>2912</v>
      </c>
      <c r="D16" s="2">
        <v>126.07</v>
      </c>
      <c r="E16" s="35">
        <v>2912</v>
      </c>
      <c r="F16" s="24">
        <f>E16/E13*100</f>
        <v>11.924651924651924</v>
      </c>
      <c r="G16" s="27">
        <v>2</v>
      </c>
      <c r="H16" s="23">
        <v>2</v>
      </c>
      <c r="I16" s="27"/>
      <c r="J16" s="24">
        <f t="shared" si="1"/>
        <v>100</v>
      </c>
      <c r="K16" s="219">
        <f t="shared" si="2"/>
        <v>1.79</v>
      </c>
      <c r="L16" s="211">
        <v>1.39</v>
      </c>
      <c r="M16" s="213" t="s">
        <v>190</v>
      </c>
      <c r="N16" s="211">
        <v>0.4</v>
      </c>
      <c r="O16" s="24" t="s">
        <v>190</v>
      </c>
      <c r="P16" s="24" t="s">
        <v>190</v>
      </c>
      <c r="Q16" s="34" t="s">
        <v>218</v>
      </c>
      <c r="R16" s="219">
        <v>1.8</v>
      </c>
      <c r="S16" s="211">
        <v>1.39</v>
      </c>
      <c r="T16" s="213" t="s">
        <v>190</v>
      </c>
      <c r="U16" s="211">
        <v>0.4</v>
      </c>
      <c r="V16" s="82" t="s">
        <v>190</v>
      </c>
      <c r="W16" s="82" t="s">
        <v>190</v>
      </c>
      <c r="X16" s="82" t="s">
        <v>190</v>
      </c>
      <c r="Y16" s="213" t="s">
        <v>190</v>
      </c>
      <c r="Z16" s="82" t="s">
        <v>190</v>
      </c>
      <c r="AA16" s="221"/>
      <c r="AB16" s="82" t="s">
        <v>190</v>
      </c>
      <c r="AC16" s="82" t="s">
        <v>190</v>
      </c>
      <c r="AD16" s="82" t="s">
        <v>190</v>
      </c>
      <c r="AE16" s="82" t="s">
        <v>190</v>
      </c>
      <c r="AF16" s="82" t="s">
        <v>190</v>
      </c>
      <c r="AG16" s="82" t="s">
        <v>190</v>
      </c>
      <c r="AH16" s="82" t="s">
        <v>190</v>
      </c>
      <c r="AI16" s="82" t="s">
        <v>190</v>
      </c>
      <c r="AJ16" s="82" t="s">
        <v>190</v>
      </c>
      <c r="AK16" s="82" t="s">
        <v>190</v>
      </c>
      <c r="AL16" s="82" t="s">
        <v>190</v>
      </c>
      <c r="AM16" s="82" t="s">
        <v>190</v>
      </c>
      <c r="AN16" s="34" t="s">
        <v>218</v>
      </c>
      <c r="AO16" s="26">
        <v>4</v>
      </c>
      <c r="AP16" s="26">
        <v>1</v>
      </c>
      <c r="AQ16" s="26">
        <v>2</v>
      </c>
      <c r="AR16" s="26" t="s">
        <v>362</v>
      </c>
      <c r="AS16" s="23" t="s">
        <v>190</v>
      </c>
      <c r="AT16" s="23" t="s">
        <v>352</v>
      </c>
      <c r="AU16" s="23"/>
      <c r="AV16" s="23" t="s">
        <v>352</v>
      </c>
      <c r="AW16" s="23" t="s">
        <v>352</v>
      </c>
      <c r="AX16" s="23" t="s">
        <v>352</v>
      </c>
      <c r="AY16" s="23" t="s">
        <v>352</v>
      </c>
      <c r="AZ16" s="23" t="s">
        <v>352</v>
      </c>
      <c r="BA16" s="23" t="s">
        <v>352</v>
      </c>
    </row>
    <row r="17" spans="1:53" s="6" customFormat="1" ht="37.5" customHeight="1">
      <c r="A17" s="34" t="s">
        <v>219</v>
      </c>
      <c r="B17" s="2">
        <v>67.75</v>
      </c>
      <c r="C17" s="35">
        <v>4961</v>
      </c>
      <c r="D17" s="2">
        <v>67.75</v>
      </c>
      <c r="E17" s="35">
        <v>4961</v>
      </c>
      <c r="F17" s="24">
        <f>E17/E13*100</f>
        <v>20.315315315315317</v>
      </c>
      <c r="G17" s="27">
        <v>4</v>
      </c>
      <c r="H17" s="23">
        <v>4</v>
      </c>
      <c r="I17" s="27"/>
      <c r="J17" s="24">
        <f t="shared" si="1"/>
        <v>100</v>
      </c>
      <c r="K17" s="219">
        <f t="shared" si="2"/>
        <v>3.2</v>
      </c>
      <c r="L17" s="211">
        <v>2.1</v>
      </c>
      <c r="M17" s="213" t="s">
        <v>190</v>
      </c>
      <c r="N17" s="211">
        <v>1.1</v>
      </c>
      <c r="O17" s="24" t="s">
        <v>190</v>
      </c>
      <c r="P17" s="24" t="s">
        <v>190</v>
      </c>
      <c r="Q17" s="34" t="s">
        <v>219</v>
      </c>
      <c r="R17" s="219">
        <v>3.2</v>
      </c>
      <c r="S17" s="211">
        <v>2.1</v>
      </c>
      <c r="T17" s="213" t="s">
        <v>190</v>
      </c>
      <c r="U17" s="211">
        <v>1.1</v>
      </c>
      <c r="V17" s="82" t="s">
        <v>190</v>
      </c>
      <c r="W17" s="82" t="s">
        <v>190</v>
      </c>
      <c r="X17" s="82" t="s">
        <v>190</v>
      </c>
      <c r="Y17" s="213" t="s">
        <v>190</v>
      </c>
      <c r="Z17" s="82" t="s">
        <v>190</v>
      </c>
      <c r="AA17" s="221"/>
      <c r="AB17" s="82" t="s">
        <v>190</v>
      </c>
      <c r="AC17" s="82" t="s">
        <v>190</v>
      </c>
      <c r="AD17" s="82" t="s">
        <v>190</v>
      </c>
      <c r="AE17" s="82" t="s">
        <v>190</v>
      </c>
      <c r="AF17" s="82" t="s">
        <v>190</v>
      </c>
      <c r="AG17" s="82" t="s">
        <v>190</v>
      </c>
      <c r="AH17" s="82" t="s">
        <v>190</v>
      </c>
      <c r="AI17" s="82" t="s">
        <v>190</v>
      </c>
      <c r="AJ17" s="82" t="s">
        <v>190</v>
      </c>
      <c r="AK17" s="82" t="s">
        <v>190</v>
      </c>
      <c r="AL17" s="82" t="s">
        <v>190</v>
      </c>
      <c r="AM17" s="82" t="s">
        <v>190</v>
      </c>
      <c r="AN17" s="34" t="s">
        <v>219</v>
      </c>
      <c r="AO17" s="26">
        <v>5</v>
      </c>
      <c r="AP17" s="26">
        <v>3</v>
      </c>
      <c r="AQ17" s="26">
        <v>4</v>
      </c>
      <c r="AR17" s="26">
        <v>3</v>
      </c>
      <c r="AS17" s="23" t="s">
        <v>190</v>
      </c>
      <c r="AT17" s="23" t="s">
        <v>352</v>
      </c>
      <c r="AU17" s="23"/>
      <c r="AV17" s="23" t="s">
        <v>352</v>
      </c>
      <c r="AW17" s="23" t="s">
        <v>352</v>
      </c>
      <c r="AX17" s="23" t="s">
        <v>352</v>
      </c>
      <c r="AY17" s="23" t="s">
        <v>352</v>
      </c>
      <c r="AZ17" s="23" t="s">
        <v>352</v>
      </c>
      <c r="BA17" s="23" t="s">
        <v>352</v>
      </c>
    </row>
    <row r="18" spans="1:53" s="6" customFormat="1" ht="37.5" customHeight="1">
      <c r="A18" s="34" t="s">
        <v>220</v>
      </c>
      <c r="B18" s="3">
        <v>83.91</v>
      </c>
      <c r="C18" s="35">
        <v>2505</v>
      </c>
      <c r="D18" s="3">
        <v>83.91</v>
      </c>
      <c r="E18" s="35">
        <v>2505</v>
      </c>
      <c r="F18" s="24">
        <f>E18/E13*100</f>
        <v>10.257985257985258</v>
      </c>
      <c r="G18" s="27">
        <v>1</v>
      </c>
      <c r="H18" s="23">
        <v>1</v>
      </c>
      <c r="I18" s="27"/>
      <c r="J18" s="24">
        <f t="shared" si="1"/>
        <v>100</v>
      </c>
      <c r="K18" s="219">
        <f t="shared" si="2"/>
        <v>0.94</v>
      </c>
      <c r="L18" s="211">
        <v>0.74</v>
      </c>
      <c r="M18" s="213" t="s">
        <v>190</v>
      </c>
      <c r="N18" s="211">
        <v>0.2</v>
      </c>
      <c r="O18" s="24" t="s">
        <v>190</v>
      </c>
      <c r="P18" s="24" t="s">
        <v>190</v>
      </c>
      <c r="Q18" s="34" t="s">
        <v>221</v>
      </c>
      <c r="R18" s="219">
        <v>0.9</v>
      </c>
      <c r="S18" s="211">
        <v>0.74</v>
      </c>
      <c r="T18" s="213" t="s">
        <v>190</v>
      </c>
      <c r="U18" s="211">
        <v>0.2</v>
      </c>
      <c r="V18" s="82" t="s">
        <v>190</v>
      </c>
      <c r="W18" s="82" t="s">
        <v>190</v>
      </c>
      <c r="X18" s="82" t="s">
        <v>190</v>
      </c>
      <c r="Y18" s="213" t="s">
        <v>190</v>
      </c>
      <c r="Z18" s="82" t="s">
        <v>190</v>
      </c>
      <c r="AA18" s="221"/>
      <c r="AB18" s="82" t="s">
        <v>190</v>
      </c>
      <c r="AC18" s="82" t="s">
        <v>190</v>
      </c>
      <c r="AD18" s="82" t="s">
        <v>190</v>
      </c>
      <c r="AE18" s="82" t="s">
        <v>190</v>
      </c>
      <c r="AF18" s="82" t="s">
        <v>190</v>
      </c>
      <c r="AG18" s="82" t="s">
        <v>190</v>
      </c>
      <c r="AH18" s="82" t="s">
        <v>190</v>
      </c>
      <c r="AI18" s="82" t="s">
        <v>190</v>
      </c>
      <c r="AJ18" s="82" t="s">
        <v>190</v>
      </c>
      <c r="AK18" s="82" t="s">
        <v>190</v>
      </c>
      <c r="AL18" s="82" t="s">
        <v>190</v>
      </c>
      <c r="AM18" s="82" t="s">
        <v>190</v>
      </c>
      <c r="AN18" s="34" t="s">
        <v>221</v>
      </c>
      <c r="AO18" s="26">
        <v>2</v>
      </c>
      <c r="AP18" s="26" t="s">
        <v>362</v>
      </c>
      <c r="AQ18" s="26">
        <v>2</v>
      </c>
      <c r="AR18" s="26" t="s">
        <v>362</v>
      </c>
      <c r="AS18" s="23" t="s">
        <v>190</v>
      </c>
      <c r="AT18" s="23" t="s">
        <v>352</v>
      </c>
      <c r="AU18" s="23"/>
      <c r="AV18" s="23" t="s">
        <v>352</v>
      </c>
      <c r="AW18" s="23" t="s">
        <v>352</v>
      </c>
      <c r="AX18" s="23" t="s">
        <v>352</v>
      </c>
      <c r="AY18" s="23" t="s">
        <v>352</v>
      </c>
      <c r="AZ18" s="23" t="s">
        <v>352</v>
      </c>
      <c r="BA18" s="23" t="s">
        <v>352</v>
      </c>
    </row>
    <row r="19" spans="1:53" s="6" customFormat="1" ht="37.5" customHeight="1">
      <c r="A19" s="34" t="s">
        <v>222</v>
      </c>
      <c r="B19" s="2">
        <v>50.27</v>
      </c>
      <c r="C19" s="35">
        <v>2471</v>
      </c>
      <c r="D19" s="2">
        <v>50.27</v>
      </c>
      <c r="E19" s="35">
        <v>2471</v>
      </c>
      <c r="F19" s="24">
        <f>E19/E13*100</f>
        <v>10.118755118755118</v>
      </c>
      <c r="G19" s="27">
        <v>1</v>
      </c>
      <c r="H19" s="23">
        <v>1</v>
      </c>
      <c r="I19" s="27"/>
      <c r="J19" s="24">
        <f t="shared" si="1"/>
        <v>100</v>
      </c>
      <c r="K19" s="219">
        <f t="shared" si="2"/>
        <v>0.94</v>
      </c>
      <c r="L19" s="211">
        <v>0.74</v>
      </c>
      <c r="M19" s="213" t="s">
        <v>190</v>
      </c>
      <c r="N19" s="211">
        <v>0.2</v>
      </c>
      <c r="O19" s="24" t="s">
        <v>190</v>
      </c>
      <c r="P19" s="24" t="s">
        <v>190</v>
      </c>
      <c r="Q19" s="34" t="s">
        <v>222</v>
      </c>
      <c r="R19" s="219">
        <v>0.9</v>
      </c>
      <c r="S19" s="211">
        <v>0.74</v>
      </c>
      <c r="T19" s="213" t="s">
        <v>190</v>
      </c>
      <c r="U19" s="211">
        <v>0.2</v>
      </c>
      <c r="V19" s="82" t="s">
        <v>190</v>
      </c>
      <c r="W19" s="82" t="s">
        <v>190</v>
      </c>
      <c r="X19" s="82" t="s">
        <v>190</v>
      </c>
      <c r="Y19" s="213" t="s">
        <v>190</v>
      </c>
      <c r="Z19" s="82" t="s">
        <v>190</v>
      </c>
      <c r="AA19" s="221"/>
      <c r="AB19" s="82" t="s">
        <v>190</v>
      </c>
      <c r="AC19" s="82" t="s">
        <v>190</v>
      </c>
      <c r="AD19" s="82" t="s">
        <v>190</v>
      </c>
      <c r="AE19" s="82" t="s">
        <v>190</v>
      </c>
      <c r="AF19" s="82" t="s">
        <v>190</v>
      </c>
      <c r="AG19" s="82" t="s">
        <v>190</v>
      </c>
      <c r="AH19" s="82" t="s">
        <v>190</v>
      </c>
      <c r="AI19" s="82" t="s">
        <v>190</v>
      </c>
      <c r="AJ19" s="82" t="s">
        <v>190</v>
      </c>
      <c r="AK19" s="82" t="s">
        <v>190</v>
      </c>
      <c r="AL19" s="82" t="s">
        <v>190</v>
      </c>
      <c r="AM19" s="82" t="s">
        <v>190</v>
      </c>
      <c r="AN19" s="34" t="s">
        <v>222</v>
      </c>
      <c r="AO19" s="26">
        <v>2</v>
      </c>
      <c r="AP19" s="26" t="s">
        <v>362</v>
      </c>
      <c r="AQ19" s="26">
        <v>2</v>
      </c>
      <c r="AR19" s="26" t="s">
        <v>362</v>
      </c>
      <c r="AS19" s="23" t="s">
        <v>190</v>
      </c>
      <c r="AT19" s="23" t="s">
        <v>352</v>
      </c>
      <c r="AU19" s="23"/>
      <c r="AV19" s="23" t="s">
        <v>352</v>
      </c>
      <c r="AW19" s="23" t="s">
        <v>352</v>
      </c>
      <c r="AX19" s="23" t="s">
        <v>352</v>
      </c>
      <c r="AY19" s="23" t="s">
        <v>352</v>
      </c>
      <c r="AZ19" s="23" t="s">
        <v>352</v>
      </c>
      <c r="BA19" s="23" t="s">
        <v>352</v>
      </c>
    </row>
    <row r="20" spans="1:53" s="6" customFormat="1" ht="37.5" customHeight="1" thickBot="1">
      <c r="A20" s="36" t="s">
        <v>223</v>
      </c>
      <c r="B20" s="4">
        <v>55.88</v>
      </c>
      <c r="C20" s="37">
        <v>1866</v>
      </c>
      <c r="D20" s="290">
        <v>55.88</v>
      </c>
      <c r="E20" s="37">
        <v>1866</v>
      </c>
      <c r="F20" s="38">
        <f>E20/E13*100</f>
        <v>7.641277641277641</v>
      </c>
      <c r="G20" s="39">
        <v>1</v>
      </c>
      <c r="H20" s="40">
        <v>1</v>
      </c>
      <c r="I20" s="27"/>
      <c r="J20" s="38">
        <f t="shared" si="1"/>
        <v>100</v>
      </c>
      <c r="K20" s="220">
        <f t="shared" si="2"/>
        <v>0.94</v>
      </c>
      <c r="L20" s="212">
        <v>0.74</v>
      </c>
      <c r="M20" s="214" t="s">
        <v>190</v>
      </c>
      <c r="N20" s="212">
        <v>0.2</v>
      </c>
      <c r="O20" s="38" t="s">
        <v>190</v>
      </c>
      <c r="P20" s="38" t="s">
        <v>190</v>
      </c>
      <c r="Q20" s="36" t="s">
        <v>223</v>
      </c>
      <c r="R20" s="220">
        <v>0.9</v>
      </c>
      <c r="S20" s="212">
        <v>0.74</v>
      </c>
      <c r="T20" s="214" t="s">
        <v>190</v>
      </c>
      <c r="U20" s="212">
        <v>0.2</v>
      </c>
      <c r="V20" s="232" t="s">
        <v>190</v>
      </c>
      <c r="W20" s="232" t="s">
        <v>190</v>
      </c>
      <c r="X20" s="232" t="s">
        <v>190</v>
      </c>
      <c r="Y20" s="214" t="s">
        <v>190</v>
      </c>
      <c r="Z20" s="232" t="s">
        <v>190</v>
      </c>
      <c r="AA20" s="221"/>
      <c r="AB20" s="232" t="s">
        <v>190</v>
      </c>
      <c r="AC20" s="232" t="s">
        <v>190</v>
      </c>
      <c r="AD20" s="232" t="s">
        <v>190</v>
      </c>
      <c r="AE20" s="232" t="s">
        <v>190</v>
      </c>
      <c r="AF20" s="232" t="s">
        <v>190</v>
      </c>
      <c r="AG20" s="232" t="s">
        <v>190</v>
      </c>
      <c r="AH20" s="232" t="s">
        <v>190</v>
      </c>
      <c r="AI20" s="232" t="s">
        <v>190</v>
      </c>
      <c r="AJ20" s="232" t="s">
        <v>190</v>
      </c>
      <c r="AK20" s="232" t="s">
        <v>190</v>
      </c>
      <c r="AL20" s="232" t="s">
        <v>190</v>
      </c>
      <c r="AM20" s="232" t="s">
        <v>190</v>
      </c>
      <c r="AN20" s="36" t="s">
        <v>223</v>
      </c>
      <c r="AO20" s="41">
        <v>3</v>
      </c>
      <c r="AP20" s="41">
        <v>1</v>
      </c>
      <c r="AQ20" s="41">
        <v>2</v>
      </c>
      <c r="AR20" s="41" t="s">
        <v>362</v>
      </c>
      <c r="AS20" s="83" t="s">
        <v>362</v>
      </c>
      <c r="AT20" s="83" t="s">
        <v>362</v>
      </c>
      <c r="AU20" s="33"/>
      <c r="AV20" s="83" t="s">
        <v>362</v>
      </c>
      <c r="AW20" s="83" t="s">
        <v>362</v>
      </c>
      <c r="AX20" s="83" t="s">
        <v>362</v>
      </c>
      <c r="AY20" s="83" t="s">
        <v>362</v>
      </c>
      <c r="AZ20" s="83" t="s">
        <v>362</v>
      </c>
      <c r="BA20" s="83" t="s">
        <v>362</v>
      </c>
    </row>
    <row r="21" spans="1:53" s="51" customFormat="1" ht="19.5" customHeight="1" thickTop="1">
      <c r="A21" s="42" t="s">
        <v>224</v>
      </c>
      <c r="B21" s="43"/>
      <c r="C21" s="44"/>
      <c r="D21" s="43"/>
      <c r="E21" s="43"/>
      <c r="F21" s="45"/>
      <c r="G21" s="43"/>
      <c r="H21" s="43"/>
      <c r="I21" s="46"/>
      <c r="J21" s="43"/>
      <c r="K21" s="43"/>
      <c r="L21" s="43"/>
      <c r="M21" s="43"/>
      <c r="N21" s="43"/>
      <c r="O21" s="47"/>
      <c r="P21" s="47"/>
      <c r="Q21" s="42" t="s">
        <v>224</v>
      </c>
      <c r="R21" s="48"/>
      <c r="S21" s="17"/>
      <c r="T21" s="17"/>
      <c r="U21" s="17"/>
      <c r="V21" s="18"/>
      <c r="W21" s="18"/>
      <c r="X21" s="18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2"/>
      <c r="AJ21" s="21"/>
      <c r="AK21" s="21"/>
      <c r="AL21" s="21"/>
      <c r="AM21" s="49"/>
      <c r="AN21" s="42" t="s">
        <v>224</v>
      </c>
      <c r="AO21" s="43"/>
      <c r="AP21" s="43"/>
      <c r="AQ21" s="43"/>
      <c r="AR21" s="43"/>
      <c r="AS21" s="43"/>
      <c r="AT21" s="43"/>
      <c r="AU21" s="46"/>
      <c r="AV21" s="43"/>
      <c r="AW21" s="43"/>
      <c r="AX21" s="43"/>
      <c r="AY21" s="43"/>
      <c r="AZ21" s="43"/>
      <c r="BA21" s="50"/>
    </row>
    <row r="22" spans="2:53" ht="15.75" customHeight="1">
      <c r="B22" s="48"/>
      <c r="J22" s="52"/>
      <c r="L22" s="53"/>
      <c r="M22" s="54"/>
      <c r="N22" s="55"/>
      <c r="O22" s="55"/>
      <c r="P22" s="55"/>
      <c r="Q22" s="6"/>
      <c r="R22" s="56"/>
      <c r="S22" s="46"/>
      <c r="T22" s="57"/>
      <c r="U22" s="6"/>
      <c r="V22" s="56"/>
      <c r="W22" s="57"/>
      <c r="X22" s="46"/>
      <c r="Y22" s="57"/>
      <c r="Z22" s="57"/>
      <c r="AA22" s="57"/>
      <c r="AB22" s="57"/>
      <c r="AC22" s="57"/>
      <c r="AD22" s="4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8"/>
      <c r="AQ22" s="58"/>
      <c r="AR22" s="58"/>
      <c r="AS22" s="46"/>
      <c r="AT22" s="56"/>
      <c r="AU22" s="56"/>
      <c r="AV22" s="56"/>
      <c r="AW22" s="56"/>
      <c r="AX22" s="56"/>
      <c r="AY22" s="56"/>
      <c r="AZ22" s="56"/>
      <c r="BA22" s="56"/>
    </row>
    <row r="23" spans="2:53" ht="14.25">
      <c r="B23" s="48"/>
      <c r="J23" s="52"/>
      <c r="L23" s="53"/>
      <c r="M23" s="54"/>
      <c r="N23" s="55"/>
      <c r="O23" s="55"/>
      <c r="P23" s="55"/>
      <c r="Q23" s="6"/>
      <c r="S23" s="43"/>
      <c r="T23" s="58"/>
      <c r="U23" s="6"/>
      <c r="W23" s="57"/>
      <c r="X23" s="43"/>
      <c r="Y23" s="58"/>
      <c r="Z23" s="58"/>
      <c r="AA23" s="43"/>
      <c r="AB23" s="58"/>
      <c r="AC23" s="58"/>
      <c r="AD23" s="46"/>
      <c r="AH23" s="56"/>
      <c r="AI23" s="56"/>
      <c r="AJ23" s="56"/>
      <c r="AK23" s="56"/>
      <c r="AL23" s="56"/>
      <c r="AM23" s="56"/>
      <c r="AN23" s="56"/>
      <c r="AO23" s="56"/>
      <c r="AP23" s="43"/>
      <c r="AQ23" s="58"/>
      <c r="AR23" s="58"/>
      <c r="AS23" s="46"/>
      <c r="AT23" s="56"/>
      <c r="AU23" s="56"/>
      <c r="AV23" s="56"/>
      <c r="AW23" s="56"/>
      <c r="AX23" s="56"/>
      <c r="AY23" s="56"/>
      <c r="AZ23" s="56"/>
      <c r="BA23" s="56"/>
    </row>
    <row r="24" spans="2:53" ht="14.25">
      <c r="B24" s="48"/>
      <c r="J24" s="52"/>
      <c r="L24" s="53"/>
      <c r="M24" s="55"/>
      <c r="N24" s="55"/>
      <c r="O24" s="55"/>
      <c r="P24" s="55"/>
      <c r="Q24" s="42"/>
      <c r="S24" s="43"/>
      <c r="T24" s="43"/>
      <c r="U24" s="42"/>
      <c r="W24" s="46"/>
      <c r="X24" s="43"/>
      <c r="Y24" s="43"/>
      <c r="Z24" s="43"/>
      <c r="AA24" s="43"/>
      <c r="AB24" s="58"/>
      <c r="AC24" s="58"/>
      <c r="AD24" s="46"/>
      <c r="AH24" s="56"/>
      <c r="AI24" s="56"/>
      <c r="AJ24" s="56"/>
      <c r="AK24" s="56"/>
      <c r="AL24" s="56"/>
      <c r="AM24" s="56"/>
      <c r="AN24" s="56"/>
      <c r="AO24" s="56"/>
      <c r="AP24" s="43"/>
      <c r="AQ24" s="58"/>
      <c r="AR24" s="58"/>
      <c r="AS24" s="46"/>
      <c r="AT24" s="56"/>
      <c r="AU24" s="56"/>
      <c r="AV24" s="56"/>
      <c r="AW24" s="56"/>
      <c r="AX24" s="56"/>
      <c r="AY24" s="56"/>
      <c r="AZ24" s="56"/>
      <c r="BA24" s="56"/>
    </row>
    <row r="25" spans="2:53" ht="14.25">
      <c r="B25" s="48"/>
      <c r="J25" s="52"/>
      <c r="L25" s="53"/>
      <c r="M25" s="55"/>
      <c r="N25" s="55"/>
      <c r="O25" s="55"/>
      <c r="P25" s="55"/>
      <c r="Q25" s="42"/>
      <c r="S25" s="43"/>
      <c r="T25" s="43"/>
      <c r="U25" s="42"/>
      <c r="W25" s="46"/>
      <c r="X25" s="43"/>
      <c r="Y25" s="43"/>
      <c r="Z25" s="43"/>
      <c r="AA25" s="43"/>
      <c r="AB25" s="58"/>
      <c r="AC25" s="58"/>
      <c r="AD25" s="46"/>
      <c r="AH25" s="56"/>
      <c r="AI25" s="56"/>
      <c r="AJ25" s="56"/>
      <c r="AK25" s="56"/>
      <c r="AL25" s="56"/>
      <c r="AM25" s="56"/>
      <c r="AN25" s="56"/>
      <c r="AO25" s="56"/>
      <c r="AP25" s="43"/>
      <c r="AQ25" s="58"/>
      <c r="AR25" s="58"/>
      <c r="AS25" s="46"/>
      <c r="AT25" s="56"/>
      <c r="AU25" s="56"/>
      <c r="AV25" s="56"/>
      <c r="AW25" s="56"/>
      <c r="AX25" s="56"/>
      <c r="AY25" s="56"/>
      <c r="AZ25" s="56"/>
      <c r="BA25" s="56"/>
    </row>
    <row r="26" spans="2:53" ht="14.25">
      <c r="B26" s="48"/>
      <c r="J26" s="52"/>
      <c r="L26" s="53"/>
      <c r="M26" s="55"/>
      <c r="N26" s="55"/>
      <c r="O26" s="55"/>
      <c r="P26" s="55"/>
      <c r="AY26" s="58"/>
      <c r="AZ26" s="58"/>
      <c r="BA26" s="46"/>
    </row>
    <row r="27" spans="2:53" ht="14.25">
      <c r="B27" s="48"/>
      <c r="J27" s="52"/>
      <c r="L27" s="53"/>
      <c r="M27" s="55"/>
      <c r="N27" s="55"/>
      <c r="O27" s="55"/>
      <c r="P27" s="55"/>
      <c r="AY27" s="58"/>
      <c r="AZ27" s="58"/>
      <c r="BA27" s="46"/>
    </row>
    <row r="28" spans="2:53" ht="14.25">
      <c r="B28" s="48"/>
      <c r="J28" s="52"/>
      <c r="L28" s="53"/>
      <c r="M28" s="55"/>
      <c r="N28" s="55"/>
      <c r="O28" s="55"/>
      <c r="P28" s="55"/>
      <c r="AY28" s="58"/>
      <c r="BA28" s="46"/>
    </row>
    <row r="29" spans="2:53" ht="14.25">
      <c r="B29" s="48"/>
      <c r="J29" s="52"/>
      <c r="L29" s="53"/>
      <c r="M29" s="55"/>
      <c r="N29" s="55"/>
      <c r="O29" s="55"/>
      <c r="P29" s="55"/>
      <c r="AY29" s="58"/>
      <c r="BA29" s="46"/>
    </row>
    <row r="30" spans="2:53" ht="14.25">
      <c r="B30" s="48"/>
      <c r="J30" s="52"/>
      <c r="L30" s="53"/>
      <c r="M30" s="55"/>
      <c r="N30" s="55"/>
      <c r="O30" s="55"/>
      <c r="P30" s="55"/>
      <c r="AY30" s="58"/>
      <c r="BA30" s="46"/>
    </row>
    <row r="31" spans="10:53" ht="14.25">
      <c r="J31" s="52"/>
      <c r="L31" s="53"/>
      <c r="M31" s="55"/>
      <c r="N31" s="55"/>
      <c r="O31" s="55"/>
      <c r="P31" s="55"/>
      <c r="AY31" s="58"/>
      <c r="BA31" s="46"/>
    </row>
    <row r="32" spans="10:53" ht="14.25">
      <c r="J32" s="52"/>
      <c r="L32" s="53"/>
      <c r="M32" s="55"/>
      <c r="N32" s="55"/>
      <c r="O32" s="55"/>
      <c r="P32" s="55"/>
      <c r="AY32" s="58"/>
      <c r="BA32" s="46"/>
    </row>
    <row r="33" spans="10:53" ht="14.25">
      <c r="J33" s="52"/>
      <c r="L33" s="53"/>
      <c r="M33" s="55"/>
      <c r="N33" s="55"/>
      <c r="O33" s="55"/>
      <c r="P33" s="55"/>
      <c r="AY33" s="58"/>
      <c r="BA33" s="46"/>
    </row>
    <row r="34" spans="10:53" ht="14.25">
      <c r="J34" s="52"/>
      <c r="L34" s="53"/>
      <c r="M34" s="55"/>
      <c r="N34" s="55"/>
      <c r="O34" s="55"/>
      <c r="P34" s="55"/>
      <c r="AY34" s="58"/>
      <c r="BA34" s="46"/>
    </row>
    <row r="35" spans="10:53" ht="14.25">
      <c r="J35" s="52"/>
      <c r="AY35" s="58"/>
      <c r="BA35" s="46"/>
    </row>
    <row r="36" spans="10:51" ht="14.25">
      <c r="J36" s="52"/>
      <c r="AY36" s="58"/>
    </row>
    <row r="37" spans="10:51" ht="14.25">
      <c r="J37" s="52"/>
      <c r="AY37" s="58"/>
    </row>
    <row r="38" spans="10:51" ht="14.25">
      <c r="J38" s="52"/>
      <c r="AY38" s="58"/>
    </row>
    <row r="39" spans="10:51" ht="14.25">
      <c r="J39" s="52"/>
      <c r="AY39" s="58"/>
    </row>
    <row r="40" spans="10:51" ht="14.25">
      <c r="J40" s="52"/>
      <c r="AY40" s="58"/>
    </row>
    <row r="41" spans="10:51" ht="14.25">
      <c r="J41" s="52"/>
      <c r="AY41" s="58"/>
    </row>
    <row r="42" ht="14.25">
      <c r="AY42" s="58"/>
    </row>
    <row r="43" ht="14.25">
      <c r="AY43" s="58"/>
    </row>
    <row r="44" ht="14.25">
      <c r="AY44" s="58"/>
    </row>
    <row r="45" ht="14.25">
      <c r="AY45" s="58"/>
    </row>
  </sheetData>
  <mergeCells count="29">
    <mergeCell ref="Q3:Q8"/>
    <mergeCell ref="AN3:AN8"/>
    <mergeCell ref="K3:P3"/>
    <mergeCell ref="R3:Z3"/>
    <mergeCell ref="R4:Z4"/>
    <mergeCell ref="R5:U5"/>
    <mergeCell ref="V5:Z5"/>
    <mergeCell ref="D3:E3"/>
    <mergeCell ref="D4:E4"/>
    <mergeCell ref="A1:H1"/>
    <mergeCell ref="J1:P1"/>
    <mergeCell ref="A3:A8"/>
    <mergeCell ref="B3:C3"/>
    <mergeCell ref="B4:C4"/>
    <mergeCell ref="AB1:AM1"/>
    <mergeCell ref="AV1:BA1"/>
    <mergeCell ref="Q1:Z1"/>
    <mergeCell ref="AN1:AT1"/>
    <mergeCell ref="AV3:AW3"/>
    <mergeCell ref="AV4:AW4"/>
    <mergeCell ref="AX3:BA3"/>
    <mergeCell ref="AY4:BA4"/>
    <mergeCell ref="AS3:AT3"/>
    <mergeCell ref="AB3:AM3"/>
    <mergeCell ref="AB4:AM4"/>
    <mergeCell ref="AB5:AF5"/>
    <mergeCell ref="AO3:AR3"/>
    <mergeCell ref="AP4:AR4"/>
    <mergeCell ref="AG5:AM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3" manualBreakCount="3">
    <brk id="16" max="27" man="1"/>
    <brk id="39" max="65535" man="1"/>
    <brk id="54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SheetLayoutView="100" workbookViewId="0" topLeftCell="A10">
      <selection activeCell="B7" sqref="B7"/>
    </sheetView>
  </sheetViews>
  <sheetFormatPr defaultColWidth="9.00390625" defaultRowHeight="14.25"/>
  <cols>
    <col min="1" max="1" width="14.375" style="51" customWidth="1"/>
    <col min="2" max="3" width="32.125" style="43" customWidth="1"/>
    <col min="4" max="4" width="2.625" style="47" customWidth="1"/>
    <col min="5" max="7" width="26.125" style="43" customWidth="1"/>
    <col min="8" max="16384" width="9.00390625" style="56" customWidth="1"/>
  </cols>
  <sheetData>
    <row r="1" spans="1:7" ht="45" customHeight="1">
      <c r="A1" s="235" t="s">
        <v>281</v>
      </c>
      <c r="B1" s="235"/>
      <c r="C1" s="235"/>
      <c r="D1" s="60"/>
      <c r="E1" s="236" t="s">
        <v>229</v>
      </c>
      <c r="F1" s="236"/>
      <c r="G1" s="236"/>
    </row>
    <row r="2" spans="1:7" ht="25.5" customHeight="1" thickBot="1">
      <c r="A2" s="14" t="s">
        <v>252</v>
      </c>
      <c r="B2" s="9"/>
      <c r="C2" s="9"/>
      <c r="D2" s="12"/>
      <c r="E2" s="9"/>
      <c r="F2" s="9"/>
      <c r="G2" s="15" t="s">
        <v>253</v>
      </c>
    </row>
    <row r="3" spans="1:7" ht="16.5" customHeight="1" thickTop="1">
      <c r="A3" s="125" t="s">
        <v>230</v>
      </c>
      <c r="B3" s="141" t="s">
        <v>163</v>
      </c>
      <c r="C3" s="141" t="s">
        <v>164</v>
      </c>
      <c r="D3" s="143"/>
      <c r="E3" s="144" t="s">
        <v>165</v>
      </c>
      <c r="F3" s="141" t="s">
        <v>166</v>
      </c>
      <c r="G3" s="145" t="s">
        <v>167</v>
      </c>
    </row>
    <row r="4" spans="1:7" ht="16.5" customHeight="1">
      <c r="A4" s="125" t="s">
        <v>231</v>
      </c>
      <c r="B4" s="146"/>
      <c r="C4" s="146"/>
      <c r="D4" s="143"/>
      <c r="E4" s="148"/>
      <c r="F4" s="146"/>
      <c r="G4" s="147"/>
    </row>
    <row r="5" spans="1:7" ht="16.5" customHeight="1">
      <c r="A5" s="125" t="s">
        <v>232</v>
      </c>
      <c r="B5" s="146"/>
      <c r="C5" s="146"/>
      <c r="D5" s="143"/>
      <c r="E5" s="148" t="s">
        <v>3</v>
      </c>
      <c r="F5" s="146" t="s">
        <v>254</v>
      </c>
      <c r="G5" s="147" t="s">
        <v>255</v>
      </c>
    </row>
    <row r="6" spans="1:7" ht="16.5" customHeight="1">
      <c r="A6" s="136" t="s">
        <v>179</v>
      </c>
      <c r="B6" s="149" t="s">
        <v>256</v>
      </c>
      <c r="C6" s="149" t="s">
        <v>257</v>
      </c>
      <c r="D6" s="143"/>
      <c r="E6" s="151" t="s">
        <v>31</v>
      </c>
      <c r="F6" s="149" t="s">
        <v>258</v>
      </c>
      <c r="G6" s="150" t="s">
        <v>31</v>
      </c>
    </row>
    <row r="7" spans="1:7" s="6" customFormat="1" ht="40.5" customHeight="1">
      <c r="A7" s="22">
        <v>2002</v>
      </c>
      <c r="B7" s="152">
        <v>2</v>
      </c>
      <c r="C7" s="23">
        <v>24634</v>
      </c>
      <c r="D7" s="23"/>
      <c r="E7" s="23">
        <v>210500</v>
      </c>
      <c r="F7" s="23">
        <v>144700</v>
      </c>
      <c r="G7" s="23">
        <v>65800</v>
      </c>
    </row>
    <row r="8" spans="1:7" s="6" customFormat="1" ht="40.5" customHeight="1">
      <c r="A8" s="22">
        <v>2003</v>
      </c>
      <c r="B8" s="152">
        <v>2</v>
      </c>
      <c r="C8" s="23">
        <v>24634</v>
      </c>
      <c r="D8" s="23"/>
      <c r="E8" s="23">
        <v>210500</v>
      </c>
      <c r="F8" s="23">
        <v>176300</v>
      </c>
      <c r="G8" s="23">
        <v>34200</v>
      </c>
    </row>
    <row r="9" spans="1:7" s="6" customFormat="1" ht="40.5" customHeight="1">
      <c r="A9" s="22">
        <v>2004</v>
      </c>
      <c r="B9" s="152">
        <v>2</v>
      </c>
      <c r="C9" s="27">
        <v>25000</v>
      </c>
      <c r="D9" s="27"/>
      <c r="E9" s="27">
        <v>186000</v>
      </c>
      <c r="F9" s="27">
        <v>129000</v>
      </c>
      <c r="G9" s="27">
        <v>57000</v>
      </c>
    </row>
    <row r="10" spans="1:7" s="6" customFormat="1" ht="40.5" customHeight="1">
      <c r="A10" s="22">
        <v>2005</v>
      </c>
      <c r="B10" s="152">
        <v>2</v>
      </c>
      <c r="C10" s="27">
        <v>25000</v>
      </c>
      <c r="D10" s="27"/>
      <c r="E10" s="27">
        <v>186000</v>
      </c>
      <c r="F10" s="27">
        <v>139500</v>
      </c>
      <c r="G10" s="27">
        <v>46500</v>
      </c>
    </row>
    <row r="11" spans="1:7" s="6" customFormat="1" ht="40.5" customHeight="1">
      <c r="A11" s="29">
        <v>2006</v>
      </c>
      <c r="B11" s="153">
        <f>SUM(B12:B15)</f>
        <v>2</v>
      </c>
      <c r="C11" s="31">
        <f>SUM(C12:C15)</f>
        <v>25000</v>
      </c>
      <c r="D11" s="31"/>
      <c r="E11" s="31">
        <f>SUM(E12:E15)</f>
        <v>186000</v>
      </c>
      <c r="F11" s="31">
        <f>SUM(F12:F15)</f>
        <v>139500</v>
      </c>
      <c r="G11" s="31">
        <f>SUM(G12:G15)</f>
        <v>46500</v>
      </c>
    </row>
    <row r="12" spans="1:7" s="6" customFormat="1" ht="40.5" customHeight="1">
      <c r="A12" s="34" t="s">
        <v>168</v>
      </c>
      <c r="B12" s="183">
        <v>1</v>
      </c>
      <c r="C12" s="23">
        <v>5000</v>
      </c>
      <c r="D12" s="27"/>
      <c r="E12" s="23">
        <v>10500</v>
      </c>
      <c r="F12" s="23">
        <v>9000</v>
      </c>
      <c r="G12" s="27">
        <v>1500</v>
      </c>
    </row>
    <row r="13" spans="1:7" s="6" customFormat="1" ht="40.5" customHeight="1">
      <c r="A13" s="34" t="s">
        <v>169</v>
      </c>
      <c r="B13" s="183" t="s">
        <v>362</v>
      </c>
      <c r="C13" s="23" t="s">
        <v>190</v>
      </c>
      <c r="D13" s="27"/>
      <c r="E13" s="23" t="s">
        <v>362</v>
      </c>
      <c r="F13" s="23" t="s">
        <v>362</v>
      </c>
      <c r="G13" s="23" t="s">
        <v>362</v>
      </c>
    </row>
    <row r="14" spans="1:7" s="6" customFormat="1" ht="40.5" customHeight="1">
      <c r="A14" s="34" t="s">
        <v>170</v>
      </c>
      <c r="B14" s="23" t="s">
        <v>190</v>
      </c>
      <c r="C14" s="23" t="s">
        <v>259</v>
      </c>
      <c r="D14" s="27"/>
      <c r="E14" s="23" t="s">
        <v>190</v>
      </c>
      <c r="F14" s="23" t="s">
        <v>259</v>
      </c>
      <c r="G14" s="23" t="s">
        <v>259</v>
      </c>
    </row>
    <row r="15" spans="1:7" s="154" customFormat="1" ht="40.5" customHeight="1">
      <c r="A15" s="34" t="s">
        <v>171</v>
      </c>
      <c r="B15" s="27">
        <v>1</v>
      </c>
      <c r="C15" s="23">
        <v>20000</v>
      </c>
      <c r="D15" s="23"/>
      <c r="E15" s="27">
        <v>175500</v>
      </c>
      <c r="F15" s="27">
        <v>130500</v>
      </c>
      <c r="G15" s="27">
        <v>45000</v>
      </c>
    </row>
    <row r="16" spans="1:10" ht="40.5" customHeight="1">
      <c r="A16" s="34" t="s">
        <v>172</v>
      </c>
      <c r="B16" s="155" t="s">
        <v>190</v>
      </c>
      <c r="C16" s="156" t="s">
        <v>259</v>
      </c>
      <c r="D16" s="156"/>
      <c r="E16" s="156" t="s">
        <v>259</v>
      </c>
      <c r="F16" s="156" t="s">
        <v>259</v>
      </c>
      <c r="G16" s="156" t="s">
        <v>259</v>
      </c>
      <c r="H16" s="6"/>
      <c r="I16" s="6"/>
      <c r="J16" s="6"/>
    </row>
    <row r="17" spans="1:10" ht="40.5" customHeight="1">
      <c r="A17" s="34" t="s">
        <v>173</v>
      </c>
      <c r="B17" s="155" t="s">
        <v>190</v>
      </c>
      <c r="C17" s="156" t="s">
        <v>259</v>
      </c>
      <c r="D17" s="156"/>
      <c r="E17" s="156" t="s">
        <v>259</v>
      </c>
      <c r="F17" s="156" t="s">
        <v>259</v>
      </c>
      <c r="G17" s="156" t="s">
        <v>259</v>
      </c>
      <c r="H17" s="6"/>
      <c r="I17" s="6"/>
      <c r="J17" s="6"/>
    </row>
    <row r="18" spans="1:10" ht="40.5" customHeight="1" thickBot="1">
      <c r="A18" s="36" t="s">
        <v>174</v>
      </c>
      <c r="B18" s="157" t="s">
        <v>190</v>
      </c>
      <c r="C18" s="158" t="s">
        <v>259</v>
      </c>
      <c r="D18" s="156"/>
      <c r="E18" s="158" t="s">
        <v>259</v>
      </c>
      <c r="F18" s="158" t="s">
        <v>259</v>
      </c>
      <c r="G18" s="158" t="s">
        <v>259</v>
      </c>
      <c r="H18" s="6"/>
      <c r="I18" s="6"/>
      <c r="J18" s="6"/>
    </row>
    <row r="19" spans="1:17" s="51" customFormat="1" ht="18" customHeight="1" thickTop="1">
      <c r="A19" s="42" t="s">
        <v>177</v>
      </c>
      <c r="B19" s="43"/>
      <c r="C19" s="43"/>
      <c r="D19" s="46"/>
      <c r="E19" s="43"/>
      <c r="F19" s="43"/>
      <c r="G19" s="46"/>
      <c r="H19" s="43"/>
      <c r="I19" s="43"/>
      <c r="J19" s="43"/>
      <c r="K19" s="43"/>
      <c r="L19" s="43"/>
      <c r="M19" s="43"/>
      <c r="N19" s="43"/>
      <c r="O19" s="50"/>
      <c r="P19" s="159"/>
      <c r="Q19" s="56"/>
    </row>
  </sheetData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zoomScaleSheetLayoutView="100" workbookViewId="0" topLeftCell="A1">
      <pane xSplit="1" ySplit="9" topLeftCell="W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15" sqref="L15"/>
    </sheetView>
  </sheetViews>
  <sheetFormatPr defaultColWidth="9.00390625" defaultRowHeight="14.25"/>
  <cols>
    <col min="1" max="1" width="9.625" style="51" customWidth="1"/>
    <col min="2" max="4" width="14.625" style="43" customWidth="1"/>
    <col min="5" max="7" width="12.50390625" style="43" customWidth="1"/>
    <col min="8" max="8" width="2.625" style="43" customWidth="1"/>
    <col min="9" max="11" width="12.00390625" style="43" customWidth="1"/>
    <col min="12" max="12" width="13.75390625" style="58" customWidth="1"/>
    <col min="13" max="13" width="13.75390625" style="47" customWidth="1"/>
    <col min="14" max="14" width="13.75390625" style="43" customWidth="1"/>
    <col min="15" max="15" width="9.625" style="43" customWidth="1"/>
    <col min="16" max="18" width="8.00390625" style="43" customWidth="1"/>
    <col min="19" max="19" width="8.00390625" style="51" customWidth="1"/>
    <col min="20" max="20" width="8.00390625" style="46" customWidth="1"/>
    <col min="21" max="25" width="8.00390625" style="43" customWidth="1"/>
    <col min="26" max="26" width="2.625" style="43" customWidth="1"/>
    <col min="27" max="27" width="7.75390625" style="43" customWidth="1"/>
    <col min="28" max="29" width="7.75390625" style="51" customWidth="1"/>
    <col min="30" max="36" width="7.75390625" style="43" customWidth="1"/>
    <col min="37" max="16384" width="9.00390625" style="56" customWidth="1"/>
  </cols>
  <sheetData>
    <row r="1" spans="1:36" s="84" customFormat="1" ht="45" customHeight="1">
      <c r="A1" s="235" t="s">
        <v>282</v>
      </c>
      <c r="B1" s="274"/>
      <c r="C1" s="274"/>
      <c r="D1" s="274"/>
      <c r="E1" s="274"/>
      <c r="F1" s="274"/>
      <c r="G1" s="274"/>
      <c r="H1" s="62"/>
      <c r="I1" s="236" t="s">
        <v>283</v>
      </c>
      <c r="J1" s="236"/>
      <c r="K1" s="236"/>
      <c r="L1" s="236"/>
      <c r="M1" s="236"/>
      <c r="N1" s="236"/>
      <c r="O1" s="236" t="s">
        <v>355</v>
      </c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62"/>
      <c r="AA1" s="265" t="s">
        <v>284</v>
      </c>
      <c r="AB1" s="236"/>
      <c r="AC1" s="236"/>
      <c r="AD1" s="236"/>
      <c r="AE1" s="236"/>
      <c r="AF1" s="236"/>
      <c r="AG1" s="236"/>
      <c r="AH1" s="236"/>
      <c r="AI1" s="236"/>
      <c r="AJ1" s="236"/>
    </row>
    <row r="2" spans="1:36" s="6" customFormat="1" ht="25.5" customHeight="1" thickBot="1">
      <c r="A2" s="14"/>
      <c r="B2" s="9"/>
      <c r="C2" s="9"/>
      <c r="D2" s="9"/>
      <c r="E2" s="9"/>
      <c r="F2" s="9"/>
      <c r="G2" s="9"/>
      <c r="H2" s="17"/>
      <c r="I2" s="9"/>
      <c r="J2" s="9"/>
      <c r="K2" s="9"/>
      <c r="L2" s="15"/>
      <c r="M2" s="13"/>
      <c r="N2" s="9"/>
      <c r="O2" s="9"/>
      <c r="P2" s="9"/>
      <c r="Q2" s="9"/>
      <c r="R2" s="9"/>
      <c r="S2" s="85"/>
      <c r="T2" s="9"/>
      <c r="U2" s="9"/>
      <c r="V2" s="9"/>
      <c r="W2" s="9"/>
      <c r="X2" s="9"/>
      <c r="Y2" s="9"/>
      <c r="Z2" s="17"/>
      <c r="AA2" s="9"/>
      <c r="AB2" s="20"/>
      <c r="AC2" s="14"/>
      <c r="AD2" s="9"/>
      <c r="AE2" s="9"/>
      <c r="AF2" s="9"/>
      <c r="AG2" s="9"/>
      <c r="AH2" s="9"/>
      <c r="AI2" s="9"/>
      <c r="AJ2" s="9"/>
    </row>
    <row r="3" spans="1:40" s="6" customFormat="1" ht="16.5" customHeight="1" thickTop="1">
      <c r="A3" s="135"/>
      <c r="B3" s="278" t="s">
        <v>333</v>
      </c>
      <c r="C3" s="273"/>
      <c r="D3" s="273"/>
      <c r="E3" s="273"/>
      <c r="F3" s="273"/>
      <c r="G3" s="273"/>
      <c r="H3" s="128"/>
      <c r="I3" s="273" t="s">
        <v>333</v>
      </c>
      <c r="J3" s="273"/>
      <c r="K3" s="273"/>
      <c r="L3" s="273"/>
      <c r="M3" s="273"/>
      <c r="N3" s="273"/>
      <c r="O3" s="135"/>
      <c r="P3" s="266" t="s">
        <v>285</v>
      </c>
      <c r="Q3" s="270"/>
      <c r="R3" s="270"/>
      <c r="S3" s="270"/>
      <c r="T3" s="270"/>
      <c r="U3" s="270"/>
      <c r="V3" s="270"/>
      <c r="W3" s="270"/>
      <c r="X3" s="270"/>
      <c r="Y3" s="270"/>
      <c r="Z3" s="128"/>
      <c r="AA3" s="267" t="s">
        <v>286</v>
      </c>
      <c r="AB3" s="270"/>
      <c r="AC3" s="271"/>
      <c r="AD3" s="266" t="s">
        <v>287</v>
      </c>
      <c r="AE3" s="267"/>
      <c r="AF3" s="267"/>
      <c r="AG3" s="267"/>
      <c r="AH3" s="267"/>
      <c r="AI3" s="267"/>
      <c r="AJ3" s="267"/>
      <c r="AN3" s="56"/>
    </row>
    <row r="4" spans="1:40" s="6" customFormat="1" ht="16.5" customHeight="1">
      <c r="A4" s="184"/>
      <c r="B4" s="275" t="s">
        <v>332</v>
      </c>
      <c r="C4" s="276"/>
      <c r="D4" s="277"/>
      <c r="E4" s="275" t="s">
        <v>331</v>
      </c>
      <c r="F4" s="276"/>
      <c r="G4" s="276"/>
      <c r="H4" s="128"/>
      <c r="I4" s="276" t="s">
        <v>330</v>
      </c>
      <c r="J4" s="276"/>
      <c r="K4" s="276"/>
      <c r="L4" s="276"/>
      <c r="M4" s="276"/>
      <c r="N4" s="276"/>
      <c r="O4" s="184"/>
      <c r="P4" s="268"/>
      <c r="Q4" s="269"/>
      <c r="R4" s="269"/>
      <c r="S4" s="269"/>
      <c r="T4" s="269"/>
      <c r="U4" s="269"/>
      <c r="V4" s="269"/>
      <c r="W4" s="269"/>
      <c r="X4" s="269"/>
      <c r="Y4" s="269"/>
      <c r="Z4" s="128"/>
      <c r="AA4" s="269"/>
      <c r="AB4" s="269"/>
      <c r="AC4" s="272"/>
      <c r="AD4" s="268"/>
      <c r="AE4" s="269"/>
      <c r="AF4" s="269"/>
      <c r="AG4" s="269"/>
      <c r="AH4" s="269"/>
      <c r="AI4" s="269"/>
      <c r="AJ4" s="269"/>
      <c r="AN4" s="56"/>
    </row>
    <row r="5" spans="1:40" s="6" customFormat="1" ht="16.5" customHeight="1">
      <c r="A5" s="184" t="s">
        <v>187</v>
      </c>
      <c r="B5" s="262" t="s">
        <v>288</v>
      </c>
      <c r="C5" s="263"/>
      <c r="D5" s="264"/>
      <c r="E5" s="262" t="s">
        <v>288</v>
      </c>
      <c r="F5" s="263"/>
      <c r="G5" s="263"/>
      <c r="H5" s="128"/>
      <c r="I5" s="263" t="s">
        <v>42</v>
      </c>
      <c r="J5" s="263"/>
      <c r="K5" s="264"/>
      <c r="L5" s="262" t="s">
        <v>44</v>
      </c>
      <c r="M5" s="263"/>
      <c r="N5" s="263"/>
      <c r="O5" s="184" t="s">
        <v>187</v>
      </c>
      <c r="P5" s="126" t="s">
        <v>57</v>
      </c>
      <c r="Q5" s="262" t="s">
        <v>59</v>
      </c>
      <c r="R5" s="263"/>
      <c r="S5" s="264"/>
      <c r="T5" s="262" t="s">
        <v>60</v>
      </c>
      <c r="U5" s="263"/>
      <c r="V5" s="264"/>
      <c r="W5" s="126" t="s">
        <v>62</v>
      </c>
      <c r="X5" s="126" t="s">
        <v>289</v>
      </c>
      <c r="Y5" s="105" t="s">
        <v>66</v>
      </c>
      <c r="Z5" s="128"/>
      <c r="AA5" s="263" t="s">
        <v>68</v>
      </c>
      <c r="AB5" s="263"/>
      <c r="AC5" s="264"/>
      <c r="AD5" s="126" t="s">
        <v>70</v>
      </c>
      <c r="AE5" s="262" t="s">
        <v>71</v>
      </c>
      <c r="AF5" s="263"/>
      <c r="AG5" s="263"/>
      <c r="AH5" s="263"/>
      <c r="AI5" s="263"/>
      <c r="AJ5" s="105" t="s">
        <v>72</v>
      </c>
      <c r="AN5" s="56"/>
    </row>
    <row r="6" spans="1:40" s="6" customFormat="1" ht="16.5" customHeight="1">
      <c r="A6" s="135"/>
      <c r="B6" s="259" t="s">
        <v>290</v>
      </c>
      <c r="C6" s="260"/>
      <c r="D6" s="261"/>
      <c r="E6" s="259" t="s">
        <v>290</v>
      </c>
      <c r="F6" s="260"/>
      <c r="G6" s="260"/>
      <c r="H6" s="128"/>
      <c r="I6" s="260" t="s">
        <v>43</v>
      </c>
      <c r="J6" s="260"/>
      <c r="K6" s="261"/>
      <c r="L6" s="259" t="s">
        <v>45</v>
      </c>
      <c r="M6" s="260"/>
      <c r="N6" s="260"/>
      <c r="O6" s="135"/>
      <c r="P6" s="185"/>
      <c r="Q6" s="259" t="s">
        <v>37</v>
      </c>
      <c r="R6" s="260"/>
      <c r="S6" s="261"/>
      <c r="T6" s="259" t="s">
        <v>61</v>
      </c>
      <c r="U6" s="260"/>
      <c r="V6" s="261"/>
      <c r="W6" s="131" t="s">
        <v>63</v>
      </c>
      <c r="X6" s="135" t="s">
        <v>291</v>
      </c>
      <c r="Y6" s="127" t="s">
        <v>67</v>
      </c>
      <c r="Z6" s="128"/>
      <c r="AA6" s="260" t="s">
        <v>292</v>
      </c>
      <c r="AB6" s="260"/>
      <c r="AC6" s="261"/>
      <c r="AD6" s="132"/>
      <c r="AE6" s="259" t="s">
        <v>293</v>
      </c>
      <c r="AF6" s="260"/>
      <c r="AG6" s="260"/>
      <c r="AH6" s="260"/>
      <c r="AI6" s="261"/>
      <c r="AJ6" s="133"/>
      <c r="AN6" s="56"/>
    </row>
    <row r="7" spans="1:40" s="6" customFormat="1" ht="16.5" customHeight="1">
      <c r="A7" s="135" t="s">
        <v>294</v>
      </c>
      <c r="B7" s="126" t="s">
        <v>1</v>
      </c>
      <c r="C7" s="126" t="s">
        <v>46</v>
      </c>
      <c r="D7" s="126" t="s">
        <v>47</v>
      </c>
      <c r="E7" s="126" t="s">
        <v>48</v>
      </c>
      <c r="F7" s="126" t="s">
        <v>34</v>
      </c>
      <c r="G7" s="105" t="s">
        <v>51</v>
      </c>
      <c r="H7" s="128"/>
      <c r="I7" s="123" t="s">
        <v>52</v>
      </c>
      <c r="J7" s="126" t="s">
        <v>32</v>
      </c>
      <c r="K7" s="126" t="s">
        <v>33</v>
      </c>
      <c r="L7" s="126" t="s">
        <v>1</v>
      </c>
      <c r="M7" s="126" t="s">
        <v>55</v>
      </c>
      <c r="N7" s="186" t="s">
        <v>56</v>
      </c>
      <c r="O7" s="135" t="s">
        <v>294</v>
      </c>
      <c r="P7" s="132"/>
      <c r="Q7" s="126" t="s">
        <v>74</v>
      </c>
      <c r="R7" s="126" t="s">
        <v>75</v>
      </c>
      <c r="S7" s="126" t="s">
        <v>76</v>
      </c>
      <c r="T7" s="126" t="s">
        <v>74</v>
      </c>
      <c r="U7" s="126" t="s">
        <v>75</v>
      </c>
      <c r="V7" s="126" t="s">
        <v>76</v>
      </c>
      <c r="W7" s="187" t="s">
        <v>295</v>
      </c>
      <c r="X7" s="187" t="s">
        <v>296</v>
      </c>
      <c r="Y7" s="188" t="s">
        <v>297</v>
      </c>
      <c r="Z7" s="134"/>
      <c r="AA7" s="123" t="s">
        <v>77</v>
      </c>
      <c r="AB7" s="126" t="s">
        <v>79</v>
      </c>
      <c r="AC7" s="126" t="s">
        <v>81</v>
      </c>
      <c r="AD7" s="132"/>
      <c r="AE7" s="126" t="s">
        <v>1</v>
      </c>
      <c r="AF7" s="189" t="s">
        <v>298</v>
      </c>
      <c r="AG7" s="189" t="s">
        <v>299</v>
      </c>
      <c r="AH7" s="189" t="s">
        <v>300</v>
      </c>
      <c r="AI7" s="105" t="s">
        <v>73</v>
      </c>
      <c r="AJ7" s="133"/>
      <c r="AN7" s="56"/>
    </row>
    <row r="8" spans="1:40" s="6" customFormat="1" ht="16.5" customHeight="1">
      <c r="A8" s="184"/>
      <c r="B8" s="185"/>
      <c r="C8" s="131" t="s">
        <v>301</v>
      </c>
      <c r="D8" s="131" t="s">
        <v>302</v>
      </c>
      <c r="E8" s="135"/>
      <c r="F8" s="131" t="s">
        <v>49</v>
      </c>
      <c r="G8" s="127" t="s">
        <v>35</v>
      </c>
      <c r="H8" s="128"/>
      <c r="I8" s="129" t="s">
        <v>3</v>
      </c>
      <c r="J8" s="131" t="s">
        <v>53</v>
      </c>
      <c r="K8" s="131" t="s">
        <v>303</v>
      </c>
      <c r="L8" s="131" t="s">
        <v>3</v>
      </c>
      <c r="M8" s="131" t="s">
        <v>304</v>
      </c>
      <c r="N8" s="127" t="s">
        <v>305</v>
      </c>
      <c r="O8" s="184"/>
      <c r="P8" s="132"/>
      <c r="Q8" s="185" t="s">
        <v>306</v>
      </c>
      <c r="R8" s="185"/>
      <c r="S8" s="185"/>
      <c r="T8" s="185" t="s">
        <v>306</v>
      </c>
      <c r="U8" s="185"/>
      <c r="V8" s="185"/>
      <c r="W8" s="190" t="s">
        <v>307</v>
      </c>
      <c r="X8" s="191" t="s">
        <v>308</v>
      </c>
      <c r="Y8" s="192" t="s">
        <v>309</v>
      </c>
      <c r="Z8" s="134"/>
      <c r="AA8" s="129" t="s">
        <v>310</v>
      </c>
      <c r="AB8" s="131" t="s">
        <v>311</v>
      </c>
      <c r="AC8" s="131" t="s">
        <v>312</v>
      </c>
      <c r="AD8" s="131" t="s">
        <v>313</v>
      </c>
      <c r="AE8" s="135"/>
      <c r="AF8" s="187" t="s">
        <v>314</v>
      </c>
      <c r="AG8" s="187" t="s">
        <v>314</v>
      </c>
      <c r="AH8" s="187" t="s">
        <v>315</v>
      </c>
      <c r="AI8" s="135"/>
      <c r="AJ8" s="193" t="s">
        <v>313</v>
      </c>
      <c r="AN8" s="56"/>
    </row>
    <row r="9" spans="1:40" s="6" customFormat="1" ht="16.5" customHeight="1">
      <c r="A9" s="194"/>
      <c r="B9" s="137" t="s">
        <v>3</v>
      </c>
      <c r="C9" s="195" t="s">
        <v>316</v>
      </c>
      <c r="D9" s="195" t="s">
        <v>316</v>
      </c>
      <c r="E9" s="137" t="s">
        <v>3</v>
      </c>
      <c r="F9" s="137" t="s">
        <v>50</v>
      </c>
      <c r="G9" s="106" t="s">
        <v>36</v>
      </c>
      <c r="H9" s="128"/>
      <c r="I9" s="196"/>
      <c r="J9" s="137" t="s">
        <v>54</v>
      </c>
      <c r="K9" s="138" t="s">
        <v>317</v>
      </c>
      <c r="L9" s="138"/>
      <c r="M9" s="138" t="s">
        <v>318</v>
      </c>
      <c r="N9" s="197" t="s">
        <v>319</v>
      </c>
      <c r="O9" s="194"/>
      <c r="P9" s="137" t="s">
        <v>58</v>
      </c>
      <c r="Q9" s="198" t="s">
        <v>320</v>
      </c>
      <c r="R9" s="198" t="s">
        <v>83</v>
      </c>
      <c r="S9" s="198" t="s">
        <v>84</v>
      </c>
      <c r="T9" s="198" t="s">
        <v>320</v>
      </c>
      <c r="U9" s="198" t="s">
        <v>83</v>
      </c>
      <c r="V9" s="198" t="s">
        <v>84</v>
      </c>
      <c r="W9" s="195" t="s">
        <v>321</v>
      </c>
      <c r="X9" s="198" t="s">
        <v>322</v>
      </c>
      <c r="Y9" s="199" t="s">
        <v>178</v>
      </c>
      <c r="Z9" s="134"/>
      <c r="AA9" s="107" t="s">
        <v>323</v>
      </c>
      <c r="AB9" s="137" t="s">
        <v>323</v>
      </c>
      <c r="AC9" s="137" t="s">
        <v>324</v>
      </c>
      <c r="AD9" s="138" t="s">
        <v>325</v>
      </c>
      <c r="AE9" s="137" t="s">
        <v>3</v>
      </c>
      <c r="AF9" s="198" t="s">
        <v>326</v>
      </c>
      <c r="AG9" s="198" t="s">
        <v>327</v>
      </c>
      <c r="AH9" s="198" t="s">
        <v>328</v>
      </c>
      <c r="AI9" s="106" t="s">
        <v>19</v>
      </c>
      <c r="AJ9" s="197" t="s">
        <v>329</v>
      </c>
      <c r="AN9" s="56"/>
    </row>
    <row r="10" spans="1:36" ht="85.5" customHeight="1">
      <c r="A10" s="86">
        <v>2002</v>
      </c>
      <c r="B10" s="87" t="s">
        <v>262</v>
      </c>
      <c r="C10" s="88" t="s">
        <v>262</v>
      </c>
      <c r="D10" s="24" t="s">
        <v>262</v>
      </c>
      <c r="E10" s="27">
        <f>SUM(F10:G10)</f>
        <v>26463</v>
      </c>
      <c r="F10" s="87">
        <v>11379</v>
      </c>
      <c r="G10" s="89">
        <v>15084</v>
      </c>
      <c r="H10" s="89"/>
      <c r="I10" s="27">
        <f>SUM(J10:K10)</f>
        <v>18.9</v>
      </c>
      <c r="J10" s="90">
        <v>11.4</v>
      </c>
      <c r="K10" s="91">
        <v>7.5</v>
      </c>
      <c r="L10" s="87" t="s">
        <v>262</v>
      </c>
      <c r="M10" s="23" t="s">
        <v>262</v>
      </c>
      <c r="N10" s="23" t="s">
        <v>262</v>
      </c>
      <c r="O10" s="86">
        <v>2002</v>
      </c>
      <c r="P10" s="87" t="s">
        <v>262</v>
      </c>
      <c r="Q10" s="87" t="s">
        <v>262</v>
      </c>
      <c r="R10" s="92" t="s">
        <v>262</v>
      </c>
      <c r="S10" s="87" t="s">
        <v>262</v>
      </c>
      <c r="T10" s="92" t="s">
        <v>262</v>
      </c>
      <c r="U10" s="87" t="s">
        <v>262</v>
      </c>
      <c r="V10" s="92" t="s">
        <v>262</v>
      </c>
      <c r="W10" s="87" t="s">
        <v>262</v>
      </c>
      <c r="X10" s="92" t="s">
        <v>262</v>
      </c>
      <c r="Y10" s="87" t="s">
        <v>262</v>
      </c>
      <c r="Z10" s="87"/>
      <c r="AA10" s="87" t="s">
        <v>262</v>
      </c>
      <c r="AB10" s="24" t="s">
        <v>262</v>
      </c>
      <c r="AC10" s="24" t="s">
        <v>262</v>
      </c>
      <c r="AD10" s="23" t="s">
        <v>262</v>
      </c>
      <c r="AE10" s="27">
        <f>SUM(AF10:AI10)</f>
        <v>5</v>
      </c>
      <c r="AF10" s="87" t="s">
        <v>262</v>
      </c>
      <c r="AG10" s="89">
        <v>3</v>
      </c>
      <c r="AH10" s="24">
        <v>2</v>
      </c>
      <c r="AI10" s="87" t="s">
        <v>262</v>
      </c>
      <c r="AJ10" s="87" t="s">
        <v>262</v>
      </c>
    </row>
    <row r="11" spans="1:36" ht="85.5" customHeight="1">
      <c r="A11" s="86">
        <v>2003</v>
      </c>
      <c r="B11" s="87" t="s">
        <v>262</v>
      </c>
      <c r="C11" s="88" t="s">
        <v>262</v>
      </c>
      <c r="D11" s="24" t="s">
        <v>262</v>
      </c>
      <c r="E11" s="27">
        <f>SUM(F11:G11)</f>
        <v>29579</v>
      </c>
      <c r="F11" s="87">
        <v>4416</v>
      </c>
      <c r="G11" s="89">
        <v>25163</v>
      </c>
      <c r="H11" s="89"/>
      <c r="I11" s="27">
        <f>SUM(J11:K11)</f>
        <v>19.2</v>
      </c>
      <c r="J11" s="90">
        <v>1.7</v>
      </c>
      <c r="K11" s="91">
        <v>17.5</v>
      </c>
      <c r="L11" s="87" t="s">
        <v>262</v>
      </c>
      <c r="M11" s="23" t="s">
        <v>262</v>
      </c>
      <c r="N11" s="23" t="s">
        <v>262</v>
      </c>
      <c r="O11" s="86">
        <v>2003</v>
      </c>
      <c r="P11" s="87" t="s">
        <v>262</v>
      </c>
      <c r="Q11" s="87" t="s">
        <v>262</v>
      </c>
      <c r="R11" s="92" t="s">
        <v>262</v>
      </c>
      <c r="S11" s="87" t="s">
        <v>262</v>
      </c>
      <c r="T11" s="92" t="s">
        <v>262</v>
      </c>
      <c r="U11" s="87" t="s">
        <v>262</v>
      </c>
      <c r="V11" s="92" t="s">
        <v>262</v>
      </c>
      <c r="W11" s="87" t="s">
        <v>262</v>
      </c>
      <c r="X11" s="92" t="s">
        <v>262</v>
      </c>
      <c r="Y11" s="87" t="s">
        <v>262</v>
      </c>
      <c r="Z11" s="87"/>
      <c r="AA11" s="87" t="s">
        <v>262</v>
      </c>
      <c r="AB11" s="24" t="s">
        <v>262</v>
      </c>
      <c r="AC11" s="24" t="s">
        <v>262</v>
      </c>
      <c r="AD11" s="23" t="s">
        <v>262</v>
      </c>
      <c r="AE11" s="27">
        <f>SUM(AF11:AI11)</f>
        <v>5</v>
      </c>
      <c r="AF11" s="23" t="s">
        <v>262</v>
      </c>
      <c r="AG11" s="27">
        <v>3</v>
      </c>
      <c r="AH11" s="24">
        <v>2</v>
      </c>
      <c r="AI11" s="87" t="s">
        <v>262</v>
      </c>
      <c r="AJ11" s="87" t="s">
        <v>262</v>
      </c>
    </row>
    <row r="12" spans="1:36" ht="85.5" customHeight="1">
      <c r="A12" s="86">
        <v>2004</v>
      </c>
      <c r="B12" s="87" t="s">
        <v>262</v>
      </c>
      <c r="C12" s="88" t="s">
        <v>262</v>
      </c>
      <c r="D12" s="24" t="s">
        <v>262</v>
      </c>
      <c r="E12" s="27">
        <f>SUM(F12:G12)</f>
        <v>26933</v>
      </c>
      <c r="F12" s="87">
        <v>5396</v>
      </c>
      <c r="G12" s="89">
        <v>21537</v>
      </c>
      <c r="H12" s="89"/>
      <c r="I12" s="27">
        <f>SUM(J12:K12)</f>
        <v>30</v>
      </c>
      <c r="J12" s="24">
        <v>2</v>
      </c>
      <c r="K12" s="87">
        <v>28</v>
      </c>
      <c r="L12" s="87" t="s">
        <v>262</v>
      </c>
      <c r="M12" s="23" t="s">
        <v>262</v>
      </c>
      <c r="N12" s="23" t="s">
        <v>262</v>
      </c>
      <c r="O12" s="86">
        <v>2004</v>
      </c>
      <c r="P12" s="87" t="s">
        <v>262</v>
      </c>
      <c r="Q12" s="87" t="s">
        <v>262</v>
      </c>
      <c r="R12" s="92" t="s">
        <v>262</v>
      </c>
      <c r="S12" s="87" t="s">
        <v>262</v>
      </c>
      <c r="T12" s="92" t="s">
        <v>262</v>
      </c>
      <c r="U12" s="87" t="s">
        <v>262</v>
      </c>
      <c r="V12" s="92" t="s">
        <v>262</v>
      </c>
      <c r="W12" s="87" t="s">
        <v>262</v>
      </c>
      <c r="X12" s="92" t="s">
        <v>262</v>
      </c>
      <c r="Y12" s="87" t="s">
        <v>262</v>
      </c>
      <c r="Z12" s="87"/>
      <c r="AA12" s="87" t="s">
        <v>262</v>
      </c>
      <c r="AB12" s="24" t="s">
        <v>262</v>
      </c>
      <c r="AC12" s="24" t="s">
        <v>262</v>
      </c>
      <c r="AD12" s="23" t="s">
        <v>262</v>
      </c>
      <c r="AE12" s="27">
        <f>SUM(AF12:AI12)</f>
        <v>2</v>
      </c>
      <c r="AF12" s="23" t="s">
        <v>262</v>
      </c>
      <c r="AG12" s="23" t="s">
        <v>190</v>
      </c>
      <c r="AH12" s="24">
        <v>2</v>
      </c>
      <c r="AI12" s="87" t="s">
        <v>262</v>
      </c>
      <c r="AJ12" s="87" t="s">
        <v>262</v>
      </c>
    </row>
    <row r="13" spans="1:36" ht="85.5" customHeight="1">
      <c r="A13" s="86">
        <v>2005</v>
      </c>
      <c r="B13" s="87">
        <v>4317</v>
      </c>
      <c r="C13" s="88">
        <v>3034</v>
      </c>
      <c r="D13" s="24">
        <v>1283</v>
      </c>
      <c r="E13" s="27">
        <v>28</v>
      </c>
      <c r="F13" s="87">
        <v>2</v>
      </c>
      <c r="G13" s="89">
        <v>26</v>
      </c>
      <c r="H13" s="89"/>
      <c r="I13" s="27">
        <v>16</v>
      </c>
      <c r="J13" s="24">
        <v>2</v>
      </c>
      <c r="K13" s="87">
        <v>14</v>
      </c>
      <c r="L13" s="87">
        <v>12</v>
      </c>
      <c r="M13" s="23" t="s">
        <v>356</v>
      </c>
      <c r="N13" s="23">
        <v>12</v>
      </c>
      <c r="O13" s="86">
        <v>2005</v>
      </c>
      <c r="P13" s="87" t="s">
        <v>356</v>
      </c>
      <c r="Q13" s="87" t="s">
        <v>356</v>
      </c>
      <c r="R13" s="87">
        <v>30</v>
      </c>
      <c r="S13" s="87" t="s">
        <v>356</v>
      </c>
      <c r="T13" s="92" t="s">
        <v>356</v>
      </c>
      <c r="U13" s="87">
        <v>14</v>
      </c>
      <c r="V13" s="92" t="s">
        <v>356</v>
      </c>
      <c r="W13" s="87" t="s">
        <v>356</v>
      </c>
      <c r="X13" s="87">
        <v>5039</v>
      </c>
      <c r="Y13" s="87" t="s">
        <v>357</v>
      </c>
      <c r="Z13" s="87"/>
      <c r="AA13" s="87" t="s">
        <v>358</v>
      </c>
      <c r="AB13" s="24" t="s">
        <v>359</v>
      </c>
      <c r="AC13" s="24" t="s">
        <v>360</v>
      </c>
      <c r="AD13" s="23">
        <v>2</v>
      </c>
      <c r="AE13" s="27">
        <v>2</v>
      </c>
      <c r="AF13" s="23" t="s">
        <v>356</v>
      </c>
      <c r="AG13" s="23">
        <v>2</v>
      </c>
      <c r="AH13" s="24" t="s">
        <v>356</v>
      </c>
      <c r="AI13" s="87" t="s">
        <v>356</v>
      </c>
      <c r="AJ13" s="87" t="s">
        <v>356</v>
      </c>
    </row>
    <row r="14" spans="1:36" ht="85.5" customHeight="1" thickBot="1">
      <c r="A14" s="96">
        <v>2006</v>
      </c>
      <c r="B14" s="97">
        <f>SUM(C14:D14)</f>
        <v>4317</v>
      </c>
      <c r="C14" s="98">
        <v>3034</v>
      </c>
      <c r="D14" s="99">
        <v>1283</v>
      </c>
      <c r="E14" s="97">
        <f>SUM(F14:G14)</f>
        <v>28</v>
      </c>
      <c r="F14" s="97">
        <v>2</v>
      </c>
      <c r="G14" s="100">
        <v>26</v>
      </c>
      <c r="H14" s="101"/>
      <c r="I14" s="102">
        <f>SUM(J14:K14)</f>
        <v>16</v>
      </c>
      <c r="J14" s="99">
        <v>2</v>
      </c>
      <c r="K14" s="97">
        <v>14</v>
      </c>
      <c r="L14" s="102" t="s">
        <v>190</v>
      </c>
      <c r="M14" s="102" t="s">
        <v>362</v>
      </c>
      <c r="N14" s="102" t="s">
        <v>362</v>
      </c>
      <c r="O14" s="103">
        <v>2006</v>
      </c>
      <c r="P14" s="222" t="s">
        <v>365</v>
      </c>
      <c r="Q14" s="97" t="s">
        <v>362</v>
      </c>
      <c r="R14" s="97">
        <v>30</v>
      </c>
      <c r="S14" s="97" t="s">
        <v>362</v>
      </c>
      <c r="T14" s="97" t="s">
        <v>362</v>
      </c>
      <c r="U14" s="102">
        <v>16</v>
      </c>
      <c r="V14" s="99" t="s">
        <v>362</v>
      </c>
      <c r="W14" s="97" t="s">
        <v>362</v>
      </c>
      <c r="X14" s="97">
        <v>5039</v>
      </c>
      <c r="Y14" s="97" t="s">
        <v>366</v>
      </c>
      <c r="Z14" s="200"/>
      <c r="AA14" s="97" t="s">
        <v>363</v>
      </c>
      <c r="AB14" s="99" t="s">
        <v>364</v>
      </c>
      <c r="AC14" s="99" t="s">
        <v>364</v>
      </c>
      <c r="AD14" s="104">
        <v>2</v>
      </c>
      <c r="AE14" s="104">
        <v>2</v>
      </c>
      <c r="AF14" s="102" t="s">
        <v>190</v>
      </c>
      <c r="AG14" s="104">
        <v>2</v>
      </c>
      <c r="AH14" s="99" t="s">
        <v>190</v>
      </c>
      <c r="AI14" s="97" t="s">
        <v>190</v>
      </c>
      <c r="AJ14" s="97">
        <v>4</v>
      </c>
    </row>
    <row r="15" spans="1:29" s="51" customFormat="1" ht="19.5" customHeight="1" thickTop="1">
      <c r="A15" s="42" t="s">
        <v>270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6"/>
      <c r="N15" s="43"/>
      <c r="O15" s="42" t="s">
        <v>270</v>
      </c>
      <c r="P15" s="42"/>
      <c r="Q15" s="43"/>
      <c r="R15" s="43"/>
      <c r="S15" s="43"/>
      <c r="T15" s="43"/>
      <c r="U15" s="43"/>
      <c r="V15" s="43"/>
      <c r="W15" s="43"/>
      <c r="X15" s="43"/>
      <c r="Y15" s="56"/>
      <c r="Z15" s="56"/>
      <c r="AB15" s="93"/>
      <c r="AC15" s="42"/>
    </row>
    <row r="16" spans="2:33" ht="14.25">
      <c r="B16" s="94"/>
      <c r="C16" s="94"/>
      <c r="D16" s="94"/>
      <c r="E16" s="94"/>
      <c r="F16" s="94"/>
      <c r="G16" s="94"/>
      <c r="H16" s="94"/>
      <c r="I16" s="94"/>
      <c r="J16" s="94"/>
      <c r="K16" s="94"/>
      <c r="M16" s="12"/>
      <c r="N16" s="94"/>
      <c r="O16" s="58"/>
      <c r="P16" s="58"/>
      <c r="Q16" s="58"/>
      <c r="R16" s="58"/>
      <c r="S16" s="93"/>
      <c r="T16" s="95"/>
      <c r="U16" s="58"/>
      <c r="AF16" s="52"/>
      <c r="AG16" s="52"/>
    </row>
    <row r="17" spans="2:33" ht="14.25">
      <c r="B17" s="94"/>
      <c r="C17" s="94"/>
      <c r="D17" s="94"/>
      <c r="E17" s="94"/>
      <c r="F17" s="94"/>
      <c r="G17" s="94"/>
      <c r="H17" s="94"/>
      <c r="I17" s="94"/>
      <c r="J17" s="94"/>
      <c r="K17" s="94"/>
      <c r="M17" s="12"/>
      <c r="N17" s="94"/>
      <c r="O17" s="58"/>
      <c r="P17" s="58"/>
      <c r="Q17" s="58"/>
      <c r="R17" s="58"/>
      <c r="S17" s="93"/>
      <c r="T17" s="95"/>
      <c r="U17" s="58"/>
      <c r="AF17" s="52"/>
      <c r="AG17" s="52"/>
    </row>
    <row r="18" spans="2:33" ht="14.25">
      <c r="B18" s="94"/>
      <c r="C18" s="94"/>
      <c r="D18" s="94"/>
      <c r="E18" s="94"/>
      <c r="F18" s="94"/>
      <c r="G18" s="94"/>
      <c r="H18" s="94"/>
      <c r="I18" s="94"/>
      <c r="J18" s="94"/>
      <c r="K18" s="94"/>
      <c r="M18" s="12"/>
      <c r="N18" s="94"/>
      <c r="O18" s="58"/>
      <c r="P18" s="58"/>
      <c r="Q18" s="58"/>
      <c r="R18" s="58"/>
      <c r="S18" s="93"/>
      <c r="T18" s="95"/>
      <c r="U18" s="58"/>
      <c r="AF18" s="52"/>
      <c r="AG18" s="52"/>
    </row>
    <row r="19" ht="14.25">
      <c r="M19" s="12"/>
    </row>
    <row r="20" ht="14.25">
      <c r="M20" s="12"/>
    </row>
    <row r="21" ht="14.25">
      <c r="M21" s="12"/>
    </row>
  </sheetData>
  <mergeCells count="28">
    <mergeCell ref="A1:G1"/>
    <mergeCell ref="L6:N6"/>
    <mergeCell ref="B4:D4"/>
    <mergeCell ref="I5:K5"/>
    <mergeCell ref="I6:K6"/>
    <mergeCell ref="L5:N5"/>
    <mergeCell ref="E4:G4"/>
    <mergeCell ref="B3:G3"/>
    <mergeCell ref="I4:N4"/>
    <mergeCell ref="AA1:AJ1"/>
    <mergeCell ref="I1:N1"/>
    <mergeCell ref="O1:Y1"/>
    <mergeCell ref="Q5:S5"/>
    <mergeCell ref="AD3:AJ4"/>
    <mergeCell ref="P3:Y4"/>
    <mergeCell ref="AA3:AC4"/>
    <mergeCell ref="AA5:AC5"/>
    <mergeCell ref="AE5:AI5"/>
    <mergeCell ref="I3:N3"/>
    <mergeCell ref="AE6:AI6"/>
    <mergeCell ref="E5:G5"/>
    <mergeCell ref="E6:G6"/>
    <mergeCell ref="B5:D5"/>
    <mergeCell ref="B6:D6"/>
    <mergeCell ref="Q6:S6"/>
    <mergeCell ref="T5:V5"/>
    <mergeCell ref="T6:V6"/>
    <mergeCell ref="AA6:AC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2"/>
  <sheetViews>
    <sheetView tabSelected="1" view="pageBreakPreview" zoomScaleSheetLayoutView="100" workbookViewId="0" topLeftCell="M7">
      <selection activeCell="S17" sqref="S17"/>
    </sheetView>
  </sheetViews>
  <sheetFormatPr defaultColWidth="9.00390625" defaultRowHeight="14.25"/>
  <cols>
    <col min="1" max="1" width="14.375" style="51" customWidth="1"/>
    <col min="2" max="2" width="13.50390625" style="51" customWidth="1"/>
    <col min="3" max="3" width="16.625" style="46" customWidth="1"/>
    <col min="4" max="4" width="8.375" style="46" customWidth="1"/>
    <col min="5" max="7" width="11.875" style="46" customWidth="1"/>
    <col min="8" max="8" width="2.625" style="46" customWidth="1"/>
    <col min="9" max="12" width="15.25390625" style="46" customWidth="1"/>
    <col min="13" max="13" width="15.25390625" style="122" customWidth="1"/>
    <col min="14" max="14" width="14.375" style="122" customWidth="1"/>
    <col min="15" max="19" width="14.50390625" style="46" customWidth="1"/>
    <col min="20" max="20" width="2.625" style="46" customWidth="1"/>
    <col min="21" max="21" width="12.75390625" style="51" customWidth="1"/>
    <col min="22" max="26" width="12.75390625" style="56" customWidth="1"/>
    <col min="27" max="16384" width="9.00390625" style="56" customWidth="1"/>
  </cols>
  <sheetData>
    <row r="1" spans="1:26" s="108" customFormat="1" ht="45" customHeight="1">
      <c r="A1" s="235" t="s">
        <v>280</v>
      </c>
      <c r="B1" s="235"/>
      <c r="C1" s="235"/>
      <c r="D1" s="235"/>
      <c r="E1" s="235"/>
      <c r="F1" s="235"/>
      <c r="G1" s="235"/>
      <c r="H1" s="139"/>
      <c r="I1" s="287" t="s">
        <v>184</v>
      </c>
      <c r="J1" s="287"/>
      <c r="K1" s="287"/>
      <c r="L1" s="287"/>
      <c r="M1" s="287"/>
      <c r="N1" s="289" t="s">
        <v>250</v>
      </c>
      <c r="O1" s="289"/>
      <c r="P1" s="289"/>
      <c r="Q1" s="289"/>
      <c r="R1" s="289"/>
      <c r="S1" s="289"/>
      <c r="T1" s="140"/>
      <c r="U1" s="235" t="s">
        <v>185</v>
      </c>
      <c r="V1" s="235"/>
      <c r="W1" s="235"/>
      <c r="X1" s="235"/>
      <c r="Y1" s="235"/>
      <c r="Z1" s="235"/>
    </row>
    <row r="2" spans="1:26" s="6" customFormat="1" ht="25.5" customHeight="1" thickBot="1">
      <c r="A2" s="14"/>
      <c r="B2" s="14"/>
      <c r="C2" s="9"/>
      <c r="D2" s="9"/>
      <c r="E2" s="9"/>
      <c r="F2" s="9"/>
      <c r="G2" s="9"/>
      <c r="H2" s="17"/>
      <c r="I2" s="9"/>
      <c r="J2" s="9"/>
      <c r="K2" s="9"/>
      <c r="L2" s="9"/>
      <c r="M2" s="109"/>
      <c r="N2" s="109"/>
      <c r="O2" s="9"/>
      <c r="P2" s="9"/>
      <c r="Q2" s="9"/>
      <c r="R2" s="9"/>
      <c r="S2" s="9"/>
      <c r="T2" s="17"/>
      <c r="U2" s="20"/>
      <c r="V2" s="14"/>
      <c r="W2" s="14"/>
      <c r="X2" s="14"/>
      <c r="Y2" s="14"/>
      <c r="Z2" s="14"/>
    </row>
    <row r="3" spans="1:26" s="6" customFormat="1" ht="16.5" customHeight="1" thickTop="1">
      <c r="A3" s="125" t="s">
        <v>230</v>
      </c>
      <c r="B3" s="126" t="s">
        <v>57</v>
      </c>
      <c r="C3" s="126" t="s">
        <v>86</v>
      </c>
      <c r="D3" s="284" t="s">
        <v>181</v>
      </c>
      <c r="E3" s="281"/>
      <c r="F3" s="281"/>
      <c r="G3" s="281"/>
      <c r="H3" s="128"/>
      <c r="I3" s="281" t="s">
        <v>182</v>
      </c>
      <c r="J3" s="281"/>
      <c r="K3" s="281"/>
      <c r="L3" s="282"/>
      <c r="M3" s="130" t="s">
        <v>89</v>
      </c>
      <c r="N3" s="125" t="s">
        <v>230</v>
      </c>
      <c r="O3" s="284" t="s">
        <v>183</v>
      </c>
      <c r="P3" s="281"/>
      <c r="Q3" s="281"/>
      <c r="R3" s="282"/>
      <c r="S3" s="105" t="s">
        <v>90</v>
      </c>
      <c r="T3" s="128"/>
      <c r="U3" s="129" t="s">
        <v>233</v>
      </c>
      <c r="V3" s="131" t="s">
        <v>66</v>
      </c>
      <c r="W3" s="131" t="s">
        <v>93</v>
      </c>
      <c r="X3" s="283" t="s">
        <v>68</v>
      </c>
      <c r="Y3" s="267"/>
      <c r="Z3" s="267"/>
    </row>
    <row r="4" spans="1:26" s="6" customFormat="1" ht="16.5" customHeight="1">
      <c r="A4" s="125" t="s">
        <v>231</v>
      </c>
      <c r="B4" s="131" t="s">
        <v>85</v>
      </c>
      <c r="C4" s="131"/>
      <c r="D4" s="284" t="s">
        <v>87</v>
      </c>
      <c r="E4" s="281"/>
      <c r="F4" s="281"/>
      <c r="G4" s="281"/>
      <c r="H4" s="128"/>
      <c r="I4" s="281" t="s">
        <v>88</v>
      </c>
      <c r="J4" s="281"/>
      <c r="K4" s="281"/>
      <c r="L4" s="282"/>
      <c r="M4" s="127" t="s">
        <v>67</v>
      </c>
      <c r="N4" s="125" t="s">
        <v>231</v>
      </c>
      <c r="O4" s="259" t="s">
        <v>64</v>
      </c>
      <c r="P4" s="260"/>
      <c r="Q4" s="260"/>
      <c r="R4" s="261"/>
      <c r="S4" s="127" t="s">
        <v>91</v>
      </c>
      <c r="T4" s="128"/>
      <c r="U4" s="129" t="s">
        <v>234</v>
      </c>
      <c r="V4" s="131" t="s">
        <v>67</v>
      </c>
      <c r="W4" s="131" t="s">
        <v>94</v>
      </c>
      <c r="X4" s="259" t="s">
        <v>69</v>
      </c>
      <c r="Y4" s="260"/>
      <c r="Z4" s="260"/>
    </row>
    <row r="5" spans="1:26" s="6" customFormat="1" ht="16.5" customHeight="1">
      <c r="A5" s="125" t="s">
        <v>232</v>
      </c>
      <c r="B5" s="132"/>
      <c r="C5" s="131"/>
      <c r="D5" s="285"/>
      <c r="E5" s="126" t="s">
        <v>74</v>
      </c>
      <c r="F5" s="126" t="s">
        <v>75</v>
      </c>
      <c r="G5" s="105" t="s">
        <v>76</v>
      </c>
      <c r="H5" s="128"/>
      <c r="I5" s="282"/>
      <c r="J5" s="126" t="s">
        <v>74</v>
      </c>
      <c r="K5" s="126" t="s">
        <v>75</v>
      </c>
      <c r="L5" s="105" t="s">
        <v>76</v>
      </c>
      <c r="M5" s="127" t="s">
        <v>248</v>
      </c>
      <c r="N5" s="125" t="s">
        <v>232</v>
      </c>
      <c r="O5" s="288" t="s">
        <v>96</v>
      </c>
      <c r="P5" s="288" t="s">
        <v>97</v>
      </c>
      <c r="Q5" s="288" t="s">
        <v>98</v>
      </c>
      <c r="R5" s="288" t="s">
        <v>73</v>
      </c>
      <c r="S5" s="133"/>
      <c r="T5" s="134"/>
      <c r="U5" s="135" t="s">
        <v>180</v>
      </c>
      <c r="V5" s="131" t="s">
        <v>235</v>
      </c>
      <c r="W5" s="131" t="s">
        <v>95</v>
      </c>
      <c r="X5" s="126" t="s">
        <v>77</v>
      </c>
      <c r="Y5" s="126" t="s">
        <v>79</v>
      </c>
      <c r="Z5" s="105" t="s">
        <v>81</v>
      </c>
    </row>
    <row r="6" spans="1:26" s="6" customFormat="1" ht="16.5" customHeight="1">
      <c r="A6" s="136" t="s">
        <v>179</v>
      </c>
      <c r="B6" s="137" t="s">
        <v>58</v>
      </c>
      <c r="C6" s="137" t="s">
        <v>236</v>
      </c>
      <c r="D6" s="286"/>
      <c r="E6" s="137" t="s">
        <v>99</v>
      </c>
      <c r="F6" s="137" t="s">
        <v>41</v>
      </c>
      <c r="G6" s="106" t="s">
        <v>100</v>
      </c>
      <c r="H6" s="128"/>
      <c r="I6" s="261"/>
      <c r="J6" s="137" t="s">
        <v>99</v>
      </c>
      <c r="K6" s="137" t="s">
        <v>41</v>
      </c>
      <c r="L6" s="106" t="s">
        <v>100</v>
      </c>
      <c r="M6" s="106" t="s">
        <v>249</v>
      </c>
      <c r="N6" s="136" t="s">
        <v>179</v>
      </c>
      <c r="O6" s="286"/>
      <c r="P6" s="286"/>
      <c r="Q6" s="286"/>
      <c r="R6" s="286"/>
      <c r="S6" s="106" t="s">
        <v>92</v>
      </c>
      <c r="T6" s="134"/>
      <c r="U6" s="107" t="s">
        <v>65</v>
      </c>
      <c r="V6" s="138" t="s">
        <v>237</v>
      </c>
      <c r="W6" s="138"/>
      <c r="X6" s="137" t="s">
        <v>78</v>
      </c>
      <c r="Y6" s="137" t="s">
        <v>80</v>
      </c>
      <c r="Z6" s="106" t="s">
        <v>82</v>
      </c>
    </row>
    <row r="7" spans="1:26" s="6" customFormat="1" ht="34.5" customHeight="1">
      <c r="A7" s="184">
        <v>2005</v>
      </c>
      <c r="B7" s="105" t="s">
        <v>361</v>
      </c>
      <c r="C7" s="128" t="s">
        <v>361</v>
      </c>
      <c r="D7" s="23">
        <v>4535</v>
      </c>
      <c r="E7" s="128"/>
      <c r="F7" s="23">
        <v>2535</v>
      </c>
      <c r="G7" s="23">
        <v>2000</v>
      </c>
      <c r="H7" s="128"/>
      <c r="I7" s="23">
        <v>2331</v>
      </c>
      <c r="J7" s="128" t="s">
        <v>361</v>
      </c>
      <c r="K7" s="128">
        <v>530</v>
      </c>
      <c r="L7" s="23">
        <v>1801</v>
      </c>
      <c r="M7" s="128"/>
      <c r="N7" s="184">
        <v>2005</v>
      </c>
      <c r="O7" s="105" t="s">
        <v>361</v>
      </c>
      <c r="P7" s="128" t="s">
        <v>361</v>
      </c>
      <c r="Q7" s="128" t="s">
        <v>361</v>
      </c>
      <c r="R7" s="128" t="s">
        <v>361</v>
      </c>
      <c r="S7" s="298" t="s">
        <v>361</v>
      </c>
      <c r="T7" s="134"/>
      <c r="U7" s="23">
        <v>23368</v>
      </c>
      <c r="V7" s="134" t="s">
        <v>361</v>
      </c>
      <c r="W7" s="134" t="s">
        <v>361</v>
      </c>
      <c r="X7" s="128" t="s">
        <v>361</v>
      </c>
      <c r="Y7" s="128" t="s">
        <v>361</v>
      </c>
      <c r="Z7" s="128" t="s">
        <v>361</v>
      </c>
    </row>
    <row r="8" spans="1:26" s="297" customFormat="1" ht="34.5" customHeight="1">
      <c r="A8" s="29">
        <v>2006</v>
      </c>
      <c r="B8" s="291" t="s">
        <v>191</v>
      </c>
      <c r="C8" s="291" t="s">
        <v>191</v>
      </c>
      <c r="D8" s="292">
        <f>SUM(D9:D21)</f>
        <v>4535</v>
      </c>
      <c r="E8" s="292" t="s">
        <v>191</v>
      </c>
      <c r="F8" s="292">
        <f>SUM(F9:F21)</f>
        <v>2535</v>
      </c>
      <c r="G8" s="292">
        <f>SUM(G9:G21)</f>
        <v>2000</v>
      </c>
      <c r="H8" s="292"/>
      <c r="I8" s="292">
        <f>SUM(I9:I21)</f>
        <v>2709</v>
      </c>
      <c r="J8" s="292" t="s">
        <v>191</v>
      </c>
      <c r="K8" s="292">
        <f>SUM(K9:K21)</f>
        <v>1646</v>
      </c>
      <c r="L8" s="292">
        <f>SUM(L9:L21)</f>
        <v>1063</v>
      </c>
      <c r="M8" s="292"/>
      <c r="N8" s="29">
        <v>2006</v>
      </c>
      <c r="O8" s="293" t="s">
        <v>191</v>
      </c>
      <c r="P8" s="293" t="s">
        <v>191</v>
      </c>
      <c r="Q8" s="294" t="s">
        <v>191</v>
      </c>
      <c r="R8" s="294" t="s">
        <v>191</v>
      </c>
      <c r="S8" s="299" t="s">
        <v>191</v>
      </c>
      <c r="T8" s="295"/>
      <c r="U8" s="292">
        <f>SUM(U9:U21)</f>
        <v>26895</v>
      </c>
      <c r="V8" s="296" t="s">
        <v>191</v>
      </c>
      <c r="W8" s="296" t="s">
        <v>191</v>
      </c>
      <c r="X8" s="296" t="s">
        <v>191</v>
      </c>
      <c r="Y8" s="296" t="s">
        <v>191</v>
      </c>
      <c r="Z8" s="296" t="s">
        <v>191</v>
      </c>
    </row>
    <row r="9" spans="1:26" s="114" customFormat="1" ht="34.5" customHeight="1">
      <c r="A9" s="279" t="s">
        <v>168</v>
      </c>
      <c r="B9" s="110" t="s">
        <v>188</v>
      </c>
      <c r="C9" s="115" t="s">
        <v>367</v>
      </c>
      <c r="D9" s="23">
        <v>2000</v>
      </c>
      <c r="E9" s="23" t="s">
        <v>368</v>
      </c>
      <c r="F9" s="23">
        <v>2000</v>
      </c>
      <c r="G9" s="23"/>
      <c r="H9" s="23"/>
      <c r="I9" s="23">
        <v>1090</v>
      </c>
      <c r="J9" s="110"/>
      <c r="K9" s="110">
        <v>1090</v>
      </c>
      <c r="L9" s="110"/>
      <c r="M9" s="116" t="s">
        <v>369</v>
      </c>
      <c r="N9" s="279" t="s">
        <v>168</v>
      </c>
      <c r="O9" s="110" t="s">
        <v>368</v>
      </c>
      <c r="P9" s="111" t="s">
        <v>368</v>
      </c>
      <c r="Q9" s="111" t="s">
        <v>368</v>
      </c>
      <c r="R9" s="111" t="s">
        <v>368</v>
      </c>
      <c r="S9" s="112" t="s">
        <v>370</v>
      </c>
      <c r="T9" s="112"/>
      <c r="U9" s="117">
        <v>8700</v>
      </c>
      <c r="V9" s="110" t="s">
        <v>371</v>
      </c>
      <c r="W9" s="110" t="s">
        <v>372</v>
      </c>
      <c r="X9" s="110" t="s">
        <v>373</v>
      </c>
      <c r="Y9" s="110" t="s">
        <v>374</v>
      </c>
      <c r="Z9" s="110" t="s">
        <v>374</v>
      </c>
    </row>
    <row r="10" spans="1:26" s="114" customFormat="1" ht="34.5" customHeight="1">
      <c r="A10" s="279"/>
      <c r="B10" s="110" t="s">
        <v>238</v>
      </c>
      <c r="C10" s="223" t="s">
        <v>375</v>
      </c>
      <c r="D10" s="23">
        <v>60</v>
      </c>
      <c r="E10" s="23" t="s">
        <v>368</v>
      </c>
      <c r="F10" s="23">
        <v>60</v>
      </c>
      <c r="G10" s="23"/>
      <c r="H10" s="23"/>
      <c r="I10" s="23">
        <v>6</v>
      </c>
      <c r="J10" s="23"/>
      <c r="K10" s="23">
        <v>6</v>
      </c>
      <c r="L10" s="23"/>
      <c r="M10" s="118" t="s">
        <v>376</v>
      </c>
      <c r="N10" s="279"/>
      <c r="O10" s="110" t="s">
        <v>368</v>
      </c>
      <c r="P10" s="111" t="s">
        <v>368</v>
      </c>
      <c r="Q10" s="111" t="s">
        <v>368</v>
      </c>
      <c r="R10" s="111" t="s">
        <v>368</v>
      </c>
      <c r="S10" s="300" t="s">
        <v>406</v>
      </c>
      <c r="T10" s="112"/>
      <c r="U10" s="117">
        <v>310</v>
      </c>
      <c r="V10" s="110" t="s">
        <v>371</v>
      </c>
      <c r="W10" s="110" t="s">
        <v>372</v>
      </c>
      <c r="X10" s="110" t="s">
        <v>373</v>
      </c>
      <c r="Y10" s="110" t="s">
        <v>374</v>
      </c>
      <c r="Z10" s="110" t="s">
        <v>374</v>
      </c>
    </row>
    <row r="11" spans="1:26" s="114" customFormat="1" ht="34.5" customHeight="1">
      <c r="A11" s="279"/>
      <c r="B11" s="110" t="s">
        <v>239</v>
      </c>
      <c r="C11" s="223" t="s">
        <v>377</v>
      </c>
      <c r="D11" s="23">
        <v>50</v>
      </c>
      <c r="E11" s="23" t="s">
        <v>368</v>
      </c>
      <c r="F11" s="23">
        <v>50</v>
      </c>
      <c r="G11" s="23"/>
      <c r="H11" s="23"/>
      <c r="I11" s="23">
        <v>57</v>
      </c>
      <c r="J11" s="23"/>
      <c r="K11" s="23">
        <v>57</v>
      </c>
      <c r="L11" s="23"/>
      <c r="M11" s="118" t="s">
        <v>378</v>
      </c>
      <c r="N11" s="279"/>
      <c r="O11" s="110" t="s">
        <v>368</v>
      </c>
      <c r="P11" s="111" t="s">
        <v>368</v>
      </c>
      <c r="Q11" s="111" t="s">
        <v>368</v>
      </c>
      <c r="R11" s="111" t="s">
        <v>368</v>
      </c>
      <c r="S11" s="300" t="s">
        <v>404</v>
      </c>
      <c r="T11" s="112"/>
      <c r="U11" s="117">
        <v>186</v>
      </c>
      <c r="V11" s="110" t="s">
        <v>371</v>
      </c>
      <c r="W11" s="110" t="s">
        <v>372</v>
      </c>
      <c r="X11" s="110" t="s">
        <v>373</v>
      </c>
      <c r="Y11" s="110" t="s">
        <v>374</v>
      </c>
      <c r="Z11" s="110" t="s">
        <v>374</v>
      </c>
    </row>
    <row r="12" spans="1:26" s="114" customFormat="1" ht="34.5" customHeight="1">
      <c r="A12" s="279"/>
      <c r="B12" s="110" t="s">
        <v>240</v>
      </c>
      <c r="C12" s="223" t="s">
        <v>379</v>
      </c>
      <c r="D12" s="23">
        <v>50</v>
      </c>
      <c r="E12" s="23" t="s">
        <v>368</v>
      </c>
      <c r="F12" s="23">
        <v>50</v>
      </c>
      <c r="G12" s="23"/>
      <c r="H12" s="23"/>
      <c r="I12" s="23">
        <v>26</v>
      </c>
      <c r="J12" s="23"/>
      <c r="K12" s="23">
        <v>26</v>
      </c>
      <c r="L12" s="23"/>
      <c r="M12" s="118" t="s">
        <v>380</v>
      </c>
      <c r="N12" s="279"/>
      <c r="O12" s="110" t="s">
        <v>368</v>
      </c>
      <c r="P12" s="111" t="s">
        <v>368</v>
      </c>
      <c r="Q12" s="111" t="s">
        <v>368</v>
      </c>
      <c r="R12" s="111" t="s">
        <v>368</v>
      </c>
      <c r="S12" s="300" t="s">
        <v>403</v>
      </c>
      <c r="T12" s="112"/>
      <c r="U12" s="117">
        <v>229</v>
      </c>
      <c r="V12" s="110" t="s">
        <v>371</v>
      </c>
      <c r="W12" s="110" t="s">
        <v>372</v>
      </c>
      <c r="X12" s="110" t="s">
        <v>373</v>
      </c>
      <c r="Y12" s="110" t="s">
        <v>374</v>
      </c>
      <c r="Z12" s="110" t="s">
        <v>374</v>
      </c>
    </row>
    <row r="13" spans="1:26" s="114" customFormat="1" ht="34.5" customHeight="1">
      <c r="A13" s="34" t="s">
        <v>169</v>
      </c>
      <c r="B13" s="110" t="s">
        <v>251</v>
      </c>
      <c r="C13" s="224" t="s">
        <v>368</v>
      </c>
      <c r="D13" s="23" t="s">
        <v>191</v>
      </c>
      <c r="E13" s="23" t="s">
        <v>368</v>
      </c>
      <c r="F13" s="23"/>
      <c r="G13" s="23"/>
      <c r="H13" s="23"/>
      <c r="I13" s="23" t="s">
        <v>191</v>
      </c>
      <c r="J13" s="23"/>
      <c r="K13" s="23" t="s">
        <v>368</v>
      </c>
      <c r="L13" s="23"/>
      <c r="M13" s="113"/>
      <c r="N13" s="34" t="s">
        <v>169</v>
      </c>
      <c r="O13" s="110" t="s">
        <v>368</v>
      </c>
      <c r="P13" s="111" t="s">
        <v>368</v>
      </c>
      <c r="Q13" s="111" t="s">
        <v>368</v>
      </c>
      <c r="R13" s="111" t="s">
        <v>368</v>
      </c>
      <c r="S13" s="112" t="s">
        <v>368</v>
      </c>
      <c r="T13" s="112"/>
      <c r="U13" s="117"/>
      <c r="V13" s="110" t="s">
        <v>368</v>
      </c>
      <c r="W13" s="110" t="s">
        <v>368</v>
      </c>
      <c r="X13" s="110" t="s">
        <v>368</v>
      </c>
      <c r="Y13" s="110" t="s">
        <v>368</v>
      </c>
      <c r="Z13" s="110" t="s">
        <v>368</v>
      </c>
    </row>
    <row r="14" spans="1:26" s="114" customFormat="1" ht="34.5" customHeight="1">
      <c r="A14" s="279" t="s">
        <v>170</v>
      </c>
      <c r="B14" s="110" t="s">
        <v>241</v>
      </c>
      <c r="C14" s="223" t="s">
        <v>381</v>
      </c>
      <c r="D14" s="23">
        <v>34</v>
      </c>
      <c r="E14" s="23" t="s">
        <v>368</v>
      </c>
      <c r="F14" s="23">
        <v>34</v>
      </c>
      <c r="G14" s="23"/>
      <c r="H14" s="23"/>
      <c r="I14" s="23">
        <v>15</v>
      </c>
      <c r="J14" s="23"/>
      <c r="K14" s="23">
        <v>15</v>
      </c>
      <c r="L14" s="23"/>
      <c r="M14" s="118" t="s">
        <v>382</v>
      </c>
      <c r="N14" s="279" t="s">
        <v>170</v>
      </c>
      <c r="O14" s="110" t="s">
        <v>368</v>
      </c>
      <c r="P14" s="112" t="s">
        <v>368</v>
      </c>
      <c r="Q14" s="112" t="s">
        <v>368</v>
      </c>
      <c r="R14" s="112" t="s">
        <v>368</v>
      </c>
      <c r="S14" s="300" t="s">
        <v>404</v>
      </c>
      <c r="T14" s="112"/>
      <c r="U14" s="117">
        <v>167</v>
      </c>
      <c r="V14" s="110" t="s">
        <v>371</v>
      </c>
      <c r="W14" s="110" t="s">
        <v>372</v>
      </c>
      <c r="X14" s="110" t="s">
        <v>383</v>
      </c>
      <c r="Y14" s="110" t="s">
        <v>384</v>
      </c>
      <c r="Z14" s="110" t="s">
        <v>385</v>
      </c>
    </row>
    <row r="15" spans="1:26" s="114" customFormat="1" ht="34.5" customHeight="1">
      <c r="A15" s="279"/>
      <c r="B15" s="110" t="s">
        <v>242</v>
      </c>
      <c r="C15" s="223" t="s">
        <v>386</v>
      </c>
      <c r="D15" s="23">
        <v>57</v>
      </c>
      <c r="E15" s="23" t="s">
        <v>368</v>
      </c>
      <c r="F15" s="23">
        <v>57</v>
      </c>
      <c r="G15" s="23"/>
      <c r="H15" s="23"/>
      <c r="I15" s="23">
        <v>174</v>
      </c>
      <c r="J15" s="23"/>
      <c r="K15" s="23">
        <v>174</v>
      </c>
      <c r="L15" s="23"/>
      <c r="M15" s="26" t="s">
        <v>378</v>
      </c>
      <c r="N15" s="279"/>
      <c r="O15" s="110" t="s">
        <v>368</v>
      </c>
      <c r="P15" s="112" t="s">
        <v>368</v>
      </c>
      <c r="Q15" s="112" t="s">
        <v>368</v>
      </c>
      <c r="R15" s="112" t="s">
        <v>368</v>
      </c>
      <c r="S15" s="300" t="s">
        <v>405</v>
      </c>
      <c r="T15" s="112"/>
      <c r="U15" s="117">
        <v>240</v>
      </c>
      <c r="V15" s="110" t="s">
        <v>371</v>
      </c>
      <c r="W15" s="110" t="s">
        <v>372</v>
      </c>
      <c r="X15" s="110" t="s">
        <v>383</v>
      </c>
      <c r="Y15" s="110" t="s">
        <v>384</v>
      </c>
      <c r="Z15" s="110" t="s">
        <v>385</v>
      </c>
    </row>
    <row r="16" spans="1:26" s="114" customFormat="1" ht="34.5" customHeight="1">
      <c r="A16" s="34" t="s">
        <v>171</v>
      </c>
      <c r="B16" s="110" t="s">
        <v>243</v>
      </c>
      <c r="C16" s="223" t="s">
        <v>388</v>
      </c>
      <c r="D16" s="23">
        <v>2000</v>
      </c>
      <c r="E16" s="23" t="s">
        <v>368</v>
      </c>
      <c r="F16" s="23"/>
      <c r="G16" s="23">
        <v>2000</v>
      </c>
      <c r="H16" s="23"/>
      <c r="I16" s="23">
        <v>1063</v>
      </c>
      <c r="J16" s="23"/>
      <c r="K16" s="23"/>
      <c r="L16" s="23">
        <v>1063</v>
      </c>
      <c r="M16" s="118" t="s">
        <v>389</v>
      </c>
      <c r="N16" s="34" t="s">
        <v>171</v>
      </c>
      <c r="O16" s="110" t="s">
        <v>368</v>
      </c>
      <c r="P16" s="112" t="s">
        <v>368</v>
      </c>
      <c r="Q16" s="112" t="s">
        <v>368</v>
      </c>
      <c r="R16" s="112" t="s">
        <v>368</v>
      </c>
      <c r="S16" s="112" t="s">
        <v>390</v>
      </c>
      <c r="T16" s="112"/>
      <c r="U16" s="117">
        <v>15500</v>
      </c>
      <c r="V16" s="110" t="s">
        <v>371</v>
      </c>
      <c r="W16" s="110" t="s">
        <v>372</v>
      </c>
      <c r="X16" s="110" t="s">
        <v>391</v>
      </c>
      <c r="Y16" s="110" t="s">
        <v>374</v>
      </c>
      <c r="Z16" s="110" t="s">
        <v>374</v>
      </c>
    </row>
    <row r="17" spans="1:26" s="114" customFormat="1" ht="34.5" customHeight="1">
      <c r="A17" s="34" t="s">
        <v>172</v>
      </c>
      <c r="B17" s="110" t="s">
        <v>189</v>
      </c>
      <c r="C17" s="223" t="s">
        <v>392</v>
      </c>
      <c r="D17" s="23">
        <v>38</v>
      </c>
      <c r="E17" s="23" t="s">
        <v>368</v>
      </c>
      <c r="F17" s="23">
        <v>38</v>
      </c>
      <c r="G17" s="23"/>
      <c r="H17" s="23"/>
      <c r="I17" s="23">
        <v>32</v>
      </c>
      <c r="J17" s="23"/>
      <c r="K17" s="23">
        <v>32</v>
      </c>
      <c r="L17" s="23"/>
      <c r="M17" s="118" t="s">
        <v>393</v>
      </c>
      <c r="N17" s="34" t="s">
        <v>172</v>
      </c>
      <c r="O17" s="110" t="s">
        <v>368</v>
      </c>
      <c r="P17" s="112" t="s">
        <v>368</v>
      </c>
      <c r="Q17" s="112" t="s">
        <v>368</v>
      </c>
      <c r="R17" s="112" t="s">
        <v>368</v>
      </c>
      <c r="S17" s="112" t="s">
        <v>394</v>
      </c>
      <c r="T17" s="112"/>
      <c r="U17" s="117">
        <v>251</v>
      </c>
      <c r="V17" s="110" t="s">
        <v>371</v>
      </c>
      <c r="W17" s="110" t="s">
        <v>372</v>
      </c>
      <c r="X17" s="110" t="s">
        <v>374</v>
      </c>
      <c r="Y17" s="110" t="s">
        <v>374</v>
      </c>
      <c r="Z17" s="110" t="s">
        <v>374</v>
      </c>
    </row>
    <row r="18" spans="1:26" s="114" customFormat="1" ht="34.5" customHeight="1">
      <c r="A18" s="34" t="s">
        <v>173</v>
      </c>
      <c r="B18" s="110" t="s">
        <v>244</v>
      </c>
      <c r="C18" s="223" t="s">
        <v>395</v>
      </c>
      <c r="D18" s="23">
        <v>76</v>
      </c>
      <c r="E18" s="23" t="s">
        <v>368</v>
      </c>
      <c r="F18" s="23">
        <v>76</v>
      </c>
      <c r="G18" s="23"/>
      <c r="H18" s="23"/>
      <c r="I18" s="23">
        <v>17</v>
      </c>
      <c r="J18" s="23"/>
      <c r="K18" s="23">
        <v>17</v>
      </c>
      <c r="L18" s="23"/>
      <c r="M18" s="118" t="s">
        <v>378</v>
      </c>
      <c r="N18" s="34" t="s">
        <v>173</v>
      </c>
      <c r="O18" s="110" t="s">
        <v>368</v>
      </c>
      <c r="P18" s="112" t="s">
        <v>368</v>
      </c>
      <c r="Q18" s="112" t="s">
        <v>368</v>
      </c>
      <c r="R18" s="112" t="s">
        <v>368</v>
      </c>
      <c r="S18" s="112" t="s">
        <v>387</v>
      </c>
      <c r="T18" s="112"/>
      <c r="U18" s="117">
        <v>190</v>
      </c>
      <c r="V18" s="110" t="s">
        <v>371</v>
      </c>
      <c r="W18" s="110" t="s">
        <v>372</v>
      </c>
      <c r="X18" s="110" t="s">
        <v>396</v>
      </c>
      <c r="Y18" s="110" t="s">
        <v>391</v>
      </c>
      <c r="Z18" s="110" t="s">
        <v>374</v>
      </c>
    </row>
    <row r="19" spans="1:26" s="114" customFormat="1" ht="34.5" customHeight="1">
      <c r="A19" s="279" t="s">
        <v>174</v>
      </c>
      <c r="B19" s="110" t="s">
        <v>245</v>
      </c>
      <c r="C19" s="223" t="s">
        <v>397</v>
      </c>
      <c r="D19" s="23">
        <v>40</v>
      </c>
      <c r="E19" s="23" t="s">
        <v>368</v>
      </c>
      <c r="F19" s="23">
        <v>40</v>
      </c>
      <c r="G19" s="23"/>
      <c r="H19" s="23"/>
      <c r="I19" s="23">
        <v>66</v>
      </c>
      <c r="J19" s="23"/>
      <c r="K19" s="23">
        <v>66</v>
      </c>
      <c r="L19" s="23"/>
      <c r="M19" s="118" t="s">
        <v>398</v>
      </c>
      <c r="N19" s="279" t="s">
        <v>174</v>
      </c>
      <c r="O19" s="110" t="s">
        <v>368</v>
      </c>
      <c r="P19" s="112" t="s">
        <v>368</v>
      </c>
      <c r="Q19" s="112" t="s">
        <v>368</v>
      </c>
      <c r="R19" s="112" t="s">
        <v>368</v>
      </c>
      <c r="S19" s="112" t="s">
        <v>394</v>
      </c>
      <c r="T19" s="112"/>
      <c r="U19" s="117">
        <v>233</v>
      </c>
      <c r="V19" s="110" t="s">
        <v>371</v>
      </c>
      <c r="W19" s="110" t="s">
        <v>372</v>
      </c>
      <c r="X19" s="110" t="s">
        <v>399</v>
      </c>
      <c r="Y19" s="110" t="s">
        <v>374</v>
      </c>
      <c r="Z19" s="110" t="s">
        <v>374</v>
      </c>
    </row>
    <row r="20" spans="1:26" s="114" customFormat="1" ht="34.5" customHeight="1">
      <c r="A20" s="279"/>
      <c r="B20" s="110" t="s">
        <v>246</v>
      </c>
      <c r="C20" s="223" t="s">
        <v>400</v>
      </c>
      <c r="D20" s="23">
        <v>60</v>
      </c>
      <c r="E20" s="23" t="s">
        <v>368</v>
      </c>
      <c r="F20" s="23">
        <v>60</v>
      </c>
      <c r="G20" s="23"/>
      <c r="H20" s="23"/>
      <c r="I20" s="23">
        <v>83</v>
      </c>
      <c r="J20" s="23"/>
      <c r="K20" s="23">
        <v>83</v>
      </c>
      <c r="L20" s="23"/>
      <c r="M20" s="118" t="s">
        <v>398</v>
      </c>
      <c r="N20" s="279"/>
      <c r="O20" s="110" t="s">
        <v>368</v>
      </c>
      <c r="P20" s="112" t="s">
        <v>368</v>
      </c>
      <c r="Q20" s="112" t="s">
        <v>368</v>
      </c>
      <c r="R20" s="112" t="s">
        <v>368</v>
      </c>
      <c r="S20" s="112" t="s">
        <v>394</v>
      </c>
      <c r="T20" s="112"/>
      <c r="U20" s="117">
        <v>395</v>
      </c>
      <c r="V20" s="110" t="s">
        <v>371</v>
      </c>
      <c r="W20" s="110" t="s">
        <v>372</v>
      </c>
      <c r="X20" s="110" t="s">
        <v>399</v>
      </c>
      <c r="Y20" s="110" t="s">
        <v>374</v>
      </c>
      <c r="Z20" s="110" t="s">
        <v>374</v>
      </c>
    </row>
    <row r="21" spans="1:26" s="114" customFormat="1" ht="34.5" customHeight="1" thickBot="1">
      <c r="A21" s="280"/>
      <c r="B21" s="119" t="s">
        <v>247</v>
      </c>
      <c r="C21" s="225" t="s">
        <v>401</v>
      </c>
      <c r="D21" s="40">
        <v>70</v>
      </c>
      <c r="E21" s="40" t="s">
        <v>368</v>
      </c>
      <c r="F21" s="40">
        <v>70</v>
      </c>
      <c r="G21" s="40"/>
      <c r="H21" s="23"/>
      <c r="I21" s="40">
        <v>80</v>
      </c>
      <c r="J21" s="40"/>
      <c r="K21" s="40">
        <v>80</v>
      </c>
      <c r="L21" s="40"/>
      <c r="M21" s="120" t="s">
        <v>398</v>
      </c>
      <c r="N21" s="280"/>
      <c r="O21" s="119" t="s">
        <v>368</v>
      </c>
      <c r="P21" s="124" t="s">
        <v>368</v>
      </c>
      <c r="Q21" s="124" t="s">
        <v>368</v>
      </c>
      <c r="R21" s="124" t="s">
        <v>368</v>
      </c>
      <c r="S21" s="124" t="s">
        <v>402</v>
      </c>
      <c r="T21" s="112"/>
      <c r="U21" s="121">
        <v>494</v>
      </c>
      <c r="V21" s="119" t="s">
        <v>371</v>
      </c>
      <c r="W21" s="119" t="s">
        <v>372</v>
      </c>
      <c r="X21" s="119" t="s">
        <v>399</v>
      </c>
      <c r="Y21" s="119" t="s">
        <v>374</v>
      </c>
      <c r="Z21" s="119" t="s">
        <v>374</v>
      </c>
    </row>
    <row r="22" spans="1:26" ht="20.25" customHeight="1" thickTop="1">
      <c r="A22" s="42" t="s">
        <v>177</v>
      </c>
      <c r="B22" s="42"/>
      <c r="N22" s="42" t="s">
        <v>177</v>
      </c>
      <c r="R22" s="56"/>
      <c r="S22" s="51"/>
      <c r="T22" s="51"/>
      <c r="U22" s="93"/>
      <c r="V22" s="6"/>
      <c r="W22" s="6"/>
      <c r="X22" s="6"/>
      <c r="Y22" s="6"/>
      <c r="Z22" s="6"/>
    </row>
    <row r="23" ht="15.75" customHeight="1"/>
  </sheetData>
  <mergeCells count="24">
    <mergeCell ref="A1:G1"/>
    <mergeCell ref="I1:M1"/>
    <mergeCell ref="X4:Z4"/>
    <mergeCell ref="O5:O6"/>
    <mergeCell ref="P5:P6"/>
    <mergeCell ref="Q5:Q6"/>
    <mergeCell ref="R5:R6"/>
    <mergeCell ref="U1:Z1"/>
    <mergeCell ref="N1:S1"/>
    <mergeCell ref="I5:I6"/>
    <mergeCell ref="A9:A12"/>
    <mergeCell ref="A14:A15"/>
    <mergeCell ref="A19:A21"/>
    <mergeCell ref="D3:G3"/>
    <mergeCell ref="D4:G4"/>
    <mergeCell ref="D5:D6"/>
    <mergeCell ref="I3:L3"/>
    <mergeCell ref="I4:L4"/>
    <mergeCell ref="X3:Z3"/>
    <mergeCell ref="O3:R3"/>
    <mergeCell ref="N9:N12"/>
    <mergeCell ref="N14:N15"/>
    <mergeCell ref="N19:N21"/>
    <mergeCell ref="O4:R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&amp;L&amp;"굴림체,굵게"환   경&amp;R&amp;"Times New Roman,보통"Environment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통계전산담당관실</dc:creator>
  <cp:keywords/>
  <dc:description/>
  <cp:lastModifiedBy>장순덕1</cp:lastModifiedBy>
  <cp:lastPrinted>2008-03-05T04:25:49Z</cp:lastPrinted>
  <dcterms:created xsi:type="dcterms:W3CDTF">1998-02-14T02:27:41Z</dcterms:created>
  <dcterms:modified xsi:type="dcterms:W3CDTF">2008-03-05T04:28:58Z</dcterms:modified>
  <cp:category/>
  <cp:version/>
  <cp:contentType/>
  <cp:contentStatus/>
</cp:coreProperties>
</file>