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firstSheet="1" activeTab="6"/>
  </bookViews>
  <sheets>
    <sheet name="____" sheetId="1" state="hidden" r:id="rId1"/>
    <sheet name="1_위치" sheetId="2" r:id="rId2"/>
    <sheet name="2_행정구역" sheetId="3" r:id="rId3"/>
    <sheet name="3_토지지목별현황" sheetId="4" r:id="rId4"/>
    <sheet name="4_일기일수" sheetId="5" r:id="rId5"/>
    <sheet name="5_기상개황" sheetId="6" r:id="rId6"/>
    <sheet name="6_ 강수량" sheetId="7" r:id="rId7"/>
  </sheets>
  <definedNames>
    <definedName name="_xlnm.Print_Area" localSheetId="1">'1_위치'!$A$1:$E$27</definedName>
    <definedName name="_xlnm.Print_Area" localSheetId="3">'3_토지지목별현황'!$A$1:$AI$19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I5" authorId="0">
      <text>
        <r>
          <rPr>
            <b/>
            <sz val="9"/>
            <color indexed="8"/>
            <rFont val="굴림"/>
            <family val="3"/>
          </rPr>
          <t xml:space="preserve">장수군청:
</t>
        </r>
      </text>
    </comment>
  </commentList>
</comments>
</file>

<file path=xl/sharedStrings.xml><?xml version="1.0" encoding="utf-8"?>
<sst xmlns="http://schemas.openxmlformats.org/spreadsheetml/2006/main" count="470" uniqueCount="262">
  <si>
    <t xml:space="preserve">    </t>
  </si>
  <si>
    <t>군청소재지
Location of county Hall</t>
  </si>
  <si>
    <t>경도와 위도와 극점
Extreme Point of Longitude and Latitude</t>
  </si>
  <si>
    <t>연장거리
Gross distance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</si>
  <si>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</si>
  <si>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</si>
  <si>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</si>
  <si>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</si>
  <si>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</si>
  <si>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계북면 양악리
Yangak-ri
Gyebuk-myeon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</si>
  <si>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</si>
  <si>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</si>
  <si>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</si>
  <si>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</si>
  <si>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</si>
  <si>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</si>
  <si>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</si>
  <si>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번암면 유정리
Ujeong-ri
Beonam-myeon</t>
  </si>
  <si>
    <t>북위 :   35˚  58´
North Latitude</t>
  </si>
  <si>
    <t>극북  Far North</t>
  </si>
  <si>
    <t>계북면 원촌리
Wonchon-ri
Gyebuk-myeon</t>
  </si>
  <si>
    <t>북위 :   35˚  49´
North Latitude</t>
  </si>
  <si>
    <t xml:space="preserve">  2. 행  정  구  역
AREA AND NUMBER OF ADMINISTRATIVE UNIT</t>
  </si>
  <si>
    <t>단위 : ㎢,%,개소</t>
  </si>
  <si>
    <t>Unit : ㎢, %, Each</t>
  </si>
  <si>
    <t>연   별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</si>
  <si>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</si>
  <si>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</si>
  <si>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</si>
  <si>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</si>
  <si>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</si>
  <si>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</si>
  <si>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 xml:space="preserve">면 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</si>
  <si>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</si>
  <si>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</si>
  <si>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</si>
  <si>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</si>
  <si>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</si>
  <si>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</si>
  <si>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</si>
  <si>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</si>
  <si>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Eup Myeon</t>
  </si>
  <si>
    <t>Area</t>
  </si>
  <si>
    <t>Composition</t>
  </si>
  <si>
    <t>Eup</t>
  </si>
  <si>
    <t xml:space="preserve"> Myeon</t>
  </si>
  <si>
    <t>Adm.</t>
  </si>
  <si>
    <t xml:space="preserve">  Legal</t>
  </si>
  <si>
    <t>Ban</t>
  </si>
  <si>
    <t>Gun</t>
  </si>
  <si>
    <t>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</si>
  <si>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</si>
  <si>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</si>
  <si>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</si>
  <si>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</si>
  <si>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</si>
  <si>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</si>
  <si>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</si>
  <si>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</si>
  <si>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</si>
  <si>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 지 지 목 별 현 황</t>
  </si>
  <si>
    <t>AREA OF LAND CATEGORY</t>
  </si>
  <si>
    <t>토 지 지 목 별 현 황(속1)</t>
  </si>
  <si>
    <t xml:space="preserve"> AREA OF LAND CATEGARY(Cont'd 1)</t>
  </si>
  <si>
    <t xml:space="preserve"> 토 지 지 목 별 현 황(속2)</t>
  </si>
  <si>
    <t xml:space="preserve">      AREA OF LAND CATEGORY(Cont'd 2)</t>
  </si>
  <si>
    <t xml:space="preserve">단위 : ㎡ </t>
  </si>
  <si>
    <t>Unit : ㎡</t>
  </si>
  <si>
    <t>계</t>
  </si>
  <si>
    <t>전</t>
  </si>
  <si>
    <t>답</t>
  </si>
  <si>
    <t>과 수 원</t>
  </si>
  <si>
    <t>목장용지</t>
  </si>
  <si>
    <t>임     야</t>
  </si>
  <si>
    <t>광 천 지</t>
  </si>
  <si>
    <t>염    전</t>
  </si>
  <si>
    <t>대    지</t>
  </si>
  <si>
    <t>공장용지</t>
  </si>
  <si>
    <t>학교용지</t>
  </si>
  <si>
    <t>주차장</t>
  </si>
  <si>
    <t>주유소용지</t>
  </si>
  <si>
    <t>창고용지</t>
  </si>
  <si>
    <t>도    로</t>
  </si>
  <si>
    <t>철도용지</t>
  </si>
  <si>
    <t>하    천</t>
  </si>
  <si>
    <t>제    방</t>
  </si>
  <si>
    <t>구    거</t>
  </si>
  <si>
    <t>유    지</t>
  </si>
  <si>
    <t>양어장</t>
  </si>
  <si>
    <t>수도용지</t>
  </si>
  <si>
    <t>공   원</t>
  </si>
  <si>
    <t>체육용지</t>
  </si>
  <si>
    <t>유 원 지</t>
  </si>
  <si>
    <t>종교용지</t>
  </si>
  <si>
    <t>사 적 지</t>
  </si>
  <si>
    <t>묘     지</t>
  </si>
  <si>
    <t>잡  종  지</t>
  </si>
  <si>
    <t>Service</t>
  </si>
  <si>
    <t>Sporting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</si>
  <si>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</si>
  <si>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</si>
  <si>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</si>
  <si>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</si>
  <si>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</si>
  <si>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</si>
  <si>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</si>
  <si>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Total</t>
  </si>
  <si>
    <t>Dry paddy</t>
  </si>
  <si>
    <t>Rice paddy</t>
  </si>
  <si>
    <t>Orchard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</si>
  <si>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</si>
  <si>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</si>
  <si>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</si>
  <si>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</si>
  <si>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</si>
  <si>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</si>
  <si>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</si>
  <si>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</si>
  <si>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</si>
  <si>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</si>
  <si>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</si>
  <si>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</si>
  <si>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</si>
  <si>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</si>
  <si>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</si>
  <si>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</si>
  <si>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</si>
  <si>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</si>
  <si>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</si>
  <si>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</si>
  <si>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Historical site</t>
  </si>
  <si>
    <t>Grave yard</t>
  </si>
  <si>
    <t>자료 : 민원과</t>
  </si>
  <si>
    <t>4. 일  기   일  수</t>
  </si>
  <si>
    <t>WEATHER  DAYS</t>
  </si>
  <si>
    <t xml:space="preserve">단위 : 일 </t>
  </si>
  <si>
    <t>Unit : Day</t>
  </si>
  <si>
    <t>월   별</t>
  </si>
  <si>
    <t>맑   음</t>
  </si>
  <si>
    <t>흐   림</t>
  </si>
  <si>
    <t>강    수</t>
  </si>
  <si>
    <t>서    리</t>
  </si>
  <si>
    <t>안    개</t>
  </si>
  <si>
    <t>눈</t>
  </si>
  <si>
    <t>뇌    전</t>
  </si>
  <si>
    <t>폭    풍</t>
  </si>
  <si>
    <t>황사</t>
  </si>
  <si>
    <t>Clear</t>
  </si>
  <si>
    <t>Cloudy</t>
  </si>
  <si>
    <t>Rain</t>
  </si>
  <si>
    <t>Frost</t>
  </si>
  <si>
    <t>Fog</t>
  </si>
  <si>
    <t>Snow</t>
  </si>
  <si>
    <t>Thunder storm</t>
  </si>
  <si>
    <t>Gale</t>
  </si>
  <si>
    <t>Yellow sand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</si>
  <si>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</si>
  <si>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</si>
  <si>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</si>
  <si>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</si>
  <si>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</si>
  <si>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</si>
  <si>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</si>
  <si>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</si>
  <si>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</si>
  <si>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</si>
  <si>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</si>
  <si>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</si>
  <si>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</si>
  <si>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장수군 기상관측소</t>
  </si>
  <si>
    <t xml:space="preserve">5. 기   상   개   황 </t>
  </si>
  <si>
    <t>SUMMARY OF METEOROLOGICAL DATA</t>
  </si>
  <si>
    <t xml:space="preserve">단위 : ㎜ </t>
  </si>
  <si>
    <t>기      온   (℃)</t>
  </si>
  <si>
    <t>강 수 량</t>
  </si>
  <si>
    <t>상  대  습  도 (%)</t>
  </si>
  <si>
    <t>평균해면기압</t>
  </si>
  <si>
    <t xml:space="preserve"> 이슬점온도</t>
  </si>
  <si>
    <t>평균운량</t>
  </si>
  <si>
    <t>일조시간</t>
  </si>
  <si>
    <t>최심적설</t>
  </si>
  <si>
    <t>바  람   Windspeed (m/s)</t>
  </si>
  <si>
    <t>Air temperature</t>
  </si>
  <si>
    <t>Precipi</t>
  </si>
  <si>
    <t>Relative humidity</t>
  </si>
  <si>
    <t>Air  pressure of</t>
  </si>
  <si>
    <t>Dewpoint</t>
  </si>
  <si>
    <t>Mean</t>
  </si>
  <si>
    <t>Max. depth</t>
  </si>
  <si>
    <t>평균풍속</t>
  </si>
  <si>
    <t>최대풍속</t>
  </si>
  <si>
    <t>최대순간풍속</t>
  </si>
  <si>
    <t>평  균</t>
  </si>
  <si>
    <t>평균최고</t>
  </si>
  <si>
    <t>최고극값</t>
  </si>
  <si>
    <t>평균최저</t>
  </si>
  <si>
    <t>최저극값</t>
  </si>
  <si>
    <t>tation</t>
  </si>
  <si>
    <t>최  소</t>
  </si>
  <si>
    <t>mean sea level</t>
  </si>
  <si>
    <t>temperature</t>
  </si>
  <si>
    <t xml:space="preserve">Cloud </t>
  </si>
  <si>
    <t>Duration of</t>
  </si>
  <si>
    <t>of Snowfall</t>
  </si>
  <si>
    <t>Maximum</t>
  </si>
  <si>
    <t>Max. mean</t>
  </si>
  <si>
    <t>Hightest</t>
  </si>
  <si>
    <t>Min. mean</t>
  </si>
  <si>
    <t>Lowest</t>
  </si>
  <si>
    <t>(㎜)</t>
  </si>
  <si>
    <t>Minimum</t>
  </si>
  <si>
    <t>(hPa)</t>
  </si>
  <si>
    <t>(℃)</t>
  </si>
  <si>
    <t>(I0%)</t>
  </si>
  <si>
    <t>sunshine</t>
  </si>
  <si>
    <t>(㎝)</t>
  </si>
  <si>
    <t>Fastest</t>
  </si>
  <si>
    <t>instantaneous</t>
  </si>
  <si>
    <t>W</t>
  </si>
  <si>
    <t>WSW</t>
  </si>
  <si>
    <t>NW</t>
  </si>
  <si>
    <t>149.0</t>
  </si>
  <si>
    <t>189.2</t>
  </si>
  <si>
    <t>168.8</t>
  </si>
  <si>
    <t>207.8</t>
  </si>
  <si>
    <t>236.4</t>
  </si>
  <si>
    <t>131.7</t>
  </si>
  <si>
    <t>113.0</t>
  </si>
  <si>
    <t>124.5</t>
  </si>
  <si>
    <t>80.2</t>
  </si>
  <si>
    <t>153.9</t>
  </si>
  <si>
    <t>182.9</t>
  </si>
  <si>
    <t>94.4</t>
  </si>
  <si>
    <t>6. 강 수 량</t>
  </si>
  <si>
    <t>Precipitation</t>
  </si>
  <si>
    <t>Unit : ㎜</t>
  </si>
  <si>
    <t>연  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</si>
  <si>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</si>
  <si>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</si>
  <si>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</si>
  <si>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</si>
  <si>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</si>
  <si>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</si>
  <si>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</si>
  <si>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</si>
  <si>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</si>
  <si>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</si>
  <si>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</si>
  <si>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</si>
  <si>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Year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</si>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</sst>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29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.00"/>
    <numFmt numFmtId="178" formatCode="0_ "/>
    <numFmt numFmtId="179" formatCode="0_);[RED]\(0\)"/>
    <numFmt numFmtId="180" formatCode="0.0_ "/>
    <numFmt numFmtId="181" formatCode="#,##0.0"/>
    <numFmt numFmtId="182" formatCode="_ * #,##0.0_ ;_ * \-#,##0.0_ ;_ * \-_ ;_ @_ "/>
    <numFmt numFmtId="183" formatCode="_-\\* #,##0_-;&quot;-\&quot;* #,##0_-;_-\\* \-_-;_-@_-"/>
    <numFmt numFmtId="184" formatCode="#,##0.0_);[RED]\(#,##0.0\)"/>
    <numFmt numFmtId="185" formatCode="#,##0_);[RED]\(#,##0\)"/>
    <numFmt numFmtId="186" formatCode="\-"/>
    <numFmt numFmtId="187" formatCode="0.0_);[RED]\(0.0\)"/>
    <numFmt numFmtId="188" formatCode="0;[RED]0"/>
    <numFmt numFmtId="189" formatCode="0.00_);[RED]\(0.00\)"/>
    <numFmt numFmtId="190" formatCode="0%"/>
    <numFmt numFmtId="191" formatCode="#,##0.0_ "/>
    <numFmt numFmtId="192" formatCode="0.0"/>
  </numFmts>
  <fonts count="23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새굴림"/>
      <family val="1"/>
    </font>
    <font>
      <b/>
      <sz val="14"/>
      <name val="바탕체"/>
      <family val="1"/>
    </font>
    <font>
      <sz val="11"/>
      <name val="새굴림"/>
      <family val="1"/>
    </font>
    <font>
      <sz val="9"/>
      <name val="새굴림"/>
      <family val="1"/>
    </font>
    <font>
      <b/>
      <sz val="11"/>
      <name val="돋움"/>
      <family val="3"/>
    </font>
    <font>
      <b/>
      <sz val="9"/>
      <name val="새굴림"/>
      <family val="1"/>
    </font>
    <font>
      <sz val="11"/>
      <color indexed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굴림"/>
      <family val="3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b/>
      <sz val="14"/>
      <name val="새굴림"/>
      <family val="1"/>
    </font>
    <font>
      <sz val="8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183" fontId="0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0" fillId="0" borderId="0" applyFill="0" applyBorder="0" applyAlignment="0" applyProtection="0"/>
    <xf numFmtId="165" fontId="2" fillId="0" borderId="0" applyProtection="0">
      <alignment/>
    </xf>
    <xf numFmtId="165" fontId="2" fillId="0" borderId="0" applyProtection="0">
      <alignment/>
    </xf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>
      <alignment/>
      <protection/>
    </xf>
    <xf numFmtId="167" fontId="1" fillId="0" borderId="0" applyFill="0" applyBorder="0" applyAlignment="0" applyProtection="0"/>
    <xf numFmtId="168" fontId="4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4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4" fillId="0" borderId="0">
      <alignment/>
      <protection/>
    </xf>
    <xf numFmtId="164" fontId="5" fillId="2" borderId="0" applyNumberFormat="0" applyBorder="0" applyAlignment="0" applyProtection="0"/>
    <xf numFmtId="164" fontId="5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6" fillId="0" borderId="0">
      <alignment/>
      <protection/>
    </xf>
  </cellStyleXfs>
  <cellXfs count="214">
    <xf numFmtId="164" fontId="0" fillId="0" borderId="0" xfId="0" applyAlignment="1">
      <alignment/>
    </xf>
    <xf numFmtId="164" fontId="7" fillId="0" borderId="0" xfId="23" applyNumberFormat="1" applyFont="1" applyBorder="1" applyAlignment="1" applyProtection="1">
      <alignment horizontal="center" vertical="center" wrapText="1"/>
      <protection/>
    </xf>
    <xf numFmtId="165" fontId="8" fillId="0" borderId="0" xfId="23" applyFont="1" applyBorder="1" applyAlignment="1" applyProtection="1">
      <alignment horizontal="center"/>
      <protection/>
    </xf>
    <xf numFmtId="164" fontId="9" fillId="0" borderId="1" xfId="0" applyFont="1" applyBorder="1" applyAlignment="1">
      <alignment/>
    </xf>
    <xf numFmtId="164" fontId="0" fillId="0" borderId="0" xfId="0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left" vertical="center" indent="2"/>
    </xf>
    <xf numFmtId="164" fontId="10" fillId="0" borderId="9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left" vertical="center" wrapText="1" indent="2"/>
    </xf>
    <xf numFmtId="164" fontId="0" fillId="0" borderId="10" xfId="0" applyFont="1" applyBorder="1" applyAlignment="1">
      <alignment/>
    </xf>
    <xf numFmtId="164" fontId="0" fillId="0" borderId="8" xfId="0" applyFont="1" applyBorder="1" applyAlignment="1">
      <alignment/>
    </xf>
    <xf numFmtId="164" fontId="10" fillId="0" borderId="11" xfId="0" applyFont="1" applyBorder="1" applyAlignment="1">
      <alignment horizontal="center" vertical="center"/>
    </xf>
    <xf numFmtId="164" fontId="10" fillId="0" borderId="12" xfId="0" applyFont="1" applyBorder="1" applyAlignment="1">
      <alignment horizontal="left" vertical="center" indent="2"/>
    </xf>
    <xf numFmtId="164" fontId="10" fillId="0" borderId="12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left" vertical="center" wrapText="1" indent="2"/>
    </xf>
    <xf numFmtId="164" fontId="0" fillId="0" borderId="13" xfId="0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165" fontId="11" fillId="0" borderId="0" xfId="23" applyFont="1" applyBorder="1" applyAlignment="1" applyProtection="1">
      <alignment horizontal="center"/>
      <protection/>
    </xf>
    <xf numFmtId="165" fontId="10" fillId="0" borderId="1" xfId="23" applyFont="1" applyBorder="1" applyAlignment="1" applyProtection="1">
      <alignment horizontal="left"/>
      <protection/>
    </xf>
    <xf numFmtId="177" fontId="9" fillId="0" borderId="1" xfId="23" applyNumberFormat="1" applyFont="1" applyBorder="1" applyAlignment="1" applyProtection="1">
      <alignment horizontal="center"/>
      <protection/>
    </xf>
    <xf numFmtId="165" fontId="9" fillId="0" borderId="1" xfId="23" applyFont="1" applyBorder="1" applyAlignment="1" applyProtection="1">
      <alignment horizontal="center"/>
      <protection/>
    </xf>
    <xf numFmtId="165" fontId="10" fillId="0" borderId="1" xfId="23" applyFont="1" applyBorder="1" applyAlignment="1" applyProtection="1">
      <alignment horizontal="right"/>
      <protection/>
    </xf>
    <xf numFmtId="165" fontId="0" fillId="0" borderId="0" xfId="23" applyFont="1" applyBorder="1" applyAlignment="1" applyProtection="1">
      <alignment horizontal="center"/>
      <protection/>
    </xf>
    <xf numFmtId="164" fontId="10" fillId="0" borderId="14" xfId="0" applyFont="1" applyBorder="1" applyAlignment="1">
      <alignment horizontal="center" vertical="center"/>
    </xf>
    <xf numFmtId="177" fontId="10" fillId="0" borderId="0" xfId="23" applyNumberFormat="1" applyFont="1" applyAlignment="1" applyProtection="1">
      <alignment horizontal="center" vertical="center"/>
      <protection/>
    </xf>
    <xf numFmtId="165" fontId="10" fillId="0" borderId="7" xfId="23" applyFont="1" applyBorder="1" applyAlignment="1" applyProtection="1">
      <alignment horizontal="center" vertical="center"/>
      <protection/>
    </xf>
    <xf numFmtId="165" fontId="10" fillId="0" borderId="15" xfId="23" applyFont="1" applyBorder="1" applyAlignment="1" applyProtection="1">
      <alignment horizontal="center" vertical="center"/>
      <protection/>
    </xf>
    <xf numFmtId="165" fontId="10" fillId="0" borderId="16" xfId="23" applyFont="1" applyBorder="1" applyAlignment="1" applyProtection="1">
      <alignment horizontal="center" vertical="center"/>
      <protection/>
    </xf>
    <xf numFmtId="165" fontId="10" fillId="0" borderId="3" xfId="23" applyFont="1" applyBorder="1" applyAlignment="1" applyProtection="1">
      <alignment horizontal="center" vertical="center"/>
      <protection/>
    </xf>
    <xf numFmtId="164" fontId="10" fillId="0" borderId="7" xfId="0" applyFont="1" applyBorder="1" applyAlignment="1">
      <alignment horizontal="center" vertical="center"/>
    </xf>
    <xf numFmtId="177" fontId="10" fillId="0" borderId="0" xfId="23" applyNumberFormat="1" applyFont="1" applyBorder="1" applyAlignment="1" applyProtection="1">
      <alignment horizontal="center" vertical="center"/>
      <protection/>
    </xf>
    <xf numFmtId="165" fontId="10" fillId="0" borderId="17" xfId="23" applyFont="1" applyBorder="1" applyAlignment="1" applyProtection="1">
      <alignment horizontal="center" vertical="center"/>
      <protection/>
    </xf>
    <xf numFmtId="165" fontId="10" fillId="0" borderId="18" xfId="23" applyFont="1" applyBorder="1" applyAlignment="1" applyProtection="1">
      <alignment horizontal="center" vertical="center"/>
      <protection/>
    </xf>
    <xf numFmtId="165" fontId="10" fillId="0" borderId="19" xfId="23" applyFont="1" applyBorder="1" applyAlignment="1" applyProtection="1">
      <alignment horizontal="center" vertical="center"/>
      <protection/>
    </xf>
    <xf numFmtId="165" fontId="10" fillId="0" borderId="10" xfId="23" applyFont="1" applyBorder="1" applyAlignment="1" applyProtection="1">
      <alignment horizontal="center" vertical="center"/>
      <protection/>
    </xf>
    <xf numFmtId="165" fontId="10" fillId="0" borderId="9" xfId="23" applyFont="1" applyBorder="1" applyAlignment="1" applyProtection="1">
      <alignment horizontal="center" vertical="center"/>
      <protection/>
    </xf>
    <xf numFmtId="165" fontId="10" fillId="0" borderId="8" xfId="23" applyFont="1" applyBorder="1" applyAlignment="1" applyProtection="1">
      <alignment horizontal="center" vertical="center"/>
      <protection/>
    </xf>
    <xf numFmtId="164" fontId="10" fillId="0" borderId="17" xfId="0" applyFont="1" applyBorder="1" applyAlignment="1">
      <alignment horizontal="center" vertical="center"/>
    </xf>
    <xf numFmtId="177" fontId="10" fillId="0" borderId="20" xfId="23" applyNumberFormat="1" applyFont="1" applyBorder="1" applyAlignment="1" applyProtection="1">
      <alignment horizontal="center" vertical="center"/>
      <protection/>
    </xf>
    <xf numFmtId="165" fontId="10" fillId="0" borderId="21" xfId="23" applyFont="1" applyBorder="1" applyAlignment="1" applyProtection="1">
      <alignment horizontal="center" vertical="center"/>
      <protection/>
    </xf>
    <xf numFmtId="165" fontId="10" fillId="0" borderId="20" xfId="23" applyFont="1" applyBorder="1" applyAlignment="1" applyProtection="1">
      <alignment horizontal="center" vertical="center"/>
      <protection/>
    </xf>
    <xf numFmtId="164" fontId="10" fillId="0" borderId="0" xfId="23" applyNumberFormat="1" applyFont="1" applyBorder="1" applyAlignment="1" applyProtection="1">
      <alignment horizontal="center" vertical="center"/>
      <protection/>
    </xf>
    <xf numFmtId="178" fontId="10" fillId="0" borderId="0" xfId="23" applyNumberFormat="1" applyFont="1" applyBorder="1" applyAlignment="1" applyProtection="1">
      <alignment horizontal="center" vertical="center"/>
      <protection/>
    </xf>
    <xf numFmtId="179" fontId="0" fillId="0" borderId="0" xfId="23" applyNumberFormat="1" applyFont="1" applyBorder="1" applyAlignment="1" applyProtection="1">
      <alignment horizontal="center" vertical="center"/>
      <protection/>
    </xf>
    <xf numFmtId="179" fontId="12" fillId="0" borderId="0" xfId="16" applyNumberFormat="1" applyFont="1" applyFill="1" applyBorder="1" applyAlignment="1" applyProtection="1">
      <alignment horizontal="center" vertical="center"/>
      <protection/>
    </xf>
    <xf numFmtId="164" fontId="12" fillId="0" borderId="7" xfId="0" applyFont="1" applyBorder="1" applyAlignment="1">
      <alignment horizontal="center" vertical="center"/>
    </xf>
    <xf numFmtId="164" fontId="12" fillId="0" borderId="0" xfId="23" applyNumberFormat="1" applyFont="1" applyBorder="1" applyAlignment="1" applyProtection="1">
      <alignment horizontal="center" vertical="center"/>
      <protection/>
    </xf>
    <xf numFmtId="178" fontId="12" fillId="0" borderId="0" xfId="23" applyNumberFormat="1" applyFont="1" applyBorder="1" applyAlignment="1" applyProtection="1">
      <alignment horizontal="center" vertical="center"/>
      <protection/>
    </xf>
    <xf numFmtId="164" fontId="10" fillId="0" borderId="7" xfId="0" applyFont="1" applyBorder="1" applyAlignment="1">
      <alignment horizontal="center" vertical="center" wrapText="1" shrinkToFit="1"/>
    </xf>
    <xf numFmtId="180" fontId="10" fillId="0" borderId="0" xfId="23" applyNumberFormat="1" applyFont="1" applyBorder="1" applyAlignment="1" applyProtection="1">
      <alignment horizontal="center" vertical="center"/>
      <protection/>
    </xf>
    <xf numFmtId="164" fontId="10" fillId="0" borderId="0" xfId="16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0" fillId="0" borderId="11" xfId="0" applyFont="1" applyBorder="1" applyAlignment="1">
      <alignment horizontal="center" vertical="center" wrapText="1" shrinkToFit="1"/>
    </xf>
    <xf numFmtId="164" fontId="10" fillId="0" borderId="13" xfId="16" applyNumberFormat="1" applyFont="1" applyFill="1" applyBorder="1" applyAlignment="1" applyProtection="1">
      <alignment horizontal="center" vertical="center"/>
      <protection/>
    </xf>
    <xf numFmtId="180" fontId="10" fillId="0" borderId="1" xfId="23" applyNumberFormat="1" applyFont="1" applyBorder="1" applyAlignment="1" applyProtection="1">
      <alignment horizontal="center" vertical="center"/>
      <protection/>
    </xf>
    <xf numFmtId="164" fontId="10" fillId="0" borderId="1" xfId="16" applyNumberFormat="1" applyFont="1" applyFill="1" applyBorder="1" applyAlignment="1" applyProtection="1">
      <alignment horizontal="center" vertical="center"/>
      <protection/>
    </xf>
    <xf numFmtId="179" fontId="10" fillId="0" borderId="1" xfId="16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21" applyNumberFormat="1" applyFont="1" applyBorder="1" applyAlignment="1" applyProtection="1">
      <alignment horizontal="center" vertical="center"/>
      <protection/>
    </xf>
    <xf numFmtId="164" fontId="15" fillId="0" borderId="0" xfId="0" applyNumberFormat="1" applyFont="1" applyAlignment="1">
      <alignment horizontal="center" vertical="center"/>
    </xf>
    <xf numFmtId="165" fontId="16" fillId="0" borderId="1" xfId="21" applyFont="1" applyBorder="1" applyAlignment="1" applyProtection="1">
      <alignment horizontal="left"/>
      <protection/>
    </xf>
    <xf numFmtId="181" fontId="16" fillId="0" borderId="1" xfId="21" applyNumberFormat="1" applyFont="1" applyBorder="1" applyAlignment="1" applyProtection="1">
      <alignment horizontal="right"/>
      <protection/>
    </xf>
    <xf numFmtId="182" fontId="16" fillId="0" borderId="1" xfId="21" applyNumberFormat="1" applyFont="1" applyBorder="1" applyAlignment="1" applyProtection="1">
      <alignment horizontal="center"/>
      <protection/>
    </xf>
    <xf numFmtId="182" fontId="16" fillId="0" borderId="0" xfId="21" applyNumberFormat="1" applyFont="1" applyBorder="1" applyAlignment="1" applyProtection="1">
      <alignment horizontal="center"/>
      <protection/>
    </xf>
    <xf numFmtId="182" fontId="16" fillId="0" borderId="1" xfId="21" applyNumberFormat="1" applyFont="1" applyBorder="1" applyAlignment="1" applyProtection="1">
      <alignment horizontal="right"/>
      <protection/>
    </xf>
    <xf numFmtId="164" fontId="16" fillId="0" borderId="1" xfId="21" applyNumberFormat="1" applyFont="1" applyBorder="1" applyAlignment="1" applyProtection="1">
      <alignment horizontal="center"/>
      <protection/>
    </xf>
    <xf numFmtId="164" fontId="16" fillId="0" borderId="0" xfId="0" applyFont="1" applyBorder="1" applyAlignment="1">
      <alignment horizontal="center" vertical="center"/>
    </xf>
    <xf numFmtId="181" fontId="16" fillId="0" borderId="16" xfId="21" applyNumberFormat="1" applyFont="1" applyBorder="1" applyAlignment="1" applyProtection="1">
      <alignment horizontal="center" vertical="center"/>
      <protection/>
    </xf>
    <xf numFmtId="182" fontId="16" fillId="0" borderId="16" xfId="21" applyNumberFormat="1" applyFont="1" applyBorder="1" applyAlignment="1" applyProtection="1">
      <alignment horizontal="center" vertical="center"/>
      <protection/>
    </xf>
    <xf numFmtId="182" fontId="16" fillId="0" borderId="22" xfId="21" applyNumberFormat="1" applyFont="1" applyBorder="1" applyAlignment="1" applyProtection="1">
      <alignment horizontal="center" vertical="center"/>
      <protection/>
    </xf>
    <xf numFmtId="182" fontId="16" fillId="0" borderId="0" xfId="21" applyNumberFormat="1" applyFont="1" applyBorder="1" applyAlignment="1" applyProtection="1">
      <alignment horizontal="center" vertical="center"/>
      <protection/>
    </xf>
    <xf numFmtId="182" fontId="16" fillId="0" borderId="7" xfId="21" applyNumberFormat="1" applyFont="1" applyBorder="1" applyAlignment="1" applyProtection="1">
      <alignment horizontal="center" vertical="center"/>
      <protection/>
    </xf>
    <xf numFmtId="182" fontId="16" fillId="0" borderId="9" xfId="21" applyNumberFormat="1" applyFont="1" applyBorder="1" applyAlignment="1" applyProtection="1">
      <alignment horizontal="center" vertical="center"/>
      <protection/>
    </xf>
    <xf numFmtId="182" fontId="16" fillId="0" borderId="8" xfId="21" applyNumberFormat="1" applyFont="1" applyBorder="1" applyAlignment="1" applyProtection="1">
      <alignment horizontal="center" vertical="center"/>
      <protection/>
    </xf>
    <xf numFmtId="182" fontId="16" fillId="0" borderId="23" xfId="21" applyNumberFormat="1" applyFont="1" applyBorder="1" applyAlignment="1" applyProtection="1">
      <alignment horizontal="center" vertical="center"/>
      <protection/>
    </xf>
    <xf numFmtId="182" fontId="16" fillId="0" borderId="14" xfId="21" applyNumberFormat="1" applyFont="1" applyBorder="1" applyAlignment="1" applyProtection="1">
      <alignment horizontal="center" vertical="center"/>
      <protection/>
    </xf>
    <xf numFmtId="164" fontId="16" fillId="0" borderId="16" xfId="21" applyNumberFormat="1" applyFont="1" applyBorder="1" applyAlignment="1" applyProtection="1">
      <alignment horizontal="center" vertical="center"/>
      <protection/>
    </xf>
    <xf numFmtId="183" fontId="16" fillId="0" borderId="22" xfId="18" applyFont="1" applyFill="1" applyBorder="1" applyAlignment="1" applyProtection="1">
      <alignment horizontal="center" vertical="center"/>
      <protection/>
    </xf>
    <xf numFmtId="164" fontId="16" fillId="0" borderId="9" xfId="0" applyFont="1" applyBorder="1" applyAlignment="1">
      <alignment horizontal="center" vertical="center"/>
    </xf>
    <xf numFmtId="164" fontId="16" fillId="0" borderId="8" xfId="0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/>
    </xf>
    <xf numFmtId="164" fontId="16" fillId="0" borderId="9" xfId="0" applyFont="1" applyBorder="1" applyAlignment="1">
      <alignment horizontal="center" vertical="center" wrapText="1"/>
    </xf>
    <xf numFmtId="183" fontId="16" fillId="0" borderId="8" xfId="18" applyFont="1" applyFill="1" applyBorder="1" applyAlignment="1" applyProtection="1">
      <alignment horizontal="center" vertical="center"/>
      <protection/>
    </xf>
    <xf numFmtId="164" fontId="16" fillId="0" borderId="20" xfId="0" applyFont="1" applyBorder="1" applyAlignment="1">
      <alignment horizontal="center" vertical="center"/>
    </xf>
    <xf numFmtId="181" fontId="16" fillId="0" borderId="21" xfId="21" applyNumberFormat="1" applyFont="1" applyBorder="1" applyAlignment="1" applyProtection="1">
      <alignment horizontal="center" vertical="center"/>
      <protection/>
    </xf>
    <xf numFmtId="182" fontId="16" fillId="0" borderId="21" xfId="21" applyNumberFormat="1" applyFont="1" applyBorder="1" applyAlignment="1" applyProtection="1">
      <alignment horizontal="center" vertical="center"/>
      <protection/>
    </xf>
    <xf numFmtId="182" fontId="16" fillId="0" borderId="4" xfId="21" applyNumberFormat="1" applyFont="1" applyBorder="1" applyAlignment="1" applyProtection="1">
      <alignment horizontal="center" vertical="center"/>
      <protection/>
    </xf>
    <xf numFmtId="182" fontId="16" fillId="0" borderId="17" xfId="21" applyNumberFormat="1" applyFont="1" applyBorder="1" applyAlignment="1" applyProtection="1">
      <alignment horizontal="center" vertical="center"/>
      <protection/>
    </xf>
    <xf numFmtId="182" fontId="16" fillId="0" borderId="20" xfId="21" applyNumberFormat="1" applyFont="1" applyBorder="1" applyAlignment="1" applyProtection="1">
      <alignment horizontal="center" vertical="center"/>
      <protection/>
    </xf>
    <xf numFmtId="164" fontId="16" fillId="0" borderId="21" xfId="21" applyNumberFormat="1" applyFont="1" applyBorder="1" applyAlignment="1" applyProtection="1">
      <alignment horizontal="center" vertical="center"/>
      <protection/>
    </xf>
    <xf numFmtId="183" fontId="16" fillId="0" borderId="4" xfId="18" applyFont="1" applyFill="1" applyBorder="1" applyAlignment="1" applyProtection="1">
      <alignment horizontal="center" vertical="center"/>
      <protection/>
    </xf>
    <xf numFmtId="184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 shrinkToFit="1"/>
    </xf>
    <xf numFmtId="185" fontId="16" fillId="0" borderId="0" xfId="0" applyNumberFormat="1" applyFont="1" applyBorder="1" applyAlignment="1">
      <alignment horizontal="center" vertical="center" shrinkToFit="1"/>
    </xf>
    <xf numFmtId="185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 wrapText="1" shrinkToFit="1"/>
    </xf>
    <xf numFmtId="184" fontId="19" fillId="0" borderId="0" xfId="0" applyNumberFormat="1" applyFont="1" applyBorder="1" applyAlignment="1">
      <alignment horizontal="center" vertical="center"/>
    </xf>
    <xf numFmtId="186" fontId="19" fillId="0" borderId="0" xfId="16" applyNumberFormat="1" applyFont="1" applyFill="1" applyBorder="1" applyAlignment="1" applyProtection="1">
      <alignment horizontal="center" vertical="center"/>
      <protection/>
    </xf>
    <xf numFmtId="184" fontId="19" fillId="0" borderId="0" xfId="16" applyNumberFormat="1" applyFont="1" applyFill="1" applyBorder="1" applyAlignment="1" applyProtection="1">
      <alignment horizontal="center" vertical="center"/>
      <protection/>
    </xf>
    <xf numFmtId="185" fontId="19" fillId="0" borderId="0" xfId="16" applyNumberFormat="1" applyFont="1" applyFill="1" applyBorder="1" applyAlignment="1" applyProtection="1">
      <alignment horizontal="center" vertical="center"/>
      <protection/>
    </xf>
    <xf numFmtId="187" fontId="19" fillId="0" borderId="0" xfId="16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/>
    </xf>
    <xf numFmtId="164" fontId="16" fillId="0" borderId="11" xfId="0" applyFont="1" applyBorder="1" applyAlignment="1">
      <alignment horizontal="center" vertical="center" wrapText="1" shrinkToFit="1"/>
    </xf>
    <xf numFmtId="184" fontId="16" fillId="0" borderId="13" xfId="0" applyNumberFormat="1" applyFont="1" applyBorder="1" applyAlignment="1">
      <alignment horizontal="center" vertical="center"/>
    </xf>
    <xf numFmtId="184" fontId="19" fillId="0" borderId="1" xfId="16" applyNumberFormat="1" applyFont="1" applyFill="1" applyBorder="1" applyAlignment="1" applyProtection="1">
      <alignment horizontal="center" vertical="center"/>
      <protection/>
    </xf>
    <xf numFmtId="186" fontId="19" fillId="0" borderId="1" xfId="16" applyNumberFormat="1" applyFont="1" applyFill="1" applyBorder="1" applyAlignment="1" applyProtection="1">
      <alignment horizontal="center" vertical="center"/>
      <protection/>
    </xf>
    <xf numFmtId="186" fontId="18" fillId="0" borderId="1" xfId="0" applyNumberFormat="1" applyFont="1" applyBorder="1" applyAlignment="1">
      <alignment horizontal="center" vertical="center"/>
    </xf>
    <xf numFmtId="165" fontId="16" fillId="0" borderId="0" xfId="21" applyFont="1" applyBorder="1" applyAlignment="1" applyProtection="1">
      <alignment horizontal="left"/>
      <protection/>
    </xf>
    <xf numFmtId="181" fontId="16" fillId="0" borderId="0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64" fontId="16" fillId="0" borderId="0" xfId="0" applyFont="1" applyAlignment="1">
      <alignment/>
    </xf>
    <xf numFmtId="182" fontId="16" fillId="0" borderId="0" xfId="0" applyNumberFormat="1" applyFont="1" applyBorder="1" applyAlignment="1">
      <alignment horizontal="right"/>
    </xf>
    <xf numFmtId="181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83" fontId="16" fillId="0" borderId="0" xfId="18" applyFont="1" applyFill="1" applyBorder="1" applyAlignment="1" applyProtection="1">
      <alignment horizontal="right"/>
      <protection/>
    </xf>
    <xf numFmtId="164" fontId="9" fillId="0" borderId="0" xfId="0" applyFont="1" applyAlignment="1">
      <alignment horizontal="right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right"/>
    </xf>
    <xf numFmtId="164" fontId="10" fillId="0" borderId="0" xfId="0" applyFont="1" applyBorder="1" applyAlignment="1">
      <alignment horizontal="left"/>
    </xf>
    <xf numFmtId="165" fontId="10" fillId="0" borderId="14" xfId="25" applyFont="1" applyBorder="1" applyAlignment="1" applyProtection="1">
      <alignment horizontal="center" vertical="center"/>
      <protection/>
    </xf>
    <xf numFmtId="164" fontId="10" fillId="0" borderId="16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5" fontId="10" fillId="0" borderId="7" xfId="25" applyFont="1" applyBorder="1" applyAlignment="1" applyProtection="1">
      <alignment horizontal="center" vertical="center"/>
      <protection/>
    </xf>
    <xf numFmtId="164" fontId="10" fillId="0" borderId="9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5" fontId="10" fillId="0" borderId="17" xfId="25" applyFont="1" applyBorder="1" applyAlignment="1" applyProtection="1">
      <alignment horizontal="center" vertical="center"/>
      <protection/>
    </xf>
    <xf numFmtId="164" fontId="10" fillId="0" borderId="21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/>
    </xf>
    <xf numFmtId="188" fontId="10" fillId="0" borderId="0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65" fontId="10" fillId="0" borderId="7" xfId="22" applyFont="1" applyFill="1" applyBorder="1" applyAlignment="1" applyProtection="1">
      <alignment horizontal="center" vertical="center" wrapText="1"/>
      <protection/>
    </xf>
    <xf numFmtId="18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7" xfId="22" applyFont="1" applyFill="1" applyBorder="1" applyAlignment="1" applyProtection="1">
      <alignment horizontal="center" vertical="center"/>
      <protection/>
    </xf>
    <xf numFmtId="165" fontId="10" fillId="0" borderId="1" xfId="22" applyFont="1" applyFill="1" applyBorder="1" applyAlignment="1" applyProtection="1">
      <alignment horizontal="center" vertical="center"/>
      <protection/>
    </xf>
    <xf numFmtId="186" fontId="10" fillId="0" borderId="13" xfId="0" applyNumberFormat="1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 horizontal="center" vertical="center"/>
    </xf>
    <xf numFmtId="165" fontId="10" fillId="0" borderId="0" xfId="24" applyFont="1" applyBorder="1" applyAlignment="1" applyProtection="1">
      <alignment horizontal="left"/>
      <protection/>
    </xf>
    <xf numFmtId="164" fontId="9" fillId="0" borderId="0" xfId="0" applyFont="1" applyBorder="1" applyAlignment="1">
      <alignment horizontal="right"/>
    </xf>
    <xf numFmtId="165" fontId="21" fillId="0" borderId="0" xfId="24" applyFont="1" applyBorder="1" applyAlignment="1" applyProtection="1">
      <alignment horizontal="center"/>
      <protection/>
    </xf>
    <xf numFmtId="189" fontId="9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89" fontId="10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center"/>
    </xf>
    <xf numFmtId="189" fontId="10" fillId="0" borderId="16" xfId="0" applyNumberFormat="1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 shrinkToFit="1"/>
    </xf>
    <xf numFmtId="164" fontId="10" fillId="0" borderId="9" xfId="0" applyFont="1" applyBorder="1" applyAlignment="1">
      <alignment horizontal="center" vertical="center" shrinkToFit="1"/>
    </xf>
    <xf numFmtId="189" fontId="10" fillId="0" borderId="7" xfId="0" applyNumberFormat="1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shrinkToFit="1"/>
    </xf>
    <xf numFmtId="164" fontId="9" fillId="0" borderId="7" xfId="0" applyFont="1" applyBorder="1" applyAlignment="1">
      <alignment horizontal="center" vertical="center" shrinkToFit="1"/>
    </xf>
    <xf numFmtId="189" fontId="10" fillId="0" borderId="17" xfId="0" applyNumberFormat="1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90" fontId="10" fillId="0" borderId="21" xfId="0" applyNumberFormat="1" applyFont="1" applyBorder="1" applyAlignment="1">
      <alignment horizontal="center" vertical="center"/>
    </xf>
    <xf numFmtId="164" fontId="10" fillId="0" borderId="21" xfId="0" applyFont="1" applyBorder="1" applyAlignment="1">
      <alignment horizontal="center" vertical="center" shrinkToFit="1"/>
    </xf>
    <xf numFmtId="164" fontId="10" fillId="0" borderId="17" xfId="0" applyFont="1" applyBorder="1" applyAlignment="1">
      <alignment horizontal="center" vertical="center" shrinkToFit="1"/>
    </xf>
    <xf numFmtId="164" fontId="10" fillId="0" borderId="4" xfId="0" applyFont="1" applyBorder="1" applyAlignment="1">
      <alignment horizontal="center" vertical="center" shrinkToFit="1"/>
    </xf>
    <xf numFmtId="191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91" fontId="12" fillId="0" borderId="0" xfId="16" applyNumberFormat="1" applyFont="1" applyFill="1" applyBorder="1" applyAlignment="1" applyProtection="1">
      <alignment horizontal="center" vertical="center"/>
      <protection/>
    </xf>
    <xf numFmtId="187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/>
    </xf>
    <xf numFmtId="165" fontId="10" fillId="0" borderId="11" xfId="22" applyFont="1" applyFill="1" applyBorder="1" applyAlignment="1" applyProtection="1">
      <alignment horizontal="center" vertical="center"/>
      <protection/>
    </xf>
    <xf numFmtId="180" fontId="10" fillId="0" borderId="1" xfId="0" applyNumberFormat="1" applyFont="1" applyBorder="1" applyAlignment="1">
      <alignment horizontal="center" vertical="center"/>
    </xf>
    <xf numFmtId="187" fontId="10" fillId="0" borderId="1" xfId="0" applyNumberFormat="1" applyFont="1" applyBorder="1" applyAlignment="1">
      <alignment horizontal="center" vertical="center"/>
    </xf>
    <xf numFmtId="19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92" fontId="9" fillId="0" borderId="0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 horizontal="left"/>
    </xf>
    <xf numFmtId="192" fontId="9" fillId="0" borderId="0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 vertical="center"/>
    </xf>
    <xf numFmtId="164" fontId="12" fillId="0" borderId="11" xfId="0" applyFont="1" applyBorder="1" applyAlignment="1">
      <alignment horizontal="center" vertical="center"/>
    </xf>
    <xf numFmtId="187" fontId="12" fillId="0" borderId="1" xfId="16" applyNumberFormat="1" applyFont="1" applyFill="1" applyBorder="1" applyAlignment="1" applyProtection="1">
      <alignment horizontal="center" vertical="center"/>
      <protection/>
    </xf>
    <xf numFmtId="187" fontId="12" fillId="0" borderId="1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0. 토지지목별현황(1-3) (2)" xfId="21"/>
    <cellStyle name="콤마 [0]_10.수입실적" xfId="22"/>
    <cellStyle name="콤마 [0]_2. 행정구역" xfId="23"/>
    <cellStyle name="콤마 [0]_4.일기일수" xfId="24"/>
    <cellStyle name="콤마 [0]_해안선및도서" xfId="25"/>
    <cellStyle name="콤마_1" xfId="26"/>
    <cellStyle name="category" xfId="27"/>
    <cellStyle name="Comma [0]_ARN (2)" xfId="28"/>
    <cellStyle name="comma zerodec" xfId="29"/>
    <cellStyle name="Comma_Capex" xfId="30"/>
    <cellStyle name="Currency [0]_CCOCPX" xfId="31"/>
    <cellStyle name="Currency_CCOCPX" xfId="32"/>
    <cellStyle name="Currency1" xfId="33"/>
    <cellStyle name="Dezimal [0]_laroux" xfId="34"/>
    <cellStyle name="Dezimal_laroux" xfId="35"/>
    <cellStyle name="Dollar (zero dec)" xfId="36"/>
    <cellStyle name="Grey" xfId="37"/>
    <cellStyle name="Input [yellow]" xfId="38"/>
    <cellStyle name="Milliers [0]_Arabian Spec" xfId="39"/>
    <cellStyle name="Milliers_Arabian Spec" xfId="40"/>
    <cellStyle name="Mon?aire [0]_Arabian Spec" xfId="41"/>
    <cellStyle name="Mon?aire_Arabian Spec" xfId="42"/>
    <cellStyle name="Normal - Style1" xfId="43"/>
    <cellStyle name="Normal_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40" zoomScaleNormal="40"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C10" sqref="C10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4" s="2" customFormat="1" ht="45" customHeight="1">
      <c r="A1" s="1" t="s">
        <v>0</v>
      </c>
      <c r="B1" s="1"/>
      <c r="C1" s="1"/>
      <c r="D1" s="1"/>
    </row>
    <row r="2" spans="1:4" s="4" customFormat="1" ht="25.5" customHeight="1">
      <c r="A2" s="3"/>
      <c r="B2" s="3"/>
      <c r="C2" s="3"/>
      <c r="D2" s="3"/>
    </row>
    <row r="3" spans="1:5" s="4" customFormat="1" ht="45.75" customHeight="1">
      <c r="A3" s="5" t="s">
        <v>1</v>
      </c>
      <c r="B3" s="6" t="s">
        <v>2</v>
      </c>
      <c r="C3" s="6"/>
      <c r="D3" s="6"/>
      <c r="E3" s="7" t="s">
        <v>3</v>
      </c>
    </row>
    <row r="4" spans="1:5" s="4" customFormat="1" ht="45.75" customHeight="1">
      <c r="A4" s="5"/>
      <c r="B4" s="8" t="s">
        <v>4</v>
      </c>
      <c r="C4" s="9" t="s">
        <v>5</v>
      </c>
      <c r="D4" s="10" t="s">
        <v>6</v>
      </c>
      <c r="E4" s="7"/>
    </row>
    <row r="5" spans="1:5" s="4" customFormat="1" ht="45.75" customHeight="1">
      <c r="A5" s="11" t="s">
        <v>7</v>
      </c>
      <c r="B5" s="12" t="s">
        <v>8</v>
      </c>
      <c r="C5" s="13" t="s">
        <v>9</v>
      </c>
      <c r="D5" s="14" t="s">
        <v>10</v>
      </c>
      <c r="E5" s="15"/>
    </row>
    <row r="6" spans="1:5" s="4" customFormat="1" ht="45.75" customHeight="1">
      <c r="A6" s="11" t="s">
        <v>11</v>
      </c>
      <c r="B6" s="12" t="s">
        <v>12</v>
      </c>
      <c r="C6" s="13" t="s">
        <v>13</v>
      </c>
      <c r="D6" s="14" t="s">
        <v>14</v>
      </c>
      <c r="E6" s="16"/>
    </row>
    <row r="7" spans="1:5" s="4" customFormat="1" ht="45.75" customHeight="1">
      <c r="A7" s="11" t="s">
        <v>15</v>
      </c>
      <c r="B7" s="12" t="s">
        <v>16</v>
      </c>
      <c r="C7" s="13" t="s">
        <v>17</v>
      </c>
      <c r="D7" s="14" t="s">
        <v>18</v>
      </c>
      <c r="E7" s="16"/>
    </row>
    <row r="8" spans="1:5" s="4" customFormat="1" ht="45.75" customHeight="1">
      <c r="A8" s="17"/>
      <c r="B8" s="18" t="s">
        <v>19</v>
      </c>
      <c r="C8" s="19" t="s">
        <v>20</v>
      </c>
      <c r="D8" s="20" t="s">
        <v>21</v>
      </c>
      <c r="E8" s="21"/>
    </row>
    <row r="10" spans="1:4" ht="13.5">
      <c r="A10" s="22"/>
      <c r="C10" s="22"/>
      <c r="D10" s="23"/>
    </row>
    <row r="12" ht="13.5">
      <c r="A12" s="24"/>
    </row>
  </sheetData>
  <mergeCells count="4">
    <mergeCell ref="A1:D1"/>
    <mergeCell ref="A3:A4"/>
    <mergeCell ref="B3:D3"/>
    <mergeCell ref="E3:E4"/>
  </mergeCells>
  <printOptions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Microsoft Office Word 문서" shapeId="33634134" r:id="rId1"/>
    <oleObject progId="Microsoft Office Word 문서" shapeId="3369361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1">
      <selection activeCell="F12" sqref="F12"/>
    </sheetView>
  </sheetViews>
  <sheetFormatPr defaultColWidth="8.88671875" defaultRowHeight="13.5"/>
  <cols>
    <col min="1" max="1" width="14.5546875" style="25" customWidth="1"/>
    <col min="2" max="2" width="7.88671875" style="26" customWidth="1"/>
    <col min="3" max="3" width="9.4453125" style="4" customWidth="1"/>
    <col min="4" max="10" width="7.88671875" style="4" customWidth="1"/>
    <col min="11" max="19" width="8.88671875" style="25" customWidth="1"/>
    <col min="20" max="21" width="8.88671875" style="4" customWidth="1"/>
    <col min="22" max="16384" width="8.88671875" style="25" customWidth="1"/>
  </cols>
  <sheetData>
    <row r="1" spans="1:10" s="27" customFormat="1" ht="4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s="32" customFormat="1" ht="25.5" customHeight="1">
      <c r="A2" s="28" t="s">
        <v>23</v>
      </c>
      <c r="B2" s="29"/>
      <c r="C2" s="30"/>
      <c r="D2" s="30"/>
      <c r="E2" s="30"/>
      <c r="F2" s="30"/>
      <c r="G2" s="30"/>
      <c r="H2" s="30"/>
      <c r="I2" s="30"/>
      <c r="J2" s="31" t="s">
        <v>24</v>
      </c>
    </row>
    <row r="3" spans="1:10" s="32" customFormat="1" ht="16.5" customHeight="1">
      <c r="A3" s="33" t="s">
        <v>25</v>
      </c>
      <c r="B3" s="34" t="s">
        <v>26</v>
      </c>
      <c r="C3" s="35"/>
      <c r="D3" s="36" t="s">
        <v>27</v>
      </c>
      <c r="E3" s="36"/>
      <c r="F3" s="36"/>
      <c r="G3" s="36"/>
      <c r="H3" s="37" t="s">
        <v>28</v>
      </c>
      <c r="I3" s="38" t="s">
        <v>29</v>
      </c>
      <c r="J3" s="38"/>
    </row>
    <row r="4" spans="1:10" s="32" customFormat="1" ht="15.75" customHeight="1">
      <c r="A4" s="39" t="s">
        <v>30</v>
      </c>
      <c r="B4" s="40"/>
      <c r="C4" s="41"/>
      <c r="D4" s="35" t="s">
        <v>31</v>
      </c>
      <c r="E4" s="42" t="s">
        <v>32</v>
      </c>
      <c r="F4" s="43" t="s">
        <v>33</v>
      </c>
      <c r="G4" s="43"/>
      <c r="H4" s="35"/>
      <c r="I4" s="42" t="s">
        <v>34</v>
      </c>
      <c r="J4" s="44" t="s">
        <v>35</v>
      </c>
    </row>
    <row r="5" spans="1:10" s="32" customFormat="1" ht="15.75" customHeight="1">
      <c r="A5" s="39" t="s">
        <v>36</v>
      </c>
      <c r="B5" s="40"/>
      <c r="C5" s="45" t="s">
        <v>37</v>
      </c>
      <c r="D5" s="35"/>
      <c r="E5" s="45"/>
      <c r="F5" s="35" t="s">
        <v>38</v>
      </c>
      <c r="G5" s="35" t="s">
        <v>39</v>
      </c>
      <c r="H5" s="35"/>
      <c r="I5" s="45"/>
      <c r="J5" s="46" t="s">
        <v>40</v>
      </c>
    </row>
    <row r="6" spans="1:10" s="32" customFormat="1" ht="15.75" customHeight="1">
      <c r="A6" s="47" t="s">
        <v>41</v>
      </c>
      <c r="B6" s="48" t="s">
        <v>42</v>
      </c>
      <c r="C6" s="49" t="s">
        <v>43</v>
      </c>
      <c r="D6" s="41" t="s">
        <v>44</v>
      </c>
      <c r="E6" s="49" t="s">
        <v>45</v>
      </c>
      <c r="F6" s="41" t="s">
        <v>46</v>
      </c>
      <c r="G6" s="41" t="s">
        <v>47</v>
      </c>
      <c r="H6" s="41" t="s">
        <v>48</v>
      </c>
      <c r="I6" s="49" t="s">
        <v>49</v>
      </c>
      <c r="J6" s="50" t="s">
        <v>50</v>
      </c>
    </row>
    <row r="7" spans="1:10" s="32" customFormat="1" ht="41.25" customHeight="1">
      <c r="A7" s="39">
        <v>2003</v>
      </c>
      <c r="B7" s="51">
        <v>533.72</v>
      </c>
      <c r="C7" s="52">
        <v>100</v>
      </c>
      <c r="D7" s="51">
        <v>1</v>
      </c>
      <c r="E7" s="51">
        <v>6</v>
      </c>
      <c r="F7" s="51">
        <v>197</v>
      </c>
      <c r="G7" s="51">
        <v>73</v>
      </c>
      <c r="H7" s="51">
        <v>455</v>
      </c>
      <c r="I7" s="53" t="s">
        <v>51</v>
      </c>
      <c r="J7" s="53" t="s">
        <v>51</v>
      </c>
    </row>
    <row r="8" spans="1:10" s="32" customFormat="1" ht="41.25" customHeight="1">
      <c r="A8" s="39">
        <v>2004</v>
      </c>
      <c r="B8" s="51">
        <v>533.63</v>
      </c>
      <c r="C8" s="52">
        <v>100</v>
      </c>
      <c r="D8" s="51">
        <v>1</v>
      </c>
      <c r="E8" s="51">
        <v>6</v>
      </c>
      <c r="F8" s="51">
        <v>197</v>
      </c>
      <c r="G8" s="51">
        <v>73</v>
      </c>
      <c r="H8" s="51">
        <v>455</v>
      </c>
      <c r="I8" s="53" t="s">
        <v>51</v>
      </c>
      <c r="J8" s="53" t="s">
        <v>51</v>
      </c>
    </row>
    <row r="9" spans="1:10" s="32" customFormat="1" ht="41.25" customHeight="1">
      <c r="A9" s="39">
        <v>2005</v>
      </c>
      <c r="B9" s="51">
        <f>SUM(B12:B18)</f>
        <v>533.46</v>
      </c>
      <c r="C9" s="52">
        <f>SUM(C12:C18)</f>
        <v>99.9</v>
      </c>
      <c r="D9" s="51">
        <f>SUM(D12:D18)</f>
        <v>1</v>
      </c>
      <c r="E9" s="51">
        <f>SUM(E12:E18)</f>
        <v>6</v>
      </c>
      <c r="F9" s="51">
        <v>197</v>
      </c>
      <c r="G9" s="51">
        <v>73</v>
      </c>
      <c r="H9" s="51">
        <v>455</v>
      </c>
      <c r="I9" s="54" t="s">
        <v>51</v>
      </c>
      <c r="J9" s="54" t="s">
        <v>51</v>
      </c>
    </row>
    <row r="10" spans="1:10" s="32" customFormat="1" ht="41.25" customHeight="1">
      <c r="A10" s="39">
        <v>2006</v>
      </c>
      <c r="B10" s="51">
        <v>533.46</v>
      </c>
      <c r="C10" s="52">
        <v>99.9</v>
      </c>
      <c r="D10" s="51">
        <v>1</v>
      </c>
      <c r="E10" s="51">
        <v>6</v>
      </c>
      <c r="F10" s="51">
        <v>197</v>
      </c>
      <c r="G10" s="51">
        <v>73</v>
      </c>
      <c r="H10" s="51">
        <v>455</v>
      </c>
      <c r="I10" s="54" t="s">
        <v>51</v>
      </c>
      <c r="J10" s="54" t="s">
        <v>51</v>
      </c>
    </row>
    <row r="11" spans="1:10" s="27" customFormat="1" ht="41.25" customHeight="1">
      <c r="A11" s="55">
        <v>2007</v>
      </c>
      <c r="B11" s="56">
        <f aca="true" t="shared" si="0" ref="B11:H11">SUM(B12:B18)</f>
        <v>533.46</v>
      </c>
      <c r="C11" s="57">
        <f t="shared" si="0"/>
        <v>99.9</v>
      </c>
      <c r="D11" s="57">
        <f t="shared" si="0"/>
        <v>1</v>
      </c>
      <c r="E11" s="57">
        <f t="shared" si="0"/>
        <v>6</v>
      </c>
      <c r="F11" s="57">
        <f t="shared" si="0"/>
        <v>197</v>
      </c>
      <c r="G11" s="57">
        <f t="shared" si="0"/>
        <v>73</v>
      </c>
      <c r="H11" s="57">
        <f t="shared" si="0"/>
        <v>455</v>
      </c>
      <c r="I11" s="54" t="s">
        <v>51</v>
      </c>
      <c r="J11" s="54" t="s">
        <v>51</v>
      </c>
    </row>
    <row r="12" spans="1:10" s="32" customFormat="1" ht="41.25" customHeight="1">
      <c r="A12" s="58" t="s">
        <v>52</v>
      </c>
      <c r="B12" s="51">
        <v>101.82</v>
      </c>
      <c r="C12" s="59">
        <v>19.1</v>
      </c>
      <c r="D12" s="51">
        <v>1</v>
      </c>
      <c r="E12" s="51" t="s">
        <v>51</v>
      </c>
      <c r="F12" s="51">
        <v>39</v>
      </c>
      <c r="G12" s="51">
        <v>13</v>
      </c>
      <c r="H12" s="51">
        <v>85</v>
      </c>
      <c r="I12" s="54" t="s">
        <v>51</v>
      </c>
      <c r="J12" s="54" t="s">
        <v>51</v>
      </c>
    </row>
    <row r="13" spans="1:10" s="32" customFormat="1" ht="41.25" customHeight="1">
      <c r="A13" s="58" t="s">
        <v>53</v>
      </c>
      <c r="B13" s="51">
        <v>47.76</v>
      </c>
      <c r="C13" s="59">
        <v>8.9</v>
      </c>
      <c r="D13" s="51" t="s">
        <v>51</v>
      </c>
      <c r="E13" s="51">
        <v>1</v>
      </c>
      <c r="F13" s="51">
        <v>34</v>
      </c>
      <c r="G13" s="51">
        <v>14</v>
      </c>
      <c r="H13" s="51">
        <v>72</v>
      </c>
      <c r="I13" s="54" t="s">
        <v>51</v>
      </c>
      <c r="J13" s="54" t="s">
        <v>51</v>
      </c>
    </row>
    <row r="14" spans="1:10" s="61" customFormat="1" ht="41.25" customHeight="1">
      <c r="A14" s="58" t="s">
        <v>54</v>
      </c>
      <c r="B14" s="60">
        <v>126.07</v>
      </c>
      <c r="C14" s="59">
        <v>23.6</v>
      </c>
      <c r="D14" s="60" t="s">
        <v>51</v>
      </c>
      <c r="E14" s="60">
        <v>1</v>
      </c>
      <c r="F14" s="60">
        <v>28</v>
      </c>
      <c r="G14" s="60">
        <v>11</v>
      </c>
      <c r="H14" s="60">
        <v>61</v>
      </c>
      <c r="I14" s="54" t="s">
        <v>51</v>
      </c>
      <c r="J14" s="54" t="s">
        <v>51</v>
      </c>
    </row>
    <row r="15" spans="1:10" ht="41.25" customHeight="1">
      <c r="A15" s="58" t="s">
        <v>55</v>
      </c>
      <c r="B15" s="60">
        <v>67.75</v>
      </c>
      <c r="C15" s="59">
        <v>12.7</v>
      </c>
      <c r="D15" s="60" t="s">
        <v>51</v>
      </c>
      <c r="E15" s="60">
        <v>1</v>
      </c>
      <c r="F15" s="60">
        <v>30</v>
      </c>
      <c r="G15" s="60">
        <v>10</v>
      </c>
      <c r="H15" s="60">
        <v>78</v>
      </c>
      <c r="I15" s="54" t="s">
        <v>51</v>
      </c>
      <c r="J15" s="54" t="s">
        <v>51</v>
      </c>
    </row>
    <row r="16" spans="1:21" s="62" customFormat="1" ht="41.25" customHeight="1">
      <c r="A16" s="58" t="s">
        <v>56</v>
      </c>
      <c r="B16" s="60">
        <v>83.91</v>
      </c>
      <c r="C16" s="59">
        <v>15.7</v>
      </c>
      <c r="D16" s="60" t="s">
        <v>51</v>
      </c>
      <c r="E16" s="60">
        <v>1</v>
      </c>
      <c r="F16" s="60">
        <v>25</v>
      </c>
      <c r="G16" s="60">
        <v>10</v>
      </c>
      <c r="H16" s="60">
        <v>69</v>
      </c>
      <c r="I16" s="54" t="s">
        <v>51</v>
      </c>
      <c r="J16" s="54" t="s">
        <v>51</v>
      </c>
      <c r="T16" s="63"/>
      <c r="U16" s="63"/>
    </row>
    <row r="17" spans="1:10" ht="41.25" customHeight="1">
      <c r="A17" s="58" t="s">
        <v>57</v>
      </c>
      <c r="B17" s="60">
        <v>50.27</v>
      </c>
      <c r="C17" s="59">
        <v>9.4</v>
      </c>
      <c r="D17" s="60" t="s">
        <v>51</v>
      </c>
      <c r="E17" s="60">
        <v>1</v>
      </c>
      <c r="F17" s="60">
        <v>26</v>
      </c>
      <c r="G17" s="60">
        <v>8</v>
      </c>
      <c r="H17" s="60">
        <v>48</v>
      </c>
      <c r="I17" s="54" t="s">
        <v>51</v>
      </c>
      <c r="J17" s="54" t="s">
        <v>51</v>
      </c>
    </row>
    <row r="18" spans="1:10" ht="41.25" customHeight="1">
      <c r="A18" s="64" t="s">
        <v>58</v>
      </c>
      <c r="B18" s="65">
        <v>55.88</v>
      </c>
      <c r="C18" s="66">
        <v>10.5</v>
      </c>
      <c r="D18" s="67" t="s">
        <v>51</v>
      </c>
      <c r="E18" s="67">
        <v>1</v>
      </c>
      <c r="F18" s="67">
        <v>15</v>
      </c>
      <c r="G18" s="67">
        <v>7</v>
      </c>
      <c r="H18" s="67">
        <v>42</v>
      </c>
      <c r="I18" s="68" t="s">
        <v>51</v>
      </c>
      <c r="J18" s="68" t="s">
        <v>51</v>
      </c>
    </row>
    <row r="19" spans="1:10" ht="19.5" customHeight="1">
      <c r="A19" s="69" t="s">
        <v>59</v>
      </c>
      <c r="B19" s="70"/>
      <c r="C19" s="71"/>
      <c r="D19" s="71"/>
      <c r="E19" s="71"/>
      <c r="F19" s="71"/>
      <c r="G19" s="71"/>
      <c r="H19" s="71"/>
      <c r="I19" s="71"/>
      <c r="J19" s="71"/>
    </row>
  </sheetData>
  <mergeCells count="4">
    <mergeCell ref="A1:J1"/>
    <mergeCell ref="D3:G3"/>
    <mergeCell ref="I3:J3"/>
    <mergeCell ref="F4:G4"/>
  </mergeCells>
  <printOptions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="115" zoomScaleNormal="115" workbookViewId="0" topLeftCell="A1">
      <pane xSplit="1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8" sqref="D8"/>
    </sheetView>
  </sheetViews>
  <sheetFormatPr defaultColWidth="8.88671875" defaultRowHeight="13.5"/>
  <cols>
    <col min="1" max="1" width="14.5546875" style="72" customWidth="1"/>
    <col min="2" max="5" width="16.3359375" style="72" customWidth="1"/>
    <col min="6" max="6" width="2.77734375" style="72" customWidth="1"/>
    <col min="7" max="11" width="14.4453125" style="72" customWidth="1"/>
    <col min="12" max="12" width="14.5546875" style="72" customWidth="1"/>
    <col min="13" max="17" width="13.10546875" style="72" customWidth="1"/>
    <col min="18" max="18" width="2.77734375" style="72" customWidth="1"/>
    <col min="19" max="24" width="14.5546875" style="72" customWidth="1"/>
    <col min="25" max="28" width="16.21484375" style="72" customWidth="1"/>
    <col min="29" max="29" width="2.77734375" style="72" customWidth="1"/>
    <col min="30" max="35" width="12.10546875" style="72" customWidth="1"/>
    <col min="36" max="16384" width="8.88671875" style="72" customWidth="1"/>
  </cols>
  <sheetData>
    <row r="1" spans="1:35" ht="45" customHeight="1">
      <c r="A1" s="73" t="s">
        <v>60</v>
      </c>
      <c r="B1" s="73"/>
      <c r="C1" s="73"/>
      <c r="D1" s="73"/>
      <c r="E1" s="73"/>
      <c r="F1" s="73"/>
      <c r="G1" s="74" t="s">
        <v>61</v>
      </c>
      <c r="H1" s="74"/>
      <c r="I1" s="74"/>
      <c r="J1" s="74"/>
      <c r="K1" s="74"/>
      <c r="L1" s="73" t="s">
        <v>62</v>
      </c>
      <c r="M1" s="73"/>
      <c r="N1" s="73"/>
      <c r="O1" s="73"/>
      <c r="P1" s="73"/>
      <c r="Q1" s="73"/>
      <c r="R1" s="75"/>
      <c r="S1" s="74" t="s">
        <v>63</v>
      </c>
      <c r="T1" s="74"/>
      <c r="U1" s="74"/>
      <c r="V1" s="74"/>
      <c r="W1" s="74"/>
      <c r="X1" s="73" t="s">
        <v>64</v>
      </c>
      <c r="Y1" s="73"/>
      <c r="Z1" s="73"/>
      <c r="AA1" s="73"/>
      <c r="AB1" s="73"/>
      <c r="AC1" s="75"/>
      <c r="AD1" s="74" t="s">
        <v>65</v>
      </c>
      <c r="AE1" s="74"/>
      <c r="AF1" s="74"/>
      <c r="AG1" s="74"/>
      <c r="AH1" s="74"/>
      <c r="AI1" s="74"/>
    </row>
    <row r="2" spans="1:35" ht="25.5" customHeight="1">
      <c r="A2" s="76" t="s">
        <v>66</v>
      </c>
      <c r="B2" s="77"/>
      <c r="C2" s="78"/>
      <c r="D2" s="78"/>
      <c r="E2" s="78"/>
      <c r="F2" s="79"/>
      <c r="G2" s="78"/>
      <c r="H2" s="78"/>
      <c r="I2" s="78"/>
      <c r="J2" s="78"/>
      <c r="K2" s="80" t="s">
        <v>67</v>
      </c>
      <c r="L2" s="76" t="s">
        <v>66</v>
      </c>
      <c r="M2" s="78"/>
      <c r="N2" s="78"/>
      <c r="O2" s="78"/>
      <c r="P2" s="78"/>
      <c r="Q2" s="78"/>
      <c r="R2" s="79"/>
      <c r="S2" s="78"/>
      <c r="T2" s="78"/>
      <c r="U2" s="78"/>
      <c r="V2" s="78"/>
      <c r="W2" s="80" t="s">
        <v>67</v>
      </c>
      <c r="X2" s="76" t="s">
        <v>66</v>
      </c>
      <c r="Y2" s="78"/>
      <c r="Z2" s="78"/>
      <c r="AA2" s="78"/>
      <c r="AB2" s="78"/>
      <c r="AC2" s="79"/>
      <c r="AD2" s="78"/>
      <c r="AE2" s="78"/>
      <c r="AF2" s="78"/>
      <c r="AG2" s="78"/>
      <c r="AH2" s="81"/>
      <c r="AI2" s="80" t="s">
        <v>67</v>
      </c>
    </row>
    <row r="3" spans="1:35" ht="16.5" customHeight="1">
      <c r="A3" s="82" t="s">
        <v>25</v>
      </c>
      <c r="B3" s="83" t="s">
        <v>68</v>
      </c>
      <c r="C3" s="84" t="s">
        <v>69</v>
      </c>
      <c r="D3" s="84" t="s">
        <v>70</v>
      </c>
      <c r="E3" s="85" t="s">
        <v>71</v>
      </c>
      <c r="F3" s="86"/>
      <c r="G3" s="87" t="s">
        <v>72</v>
      </c>
      <c r="H3" s="88" t="s">
        <v>73</v>
      </c>
      <c r="I3" s="88" t="s">
        <v>74</v>
      </c>
      <c r="J3" s="88" t="s">
        <v>75</v>
      </c>
      <c r="K3" s="89" t="s">
        <v>76</v>
      </c>
      <c r="L3" s="82" t="s">
        <v>25</v>
      </c>
      <c r="M3" s="84" t="s">
        <v>77</v>
      </c>
      <c r="N3" s="84" t="s">
        <v>78</v>
      </c>
      <c r="O3" s="84" t="s">
        <v>79</v>
      </c>
      <c r="P3" s="84" t="s">
        <v>80</v>
      </c>
      <c r="Q3" s="90" t="s">
        <v>81</v>
      </c>
      <c r="R3" s="86"/>
      <c r="S3" s="91" t="s">
        <v>82</v>
      </c>
      <c r="T3" s="84" t="s">
        <v>83</v>
      </c>
      <c r="U3" s="84" t="s">
        <v>84</v>
      </c>
      <c r="V3" s="84" t="s">
        <v>85</v>
      </c>
      <c r="W3" s="85" t="s">
        <v>86</v>
      </c>
      <c r="X3" s="82" t="s">
        <v>25</v>
      </c>
      <c r="Y3" s="84" t="s">
        <v>87</v>
      </c>
      <c r="Z3" s="84" t="s">
        <v>88</v>
      </c>
      <c r="AA3" s="84" t="s">
        <v>89</v>
      </c>
      <c r="AB3" s="85" t="s">
        <v>90</v>
      </c>
      <c r="AC3" s="86"/>
      <c r="AD3" s="91" t="s">
        <v>91</v>
      </c>
      <c r="AE3" s="84" t="s">
        <v>92</v>
      </c>
      <c r="AF3" s="84" t="s">
        <v>93</v>
      </c>
      <c r="AG3" s="84" t="s">
        <v>94</v>
      </c>
      <c r="AH3" s="92" t="s">
        <v>95</v>
      </c>
      <c r="AI3" s="93" t="s">
        <v>96</v>
      </c>
    </row>
    <row r="4" spans="1:35" ht="16.5" customHeight="1">
      <c r="A4" s="82" t="s">
        <v>30</v>
      </c>
      <c r="B4" s="94"/>
      <c r="C4" s="94"/>
      <c r="D4" s="94"/>
      <c r="E4" s="95"/>
      <c r="F4" s="86"/>
      <c r="G4" s="96"/>
      <c r="H4" s="94"/>
      <c r="I4" s="94"/>
      <c r="J4" s="94"/>
      <c r="K4" s="95"/>
      <c r="L4" s="82" t="s">
        <v>30</v>
      </c>
      <c r="M4" s="94"/>
      <c r="N4" s="94"/>
      <c r="O4" s="94"/>
      <c r="P4" s="94" t="s">
        <v>97</v>
      </c>
      <c r="Q4" s="82"/>
      <c r="R4" s="82"/>
      <c r="S4" s="96"/>
      <c r="T4" s="94"/>
      <c r="U4" s="94"/>
      <c r="V4" s="94"/>
      <c r="W4" s="95"/>
      <c r="X4" s="82" t="s">
        <v>30</v>
      </c>
      <c r="Y4" s="94"/>
      <c r="Z4" s="94"/>
      <c r="AA4" s="94"/>
      <c r="AB4" s="95"/>
      <c r="AC4" s="82"/>
      <c r="AD4" s="96" t="s">
        <v>98</v>
      </c>
      <c r="AE4" s="94"/>
      <c r="AF4" s="94"/>
      <c r="AG4" s="94"/>
      <c r="AH4" s="94"/>
      <c r="AI4" s="95"/>
    </row>
    <row r="5" spans="1:35" ht="16.5" customHeight="1">
      <c r="A5" s="82" t="s">
        <v>36</v>
      </c>
      <c r="B5" s="94"/>
      <c r="C5" s="94"/>
      <c r="D5" s="94"/>
      <c r="E5" s="95"/>
      <c r="F5" s="86"/>
      <c r="G5" s="96"/>
      <c r="H5" s="94"/>
      <c r="I5" s="94" t="s">
        <v>99</v>
      </c>
      <c r="J5" s="94"/>
      <c r="K5" s="95"/>
      <c r="L5" s="82" t="s">
        <v>36</v>
      </c>
      <c r="M5" s="94"/>
      <c r="N5" s="94"/>
      <c r="O5" s="94"/>
      <c r="P5" s="97" t="s">
        <v>100</v>
      </c>
      <c r="Q5" s="86" t="s">
        <v>101</v>
      </c>
      <c r="R5" s="86"/>
      <c r="S5" s="96"/>
      <c r="T5" s="94"/>
      <c r="U5" s="94"/>
      <c r="V5" s="94"/>
      <c r="W5" s="95"/>
      <c r="X5" s="82" t="s">
        <v>36</v>
      </c>
      <c r="Y5" s="94"/>
      <c r="Z5" s="94"/>
      <c r="AA5" s="94" t="s">
        <v>102</v>
      </c>
      <c r="AB5" s="95"/>
      <c r="AC5" s="86"/>
      <c r="AD5" s="87" t="s">
        <v>103</v>
      </c>
      <c r="AE5" s="88" t="s">
        <v>104</v>
      </c>
      <c r="AF5" s="94"/>
      <c r="AG5" s="94"/>
      <c r="AH5" s="94"/>
      <c r="AI5" s="98" t="s">
        <v>105</v>
      </c>
    </row>
    <row r="6" spans="1:35" ht="16.5" customHeight="1">
      <c r="A6" s="99" t="s">
        <v>41</v>
      </c>
      <c r="B6" s="100" t="s">
        <v>106</v>
      </c>
      <c r="C6" s="101" t="s">
        <v>107</v>
      </c>
      <c r="D6" s="101" t="s">
        <v>108</v>
      </c>
      <c r="E6" s="102" t="s">
        <v>109</v>
      </c>
      <c r="F6" s="86"/>
      <c r="G6" s="103" t="s">
        <v>110</v>
      </c>
      <c r="H6" s="101" t="s">
        <v>111</v>
      </c>
      <c r="I6" s="101" t="s">
        <v>112</v>
      </c>
      <c r="J6" s="101" t="s">
        <v>113</v>
      </c>
      <c r="K6" s="102" t="s">
        <v>114</v>
      </c>
      <c r="L6" s="99" t="s">
        <v>41</v>
      </c>
      <c r="M6" s="101" t="s">
        <v>115</v>
      </c>
      <c r="N6" s="101" t="s">
        <v>116</v>
      </c>
      <c r="O6" s="101" t="s">
        <v>117</v>
      </c>
      <c r="P6" s="101" t="s">
        <v>118</v>
      </c>
      <c r="Q6" s="104" t="s">
        <v>118</v>
      </c>
      <c r="R6" s="86"/>
      <c r="S6" s="103" t="s">
        <v>119</v>
      </c>
      <c r="T6" s="101" t="s">
        <v>120</v>
      </c>
      <c r="U6" s="101" t="s">
        <v>121</v>
      </c>
      <c r="V6" s="101" t="s">
        <v>122</v>
      </c>
      <c r="W6" s="102" t="s">
        <v>123</v>
      </c>
      <c r="X6" s="99" t="s">
        <v>41</v>
      </c>
      <c r="Y6" s="101" t="s">
        <v>124</v>
      </c>
      <c r="Z6" s="101" t="s">
        <v>125</v>
      </c>
      <c r="AA6" s="101" t="s">
        <v>126</v>
      </c>
      <c r="AB6" s="102" t="s">
        <v>127</v>
      </c>
      <c r="AC6" s="86"/>
      <c r="AD6" s="103" t="s">
        <v>118</v>
      </c>
      <c r="AE6" s="101" t="s">
        <v>128</v>
      </c>
      <c r="AF6" s="101" t="s">
        <v>129</v>
      </c>
      <c r="AG6" s="101" t="s">
        <v>130</v>
      </c>
      <c r="AH6" s="105" t="s">
        <v>131</v>
      </c>
      <c r="AI6" s="106" t="s">
        <v>128</v>
      </c>
    </row>
    <row r="7" spans="1:35" ht="41.25" customHeight="1">
      <c r="A7" s="96">
        <v>2003</v>
      </c>
      <c r="B7" s="107">
        <f>SUM(C7,D7,E7,G7,H7,K7,M7,N7,P7,Q7,S7,U7,V7,W7,Y7,AA7,AB7,AD7,AE7,AF7,AG7,AH7,AI7)</f>
        <v>533717595.09999996</v>
      </c>
      <c r="C7" s="108">
        <v>31087545</v>
      </c>
      <c r="D7" s="108">
        <v>50608677.9</v>
      </c>
      <c r="E7" s="108">
        <v>1864345</v>
      </c>
      <c r="F7" s="109"/>
      <c r="G7" s="110">
        <v>2404607</v>
      </c>
      <c r="H7" s="110">
        <v>407233957</v>
      </c>
      <c r="I7" s="110" t="s">
        <v>51</v>
      </c>
      <c r="J7" s="110" t="s">
        <v>51</v>
      </c>
      <c r="K7" s="110">
        <v>4914910.2</v>
      </c>
      <c r="L7" s="96">
        <v>2003</v>
      </c>
      <c r="M7" s="110">
        <v>129175</v>
      </c>
      <c r="N7" s="110">
        <v>496536</v>
      </c>
      <c r="O7" s="110" t="s">
        <v>51</v>
      </c>
      <c r="P7" s="110">
        <v>15825</v>
      </c>
      <c r="Q7" s="110">
        <v>48778</v>
      </c>
      <c r="R7" s="110"/>
      <c r="S7" s="110">
        <v>13247880.9</v>
      </c>
      <c r="T7" s="110" t="s">
        <v>51</v>
      </c>
      <c r="U7" s="110">
        <v>10819561.9</v>
      </c>
      <c r="V7" s="110">
        <v>394361</v>
      </c>
      <c r="W7" s="110">
        <v>5657935.4</v>
      </c>
      <c r="X7" s="96">
        <v>2003</v>
      </c>
      <c r="Y7" s="110">
        <v>2941195</v>
      </c>
      <c r="Z7" s="110" t="s">
        <v>51</v>
      </c>
      <c r="AA7" s="110">
        <v>175788</v>
      </c>
      <c r="AB7" s="110">
        <v>34830.5</v>
      </c>
      <c r="AC7" s="110"/>
      <c r="AD7" s="110">
        <v>47358</v>
      </c>
      <c r="AE7" s="110">
        <v>215754</v>
      </c>
      <c r="AF7" s="110">
        <v>47932</v>
      </c>
      <c r="AG7" s="110">
        <v>8667</v>
      </c>
      <c r="AH7" s="110">
        <v>849690</v>
      </c>
      <c r="AI7" s="110">
        <v>472285.3</v>
      </c>
    </row>
    <row r="8" spans="1:35" ht="41.25" customHeight="1">
      <c r="A8" s="96">
        <v>2004</v>
      </c>
      <c r="B8" s="107">
        <f>SUM(C8,D8,E8,G8,H8,K8,M8,N8,P8,Q8,S8,U8,V8,W8,Y8,AA8,AB8,AD8,AE8,AF8,AG8,AH8,AI8)</f>
        <v>533633884.9</v>
      </c>
      <c r="C8" s="108">
        <v>30975844</v>
      </c>
      <c r="D8" s="108">
        <v>50585812.4</v>
      </c>
      <c r="E8" s="108">
        <v>1961068</v>
      </c>
      <c r="F8" s="109"/>
      <c r="G8" s="110">
        <v>2491102.8000000003</v>
      </c>
      <c r="H8" s="110">
        <v>407127506</v>
      </c>
      <c r="I8" s="110" t="s">
        <v>51</v>
      </c>
      <c r="J8" s="110" t="s">
        <v>51</v>
      </c>
      <c r="K8" s="110">
        <v>4947915.2</v>
      </c>
      <c r="L8" s="96">
        <v>2004</v>
      </c>
      <c r="M8" s="110">
        <v>131980</v>
      </c>
      <c r="N8" s="110">
        <v>509423</v>
      </c>
      <c r="O8" s="110" t="s">
        <v>51</v>
      </c>
      <c r="P8" s="110">
        <v>18041</v>
      </c>
      <c r="Q8" s="110">
        <v>60518.1</v>
      </c>
      <c r="R8" s="110"/>
      <c r="S8" s="110">
        <v>13196576.6</v>
      </c>
      <c r="T8" s="110" t="s">
        <v>51</v>
      </c>
      <c r="U8" s="110">
        <v>10793921.1</v>
      </c>
      <c r="V8" s="110">
        <v>394425</v>
      </c>
      <c r="W8" s="110">
        <v>5695925</v>
      </c>
      <c r="X8" s="96">
        <v>2004</v>
      </c>
      <c r="Y8" s="110">
        <v>2940950</v>
      </c>
      <c r="Z8" s="110" t="s">
        <v>51</v>
      </c>
      <c r="AA8" s="110">
        <v>104418</v>
      </c>
      <c r="AB8" s="110">
        <v>36201.5</v>
      </c>
      <c r="AC8" s="110"/>
      <c r="AD8" s="110">
        <v>47358</v>
      </c>
      <c r="AE8" s="110">
        <v>216250</v>
      </c>
      <c r="AF8" s="110">
        <v>65588</v>
      </c>
      <c r="AG8" s="110">
        <v>8667</v>
      </c>
      <c r="AH8" s="110">
        <v>849432</v>
      </c>
      <c r="AI8" s="110">
        <v>474962.2</v>
      </c>
    </row>
    <row r="9" spans="1:35" ht="41.25" customHeight="1">
      <c r="A9" s="96">
        <v>2005</v>
      </c>
      <c r="B9" s="107">
        <f>SUM(C9,D9,E9,G9,H9,K9,M9,N9,P9,Q9,S9,U9,V9,W9,Y9,AA9,AB9,AD9,AE9,AF9,AG9,AH9,AI9)</f>
        <v>533380979.79999995</v>
      </c>
      <c r="C9" s="107">
        <v>30802179</v>
      </c>
      <c r="D9" s="107">
        <v>50157777.9</v>
      </c>
      <c r="E9" s="107">
        <v>2544354.8000000003</v>
      </c>
      <c r="F9" s="107"/>
      <c r="G9" s="107">
        <v>2609660.4</v>
      </c>
      <c r="H9" s="107">
        <v>406229797</v>
      </c>
      <c r="I9" s="107" t="s">
        <v>51</v>
      </c>
      <c r="J9" s="107" t="s">
        <v>51</v>
      </c>
      <c r="K9" s="107">
        <v>5041444.100000001</v>
      </c>
      <c r="L9" s="96">
        <v>2005</v>
      </c>
      <c r="M9" s="107">
        <v>397629.5</v>
      </c>
      <c r="N9" s="107">
        <v>507154</v>
      </c>
      <c r="O9" s="107" t="s">
        <v>51</v>
      </c>
      <c r="P9" s="107">
        <v>18041</v>
      </c>
      <c r="Q9" s="107">
        <v>100246.1</v>
      </c>
      <c r="R9" s="107"/>
      <c r="S9" s="107">
        <v>13341965</v>
      </c>
      <c r="T9" s="107" t="s">
        <v>51</v>
      </c>
      <c r="U9" s="107">
        <v>10805571.1</v>
      </c>
      <c r="V9" s="107">
        <v>394425</v>
      </c>
      <c r="W9" s="107">
        <v>5690758.2</v>
      </c>
      <c r="X9" s="96">
        <v>2005</v>
      </c>
      <c r="Y9" s="107">
        <v>2923540</v>
      </c>
      <c r="Z9" s="107" t="s">
        <v>51</v>
      </c>
      <c r="AA9" s="107">
        <v>105036</v>
      </c>
      <c r="AB9" s="107">
        <v>36201.5</v>
      </c>
      <c r="AC9" s="107"/>
      <c r="AD9" s="107">
        <v>47358</v>
      </c>
      <c r="AE9" s="107">
        <v>216250</v>
      </c>
      <c r="AF9" s="107">
        <v>70293</v>
      </c>
      <c r="AG9" s="107">
        <v>8667</v>
      </c>
      <c r="AH9" s="107">
        <v>848868</v>
      </c>
      <c r="AI9" s="107">
        <v>483763.2</v>
      </c>
    </row>
    <row r="10" spans="1:35" ht="41.25" customHeight="1">
      <c r="A10" s="96">
        <v>2006</v>
      </c>
      <c r="B10" s="107">
        <v>533466231.29999995</v>
      </c>
      <c r="C10" s="107">
        <v>30802179</v>
      </c>
      <c r="D10" s="107">
        <v>50157777.9</v>
      </c>
      <c r="E10" s="107">
        <v>2544354.8000000003</v>
      </c>
      <c r="F10" s="107"/>
      <c r="G10" s="107">
        <v>2609660.4</v>
      </c>
      <c r="H10" s="107">
        <v>406229797</v>
      </c>
      <c r="I10" s="111">
        <v>0</v>
      </c>
      <c r="J10" s="111">
        <v>0</v>
      </c>
      <c r="K10" s="107">
        <v>5041444.100000001</v>
      </c>
      <c r="L10" s="96">
        <v>2006</v>
      </c>
      <c r="M10" s="107">
        <v>397629.5</v>
      </c>
      <c r="N10" s="107">
        <v>507154</v>
      </c>
      <c r="O10" s="112">
        <v>460</v>
      </c>
      <c r="P10" s="107">
        <v>18041</v>
      </c>
      <c r="Q10" s="107">
        <v>100246.1</v>
      </c>
      <c r="R10" s="107"/>
      <c r="S10" s="107">
        <v>13341964.999999998</v>
      </c>
      <c r="T10" s="111">
        <v>0</v>
      </c>
      <c r="U10" s="107">
        <v>10797394.6</v>
      </c>
      <c r="V10" s="107">
        <v>394425</v>
      </c>
      <c r="W10" s="107">
        <v>5773504.2</v>
      </c>
      <c r="X10" s="96">
        <v>2006</v>
      </c>
      <c r="Y10" s="107">
        <v>2919911</v>
      </c>
      <c r="Z10" s="111">
        <v>0</v>
      </c>
      <c r="AA10" s="107">
        <v>105036</v>
      </c>
      <c r="AB10" s="107">
        <v>36201.5</v>
      </c>
      <c r="AC10" s="107"/>
      <c r="AD10" s="107">
        <v>47358</v>
      </c>
      <c r="AE10" s="107">
        <v>219622</v>
      </c>
      <c r="AF10" s="107">
        <v>72843</v>
      </c>
      <c r="AG10" s="107">
        <v>8667</v>
      </c>
      <c r="AH10" s="107">
        <v>848265</v>
      </c>
      <c r="AI10" s="107">
        <v>492295.2</v>
      </c>
    </row>
    <row r="11" spans="1:35" ht="41.25" customHeight="1">
      <c r="A11" s="113">
        <v>2007</v>
      </c>
      <c r="B11" s="114">
        <f>SUM(B12:B18)</f>
        <v>533454833.3</v>
      </c>
      <c r="C11" s="114">
        <f>SUM(C12:C18)</f>
        <v>30335367</v>
      </c>
      <c r="D11" s="114">
        <f>SUM(D12:D18)</f>
        <v>49881616.599999994</v>
      </c>
      <c r="E11" s="114">
        <f>SUM(E12:E18)</f>
        <v>2769144.8</v>
      </c>
      <c r="F11" s="114"/>
      <c r="G11" s="114">
        <f>SUM(G12:G18)</f>
        <v>2676234.7</v>
      </c>
      <c r="H11" s="114">
        <f>SUM(H12:H18)</f>
        <v>405095907</v>
      </c>
      <c r="I11" s="115">
        <f>SUM(I12:I18)</f>
        <v>0</v>
      </c>
      <c r="J11" s="115">
        <f>SUM(J12:J18)</f>
        <v>0</v>
      </c>
      <c r="K11" s="114">
        <f>SUM(K12:K18)</f>
        <v>5070004.8</v>
      </c>
      <c r="L11" s="113">
        <v>2007</v>
      </c>
      <c r="M11" s="114">
        <f>SUM(M12:M18)</f>
        <v>421238.5</v>
      </c>
      <c r="N11" s="114">
        <f>SUM(N12:N18)</f>
        <v>503461</v>
      </c>
      <c r="O11" s="114">
        <f>SUM(O12:O18)</f>
        <v>596</v>
      </c>
      <c r="P11" s="114">
        <f>SUM(P12:P18)</f>
        <v>18041</v>
      </c>
      <c r="Q11" s="114">
        <f>SUM(Q12:Q18)</f>
        <v>129934.1</v>
      </c>
      <c r="R11" s="114"/>
      <c r="S11" s="114">
        <f>SUM(S12:S18)</f>
        <v>13993173.999999998</v>
      </c>
      <c r="T11" s="115">
        <f>SUM(T12:T18)</f>
        <v>0</v>
      </c>
      <c r="U11" s="114">
        <f>SUM(U12:U18)</f>
        <v>10791179.600000001</v>
      </c>
      <c r="V11" s="114">
        <f>SUM(V12:V18)</f>
        <v>428533</v>
      </c>
      <c r="W11" s="114">
        <f>SUM(W12:W18)</f>
        <v>6078082.8</v>
      </c>
      <c r="X11" s="113">
        <v>2007</v>
      </c>
      <c r="Y11" s="114">
        <f>SUM(Y12:Y18)</f>
        <v>3435165</v>
      </c>
      <c r="Z11" s="114">
        <f>SUM(Z12:Z18)</f>
        <v>1208</v>
      </c>
      <c r="AA11" s="114">
        <f>SUM(AA12:AA18)</f>
        <v>102566</v>
      </c>
      <c r="AB11" s="114">
        <f>SUM(AB12:AB18)</f>
        <v>36201.5</v>
      </c>
      <c r="AC11" s="114"/>
      <c r="AD11" s="114">
        <f aca="true" t="shared" si="0" ref="AD11:AI11">SUM(AD12:AD18)</f>
        <v>48357.3</v>
      </c>
      <c r="AE11" s="114">
        <f t="shared" si="0"/>
        <v>219622</v>
      </c>
      <c r="AF11" s="114">
        <f t="shared" si="0"/>
        <v>77333</v>
      </c>
      <c r="AG11" s="114">
        <f t="shared" si="0"/>
        <v>8667</v>
      </c>
      <c r="AH11" s="114">
        <f t="shared" si="0"/>
        <v>846646</v>
      </c>
      <c r="AI11" s="114">
        <f t="shared" si="0"/>
        <v>486552.60000000003</v>
      </c>
    </row>
    <row r="12" spans="1:35" ht="41.25" customHeight="1">
      <c r="A12" s="116" t="s">
        <v>52</v>
      </c>
      <c r="B12" s="107">
        <f>SUM(C12:AI12)</f>
        <v>101821906.90000002</v>
      </c>
      <c r="C12" s="117">
        <v>7563998</v>
      </c>
      <c r="D12" s="117">
        <v>9395457.2</v>
      </c>
      <c r="E12" s="117">
        <v>1673716</v>
      </c>
      <c r="F12" s="117"/>
      <c r="G12" s="117">
        <v>716251.7</v>
      </c>
      <c r="H12" s="117">
        <v>74196185</v>
      </c>
      <c r="I12" s="118">
        <v>0</v>
      </c>
      <c r="J12" s="118">
        <v>0</v>
      </c>
      <c r="K12" s="117">
        <v>1078862</v>
      </c>
      <c r="L12" s="116" t="s">
        <v>52</v>
      </c>
      <c r="M12" s="117">
        <v>7509</v>
      </c>
      <c r="N12" s="117">
        <v>102189</v>
      </c>
      <c r="O12" s="118">
        <v>0</v>
      </c>
      <c r="P12" s="117">
        <v>4926</v>
      </c>
      <c r="Q12" s="117">
        <v>42082</v>
      </c>
      <c r="R12" s="117"/>
      <c r="S12" s="117">
        <v>2734893.9</v>
      </c>
      <c r="T12" s="118">
        <v>0</v>
      </c>
      <c r="U12" s="117">
        <v>1638132.4</v>
      </c>
      <c r="V12" s="119">
        <v>77321</v>
      </c>
      <c r="W12" s="117">
        <v>1235251.3</v>
      </c>
      <c r="X12" s="116" t="s">
        <v>52</v>
      </c>
      <c r="Y12" s="117">
        <v>928856</v>
      </c>
      <c r="Z12" s="118">
        <v>0</v>
      </c>
      <c r="AA12" s="117">
        <v>12574</v>
      </c>
      <c r="AB12" s="117">
        <v>33362</v>
      </c>
      <c r="AC12" s="117"/>
      <c r="AD12" s="117">
        <v>47358</v>
      </c>
      <c r="AE12" s="118">
        <v>0</v>
      </c>
      <c r="AF12" s="117">
        <v>16547</v>
      </c>
      <c r="AG12" s="117">
        <v>6638</v>
      </c>
      <c r="AH12" s="117">
        <v>193596</v>
      </c>
      <c r="AI12" s="117">
        <v>116201.4</v>
      </c>
    </row>
    <row r="13" spans="1:35" s="122" customFormat="1" ht="41.25" customHeight="1">
      <c r="A13" s="116" t="s">
        <v>53</v>
      </c>
      <c r="B13" s="107">
        <f aca="true" t="shared" si="1" ref="B13:B18">SUM(C13:AI13)</f>
        <v>47758766.5</v>
      </c>
      <c r="C13" s="119">
        <v>2544959</v>
      </c>
      <c r="D13" s="119">
        <v>10986407.9</v>
      </c>
      <c r="E13" s="119">
        <v>125845</v>
      </c>
      <c r="F13" s="119"/>
      <c r="G13" s="119">
        <v>199717.7</v>
      </c>
      <c r="H13" s="119">
        <v>28321846</v>
      </c>
      <c r="I13" s="118">
        <v>0</v>
      </c>
      <c r="J13" s="118">
        <v>0</v>
      </c>
      <c r="K13" s="119">
        <v>827731.9</v>
      </c>
      <c r="L13" s="116" t="s">
        <v>53</v>
      </c>
      <c r="M13" s="120">
        <v>529</v>
      </c>
      <c r="N13" s="119">
        <v>73539</v>
      </c>
      <c r="O13" s="121">
        <v>596</v>
      </c>
      <c r="P13" s="119">
        <v>2054</v>
      </c>
      <c r="Q13" s="119">
        <v>12459</v>
      </c>
      <c r="R13" s="119"/>
      <c r="S13" s="119">
        <v>1921710.8</v>
      </c>
      <c r="T13" s="118">
        <v>0</v>
      </c>
      <c r="U13" s="119">
        <v>907822</v>
      </c>
      <c r="V13" s="119">
        <v>60463</v>
      </c>
      <c r="W13" s="119">
        <v>1370369.2</v>
      </c>
      <c r="X13" s="116" t="s">
        <v>53</v>
      </c>
      <c r="Y13" s="119">
        <v>278923</v>
      </c>
      <c r="Z13" s="119">
        <v>1208</v>
      </c>
      <c r="AA13" s="119">
        <v>531</v>
      </c>
      <c r="AB13" s="118">
        <v>0</v>
      </c>
      <c r="AC13" s="119"/>
      <c r="AD13" s="118">
        <v>0</v>
      </c>
      <c r="AE13" s="118">
        <v>0</v>
      </c>
      <c r="AF13" s="119">
        <v>9148</v>
      </c>
      <c r="AG13" s="118">
        <v>0</v>
      </c>
      <c r="AH13" s="119">
        <v>81631</v>
      </c>
      <c r="AI13" s="119">
        <v>31276</v>
      </c>
    </row>
    <row r="14" spans="1:35" s="122" customFormat="1" ht="41.25" customHeight="1">
      <c r="A14" s="116" t="s">
        <v>54</v>
      </c>
      <c r="B14" s="107">
        <f t="shared" si="1"/>
        <v>126066818.19999999</v>
      </c>
      <c r="C14" s="119">
        <v>3607650</v>
      </c>
      <c r="D14" s="119">
        <v>5234573.600000001</v>
      </c>
      <c r="E14" s="119">
        <v>56816</v>
      </c>
      <c r="F14" s="119"/>
      <c r="G14" s="119">
        <v>347669.2</v>
      </c>
      <c r="H14" s="119">
        <v>108177554</v>
      </c>
      <c r="I14" s="118">
        <v>0</v>
      </c>
      <c r="J14" s="118">
        <v>0</v>
      </c>
      <c r="K14" s="119">
        <v>787785</v>
      </c>
      <c r="L14" s="116" t="s">
        <v>54</v>
      </c>
      <c r="M14" s="119">
        <v>14704</v>
      </c>
      <c r="N14" s="119">
        <v>58673</v>
      </c>
      <c r="O14" s="118">
        <v>0</v>
      </c>
      <c r="P14" s="119">
        <v>3317</v>
      </c>
      <c r="Q14" s="119">
        <v>7103</v>
      </c>
      <c r="R14" s="119"/>
      <c r="S14" s="119">
        <v>2411071</v>
      </c>
      <c r="T14" s="118">
        <v>0</v>
      </c>
      <c r="U14" s="119">
        <v>3066319.7</v>
      </c>
      <c r="V14" s="119">
        <v>120768</v>
      </c>
      <c r="W14" s="119">
        <v>514672.6</v>
      </c>
      <c r="X14" s="116" t="s">
        <v>54</v>
      </c>
      <c r="Y14" s="119">
        <v>1184473</v>
      </c>
      <c r="Z14" s="118">
        <v>0</v>
      </c>
      <c r="AA14" s="119">
        <v>76068</v>
      </c>
      <c r="AB14" s="118">
        <v>0</v>
      </c>
      <c r="AC14" s="119"/>
      <c r="AD14" s="118">
        <v>0</v>
      </c>
      <c r="AE14" s="119">
        <v>187544</v>
      </c>
      <c r="AF14" s="119">
        <v>25566</v>
      </c>
      <c r="AG14" s="118">
        <v>0</v>
      </c>
      <c r="AH14" s="119">
        <v>146252</v>
      </c>
      <c r="AI14" s="119">
        <v>38239.1</v>
      </c>
    </row>
    <row r="15" spans="1:35" s="122" customFormat="1" ht="41.25" customHeight="1">
      <c r="A15" s="116" t="s">
        <v>55</v>
      </c>
      <c r="B15" s="107">
        <f t="shared" si="1"/>
        <v>67750963.2</v>
      </c>
      <c r="C15" s="119">
        <v>3742927</v>
      </c>
      <c r="D15" s="119">
        <v>5990970.4</v>
      </c>
      <c r="E15" s="119">
        <v>184878</v>
      </c>
      <c r="F15" s="119"/>
      <c r="G15" s="119">
        <v>265654.7</v>
      </c>
      <c r="H15" s="119">
        <v>51343995</v>
      </c>
      <c r="I15" s="118">
        <v>0</v>
      </c>
      <c r="J15" s="118">
        <v>0</v>
      </c>
      <c r="K15" s="119">
        <v>798359.5</v>
      </c>
      <c r="L15" s="116" t="s">
        <v>55</v>
      </c>
      <c r="M15" s="119">
        <v>328897.5</v>
      </c>
      <c r="N15" s="119">
        <v>100762</v>
      </c>
      <c r="O15" s="118">
        <v>0</v>
      </c>
      <c r="P15" s="119">
        <v>4076</v>
      </c>
      <c r="Q15" s="119">
        <v>19108.100000000002</v>
      </c>
      <c r="R15" s="119"/>
      <c r="S15" s="119">
        <v>2435298.9</v>
      </c>
      <c r="T15" s="118">
        <v>0</v>
      </c>
      <c r="U15" s="119">
        <v>1149457.2</v>
      </c>
      <c r="V15" s="119">
        <v>50763</v>
      </c>
      <c r="W15" s="119">
        <v>561616.9</v>
      </c>
      <c r="X15" s="116" t="s">
        <v>55</v>
      </c>
      <c r="Y15" s="119">
        <v>505777</v>
      </c>
      <c r="Z15" s="118">
        <v>0</v>
      </c>
      <c r="AA15" s="119">
        <v>7930</v>
      </c>
      <c r="AB15" s="119">
        <v>2839.5</v>
      </c>
      <c r="AC15" s="119"/>
      <c r="AD15" s="119">
        <v>999.3</v>
      </c>
      <c r="AE15" s="119">
        <v>17995</v>
      </c>
      <c r="AF15" s="119">
        <v>13867</v>
      </c>
      <c r="AG15" s="119">
        <v>2029</v>
      </c>
      <c r="AH15" s="119">
        <v>75003</v>
      </c>
      <c r="AI15" s="119">
        <v>147759.2</v>
      </c>
    </row>
    <row r="16" spans="1:35" s="122" customFormat="1" ht="41.25" customHeight="1">
      <c r="A16" s="116" t="s">
        <v>56</v>
      </c>
      <c r="B16" s="107">
        <f t="shared" si="1"/>
        <v>83909020.6</v>
      </c>
      <c r="C16" s="119">
        <v>4556011</v>
      </c>
      <c r="D16" s="119">
        <v>7090334.7</v>
      </c>
      <c r="E16" s="119">
        <v>338978</v>
      </c>
      <c r="F16" s="119"/>
      <c r="G16" s="119">
        <v>570563</v>
      </c>
      <c r="H16" s="119">
        <v>65589451</v>
      </c>
      <c r="I16" s="118">
        <v>0</v>
      </c>
      <c r="J16" s="118">
        <v>0</v>
      </c>
      <c r="K16" s="119">
        <v>570815</v>
      </c>
      <c r="L16" s="116" t="s">
        <v>56</v>
      </c>
      <c r="M16" s="119">
        <v>50317</v>
      </c>
      <c r="N16" s="119">
        <v>59659</v>
      </c>
      <c r="O16" s="118">
        <v>0</v>
      </c>
      <c r="P16" s="119">
        <v>1500</v>
      </c>
      <c r="Q16" s="119">
        <v>14281</v>
      </c>
      <c r="R16" s="119"/>
      <c r="S16" s="119">
        <v>1496514.1</v>
      </c>
      <c r="T16" s="118">
        <v>0</v>
      </c>
      <c r="U16" s="119">
        <v>2440788.7</v>
      </c>
      <c r="V16" s="119">
        <v>24496</v>
      </c>
      <c r="W16" s="119">
        <v>802420.1</v>
      </c>
      <c r="X16" s="116" t="s">
        <v>56</v>
      </c>
      <c r="Y16" s="119">
        <v>174144</v>
      </c>
      <c r="Z16" s="118">
        <v>0</v>
      </c>
      <c r="AA16" s="119">
        <v>2552</v>
      </c>
      <c r="AB16" s="118">
        <v>0</v>
      </c>
      <c r="AC16" s="119"/>
      <c r="AD16" s="118">
        <v>0</v>
      </c>
      <c r="AE16" s="118">
        <v>0</v>
      </c>
      <c r="AF16" s="119">
        <v>7147</v>
      </c>
      <c r="AG16" s="118">
        <v>0</v>
      </c>
      <c r="AH16" s="119">
        <v>96788</v>
      </c>
      <c r="AI16" s="119">
        <v>22261</v>
      </c>
    </row>
    <row r="17" spans="1:35" s="122" customFormat="1" ht="41.25" customHeight="1">
      <c r="A17" s="116" t="s">
        <v>57</v>
      </c>
      <c r="B17" s="107">
        <f t="shared" si="1"/>
        <v>50268792.9</v>
      </c>
      <c r="C17" s="119">
        <v>4329142</v>
      </c>
      <c r="D17" s="119">
        <v>6257157.2</v>
      </c>
      <c r="E17" s="119">
        <v>271316.8</v>
      </c>
      <c r="F17" s="119"/>
      <c r="G17" s="119">
        <v>376309.4</v>
      </c>
      <c r="H17" s="119">
        <v>34494974</v>
      </c>
      <c r="I17" s="118">
        <v>0</v>
      </c>
      <c r="J17" s="115">
        <v>0</v>
      </c>
      <c r="K17" s="119">
        <v>588954.4</v>
      </c>
      <c r="L17" s="116" t="s">
        <v>57</v>
      </c>
      <c r="M17" s="119">
        <v>15577</v>
      </c>
      <c r="N17" s="119">
        <v>57452</v>
      </c>
      <c r="O17" s="118">
        <v>0</v>
      </c>
      <c r="P17" s="119">
        <v>2168</v>
      </c>
      <c r="Q17" s="119">
        <v>33197</v>
      </c>
      <c r="R17" s="119"/>
      <c r="S17" s="119">
        <v>1472531.6</v>
      </c>
      <c r="T17" s="115">
        <v>0</v>
      </c>
      <c r="U17" s="119">
        <v>969933.6</v>
      </c>
      <c r="V17" s="119">
        <v>69597</v>
      </c>
      <c r="W17" s="119">
        <v>939308</v>
      </c>
      <c r="X17" s="116" t="s">
        <v>57</v>
      </c>
      <c r="Y17" s="119">
        <v>155468</v>
      </c>
      <c r="Z17" s="115">
        <v>0</v>
      </c>
      <c r="AA17" s="119">
        <v>2911</v>
      </c>
      <c r="AB17" s="118">
        <v>0</v>
      </c>
      <c r="AC17" s="119"/>
      <c r="AD17" s="118">
        <v>0</v>
      </c>
      <c r="AE17" s="119">
        <v>14083</v>
      </c>
      <c r="AF17" s="119">
        <v>2489</v>
      </c>
      <c r="AG17" s="118">
        <v>0</v>
      </c>
      <c r="AH17" s="119">
        <v>104327</v>
      </c>
      <c r="AI17" s="119">
        <v>111896.9</v>
      </c>
    </row>
    <row r="18" spans="1:35" s="122" customFormat="1" ht="41.25" customHeight="1">
      <c r="A18" s="123" t="s">
        <v>58</v>
      </c>
      <c r="B18" s="124">
        <f t="shared" si="1"/>
        <v>55878565.00000001</v>
      </c>
      <c r="C18" s="125">
        <v>3990680</v>
      </c>
      <c r="D18" s="125">
        <v>4926715.600000001</v>
      </c>
      <c r="E18" s="125">
        <v>117595</v>
      </c>
      <c r="F18" s="119"/>
      <c r="G18" s="125">
        <v>200069</v>
      </c>
      <c r="H18" s="125">
        <v>42971902</v>
      </c>
      <c r="I18" s="126">
        <v>0</v>
      </c>
      <c r="J18" s="127">
        <v>0</v>
      </c>
      <c r="K18" s="125">
        <v>417497</v>
      </c>
      <c r="L18" s="123" t="s">
        <v>58</v>
      </c>
      <c r="M18" s="125">
        <v>3705</v>
      </c>
      <c r="N18" s="125">
        <v>51187</v>
      </c>
      <c r="O18" s="126">
        <v>0</v>
      </c>
      <c r="P18" s="126">
        <v>0</v>
      </c>
      <c r="Q18" s="125">
        <v>1704</v>
      </c>
      <c r="R18" s="119"/>
      <c r="S18" s="125">
        <v>1521153.7</v>
      </c>
      <c r="T18" s="127">
        <v>0</v>
      </c>
      <c r="U18" s="125">
        <v>618726</v>
      </c>
      <c r="V18" s="125">
        <v>25125</v>
      </c>
      <c r="W18" s="125">
        <v>654444.7000000001</v>
      </c>
      <c r="X18" s="123" t="s">
        <v>58</v>
      </c>
      <c r="Y18" s="125">
        <v>207524</v>
      </c>
      <c r="Z18" s="127">
        <v>0</v>
      </c>
      <c r="AA18" s="127">
        <v>0</v>
      </c>
      <c r="AB18" s="126">
        <v>0</v>
      </c>
      <c r="AC18" s="119"/>
      <c r="AD18" s="126">
        <v>0</v>
      </c>
      <c r="AE18" s="126">
        <v>0</v>
      </c>
      <c r="AF18" s="125">
        <v>2569</v>
      </c>
      <c r="AG18" s="126">
        <v>0</v>
      </c>
      <c r="AH18" s="125">
        <v>149049</v>
      </c>
      <c r="AI18" s="125">
        <v>18919</v>
      </c>
    </row>
    <row r="19" spans="1:35" ht="17.25" customHeight="1">
      <c r="A19" s="128" t="s">
        <v>132</v>
      </c>
      <c r="B19" s="129"/>
      <c r="C19" s="130"/>
      <c r="D19" s="130"/>
      <c r="E19" s="130"/>
      <c r="F19" s="130"/>
      <c r="G19" s="130"/>
      <c r="H19" s="130"/>
      <c r="I19" s="131"/>
      <c r="J19" s="132"/>
      <c r="K19" s="130"/>
      <c r="L19" s="128" t="s">
        <v>132</v>
      </c>
      <c r="M19" s="132"/>
      <c r="N19" s="132"/>
      <c r="O19" s="133"/>
      <c r="P19" s="133"/>
      <c r="Q19" s="133"/>
      <c r="R19" s="133"/>
      <c r="S19" s="132"/>
      <c r="T19" s="132"/>
      <c r="U19" s="132"/>
      <c r="V19" s="132"/>
      <c r="W19" s="132"/>
      <c r="X19" s="128" t="s">
        <v>132</v>
      </c>
      <c r="Y19" s="132"/>
      <c r="Z19" s="132"/>
      <c r="AA19" s="132"/>
      <c r="AB19" s="132"/>
      <c r="AC19" s="132"/>
      <c r="AD19" s="132"/>
      <c r="AE19" s="132"/>
      <c r="AF19" s="132"/>
      <c r="AG19" s="133"/>
      <c r="AH19" s="134"/>
      <c r="AI19" s="135"/>
    </row>
  </sheetData>
  <mergeCells count="6">
    <mergeCell ref="A1:E1"/>
    <mergeCell ref="G1:K1"/>
    <mergeCell ref="L1:Q1"/>
    <mergeCell ref="S1:W1"/>
    <mergeCell ref="X1:AB1"/>
    <mergeCell ref="AD1:AI1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landscape" paperSize="9" scale="7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D1">
      <selection activeCell="C10" sqref="C10"/>
    </sheetView>
  </sheetViews>
  <sheetFormatPr defaultColWidth="8.88671875" defaultRowHeight="13.5"/>
  <cols>
    <col min="1" max="1" width="9.77734375" style="71" customWidth="1"/>
    <col min="2" max="5" width="18.10546875" style="136" customWidth="1"/>
    <col min="6" max="6" width="2.77734375" style="137" customWidth="1"/>
    <col min="7" max="10" width="17.21484375" style="138" customWidth="1"/>
    <col min="11" max="11" width="17.21484375" style="71" customWidth="1"/>
    <col min="12" max="12" width="5.3359375" style="71" customWidth="1"/>
    <col min="13" max="16384" width="8.88671875" style="71" customWidth="1"/>
  </cols>
  <sheetData>
    <row r="1" spans="1:10" s="141" customFormat="1" ht="45" customHeight="1">
      <c r="A1" s="139" t="s">
        <v>133</v>
      </c>
      <c r="B1" s="139"/>
      <c r="C1" s="139"/>
      <c r="D1" s="139"/>
      <c r="E1" s="139"/>
      <c r="F1" s="140"/>
      <c r="G1" s="139" t="s">
        <v>134</v>
      </c>
      <c r="H1" s="139"/>
      <c r="I1" s="139"/>
      <c r="J1" s="139"/>
    </row>
    <row r="2" spans="1:11" s="69" customFormat="1" ht="25.5" customHeight="1">
      <c r="A2" s="142" t="s">
        <v>135</v>
      </c>
      <c r="B2" s="143"/>
      <c r="C2" s="143"/>
      <c r="D2" s="143"/>
      <c r="E2" s="143"/>
      <c r="F2" s="144"/>
      <c r="G2" s="142"/>
      <c r="H2" s="142"/>
      <c r="I2" s="142"/>
      <c r="K2" s="143" t="s">
        <v>136</v>
      </c>
    </row>
    <row r="3" spans="1:11" s="150" customFormat="1" ht="16.5" customHeight="1">
      <c r="A3" s="145" t="s">
        <v>25</v>
      </c>
      <c r="B3" s="146"/>
      <c r="C3" s="146"/>
      <c r="D3" s="146"/>
      <c r="E3" s="147"/>
      <c r="F3" s="148"/>
      <c r="G3" s="33"/>
      <c r="H3" s="146"/>
      <c r="I3" s="146"/>
      <c r="J3" s="147"/>
      <c r="K3" s="149"/>
    </row>
    <row r="4" spans="1:11" s="150" customFormat="1" ht="16.5" customHeight="1">
      <c r="A4" s="151" t="s">
        <v>137</v>
      </c>
      <c r="B4" s="152" t="s">
        <v>138</v>
      </c>
      <c r="C4" s="152" t="s">
        <v>139</v>
      </c>
      <c r="D4" s="152" t="s">
        <v>140</v>
      </c>
      <c r="E4" s="153" t="s">
        <v>141</v>
      </c>
      <c r="F4" s="148"/>
      <c r="G4" s="39" t="s">
        <v>142</v>
      </c>
      <c r="H4" s="152" t="s">
        <v>143</v>
      </c>
      <c r="I4" s="152" t="s">
        <v>144</v>
      </c>
      <c r="J4" s="153" t="s">
        <v>145</v>
      </c>
      <c r="K4" s="153" t="s">
        <v>146</v>
      </c>
    </row>
    <row r="5" spans="1:11" s="150" customFormat="1" ht="16.5" customHeight="1">
      <c r="A5" s="39" t="s">
        <v>36</v>
      </c>
      <c r="B5" s="152" t="s">
        <v>147</v>
      </c>
      <c r="C5" s="152" t="s">
        <v>148</v>
      </c>
      <c r="D5" s="152" t="s">
        <v>149</v>
      </c>
      <c r="E5" s="153" t="s">
        <v>150</v>
      </c>
      <c r="F5" s="148"/>
      <c r="G5" s="39" t="s">
        <v>151</v>
      </c>
      <c r="H5" s="152" t="s">
        <v>152</v>
      </c>
      <c r="I5" s="152" t="s">
        <v>153</v>
      </c>
      <c r="J5" s="153" t="s">
        <v>154</v>
      </c>
      <c r="K5" s="153" t="s">
        <v>155</v>
      </c>
    </row>
    <row r="6" spans="1:11" s="150" customFormat="1" ht="16.5" customHeight="1">
      <c r="A6" s="154" t="s">
        <v>156</v>
      </c>
      <c r="B6" s="155"/>
      <c r="C6" s="155"/>
      <c r="D6" s="155"/>
      <c r="E6" s="156"/>
      <c r="F6" s="148"/>
      <c r="G6" s="47"/>
      <c r="H6" s="155"/>
      <c r="I6" s="155"/>
      <c r="J6" s="156"/>
      <c r="K6" s="157"/>
    </row>
    <row r="7" spans="1:10" s="159" customFormat="1" ht="28.5" customHeight="1">
      <c r="A7" s="39">
        <v>2003</v>
      </c>
      <c r="B7" s="158" t="s">
        <v>51</v>
      </c>
      <c r="C7" s="158" t="s">
        <v>51</v>
      </c>
      <c r="D7" s="158">
        <v>122</v>
      </c>
      <c r="E7" s="158" t="s">
        <v>51</v>
      </c>
      <c r="F7" s="158"/>
      <c r="G7" s="158" t="s">
        <v>51</v>
      </c>
      <c r="H7" s="158" t="s">
        <v>51</v>
      </c>
      <c r="I7" s="158" t="s">
        <v>51</v>
      </c>
      <c r="J7" s="158" t="s">
        <v>51</v>
      </c>
    </row>
    <row r="8" spans="1:10" s="159" customFormat="1" ht="28.5" customHeight="1">
      <c r="A8" s="39">
        <v>2004</v>
      </c>
      <c r="B8" s="158" t="s">
        <v>51</v>
      </c>
      <c r="C8" s="158" t="s">
        <v>51</v>
      </c>
      <c r="D8" s="158">
        <v>116</v>
      </c>
      <c r="E8" s="158" t="s">
        <v>51</v>
      </c>
      <c r="F8" s="158"/>
      <c r="G8" s="158" t="s">
        <v>51</v>
      </c>
      <c r="H8" s="158" t="s">
        <v>51</v>
      </c>
      <c r="I8" s="158" t="s">
        <v>51</v>
      </c>
      <c r="J8" s="158" t="s">
        <v>51</v>
      </c>
    </row>
    <row r="9" spans="1:10" s="159" customFormat="1" ht="28.5" customHeight="1">
      <c r="A9" s="39">
        <v>2005</v>
      </c>
      <c r="B9" s="160" t="s">
        <v>51</v>
      </c>
      <c r="C9" s="160" t="s">
        <v>51</v>
      </c>
      <c r="D9" s="160">
        <v>155</v>
      </c>
      <c r="E9" s="161" t="s">
        <v>51</v>
      </c>
      <c r="F9" s="161"/>
      <c r="G9" s="161" t="s">
        <v>51</v>
      </c>
      <c r="H9" s="161" t="s">
        <v>51</v>
      </c>
      <c r="I9" s="161" t="s">
        <v>51</v>
      </c>
      <c r="J9" s="162" t="s">
        <v>51</v>
      </c>
    </row>
    <row r="10" spans="1:10" s="159" customFormat="1" ht="28.5" customHeight="1">
      <c r="A10" s="39">
        <v>2006</v>
      </c>
      <c r="B10" s="160" t="s">
        <v>51</v>
      </c>
      <c r="C10" s="160" t="s">
        <v>51</v>
      </c>
      <c r="D10" s="160">
        <v>113</v>
      </c>
      <c r="E10" s="161" t="s">
        <v>51</v>
      </c>
      <c r="F10" s="161"/>
      <c r="G10" s="161" t="s">
        <v>51</v>
      </c>
      <c r="H10" s="161" t="s">
        <v>51</v>
      </c>
      <c r="I10" s="161" t="s">
        <v>51</v>
      </c>
      <c r="J10" s="162" t="s">
        <v>51</v>
      </c>
    </row>
    <row r="11" spans="1:10" s="159" customFormat="1" ht="28.5" customHeight="1">
      <c r="A11" s="55">
        <v>2007</v>
      </c>
      <c r="B11" s="163">
        <v>0</v>
      </c>
      <c r="C11" s="163">
        <v>0</v>
      </c>
      <c r="D11" s="161">
        <v>119</v>
      </c>
      <c r="E11" s="163">
        <v>0</v>
      </c>
      <c r="F11" s="161"/>
      <c r="G11" s="163">
        <v>0</v>
      </c>
      <c r="H11" s="163">
        <v>0</v>
      </c>
      <c r="I11" s="163">
        <v>0</v>
      </c>
      <c r="J11" s="163">
        <v>0</v>
      </c>
    </row>
    <row r="12" spans="1:10" s="69" customFormat="1" ht="28.5" customHeight="1">
      <c r="A12" s="164" t="s">
        <v>157</v>
      </c>
      <c r="B12" s="165">
        <v>0</v>
      </c>
      <c r="C12" s="165">
        <v>0</v>
      </c>
      <c r="D12" s="160">
        <v>4</v>
      </c>
      <c r="E12" s="165">
        <v>0</v>
      </c>
      <c r="F12" s="166"/>
      <c r="G12" s="165">
        <v>0</v>
      </c>
      <c r="H12" s="165">
        <v>0</v>
      </c>
      <c r="I12" s="165">
        <v>0</v>
      </c>
      <c r="J12" s="165">
        <v>0</v>
      </c>
    </row>
    <row r="13" spans="1:10" s="69" customFormat="1" ht="28.5" customHeight="1">
      <c r="A13" s="167" t="s">
        <v>158</v>
      </c>
      <c r="B13" s="165">
        <v>0</v>
      </c>
      <c r="C13" s="165">
        <v>0</v>
      </c>
      <c r="D13" s="160">
        <v>4</v>
      </c>
      <c r="E13" s="165">
        <v>0</v>
      </c>
      <c r="F13" s="166"/>
      <c r="G13" s="165">
        <v>0</v>
      </c>
      <c r="H13" s="165">
        <v>0</v>
      </c>
      <c r="I13" s="165">
        <v>0</v>
      </c>
      <c r="J13" s="165">
        <v>0</v>
      </c>
    </row>
    <row r="14" spans="1:10" s="69" customFormat="1" ht="28.5" customHeight="1">
      <c r="A14" s="167" t="s">
        <v>159</v>
      </c>
      <c r="B14" s="165">
        <v>0</v>
      </c>
      <c r="C14" s="165">
        <v>0</v>
      </c>
      <c r="D14" s="160">
        <v>12</v>
      </c>
      <c r="E14" s="165">
        <v>0</v>
      </c>
      <c r="F14" s="166"/>
      <c r="G14" s="165">
        <v>0</v>
      </c>
      <c r="H14" s="165">
        <v>0</v>
      </c>
      <c r="I14" s="165">
        <v>0</v>
      </c>
      <c r="J14" s="165">
        <v>0</v>
      </c>
    </row>
    <row r="15" spans="1:10" s="69" customFormat="1" ht="28.5" customHeight="1">
      <c r="A15" s="167" t="s">
        <v>160</v>
      </c>
      <c r="B15" s="165">
        <v>0</v>
      </c>
      <c r="C15" s="165">
        <v>0</v>
      </c>
      <c r="D15" s="160">
        <v>5</v>
      </c>
      <c r="E15" s="165">
        <v>0</v>
      </c>
      <c r="F15" s="166"/>
      <c r="G15" s="165">
        <v>0</v>
      </c>
      <c r="H15" s="165">
        <v>0</v>
      </c>
      <c r="I15" s="165">
        <v>0</v>
      </c>
      <c r="J15" s="165">
        <v>0</v>
      </c>
    </row>
    <row r="16" spans="1:10" s="69" customFormat="1" ht="28.5" customHeight="1">
      <c r="A16" s="167" t="s">
        <v>161</v>
      </c>
      <c r="B16" s="165">
        <v>0</v>
      </c>
      <c r="C16" s="165">
        <v>0</v>
      </c>
      <c r="D16" s="160">
        <v>9</v>
      </c>
      <c r="E16" s="165">
        <v>0</v>
      </c>
      <c r="F16" s="166"/>
      <c r="G16" s="165">
        <v>0</v>
      </c>
      <c r="H16" s="165">
        <v>0</v>
      </c>
      <c r="I16" s="165">
        <v>0</v>
      </c>
      <c r="J16" s="165">
        <v>0</v>
      </c>
    </row>
    <row r="17" spans="1:10" s="69" customFormat="1" ht="28.5" customHeight="1">
      <c r="A17" s="167" t="s">
        <v>162</v>
      </c>
      <c r="B17" s="165">
        <v>0</v>
      </c>
      <c r="C17" s="165">
        <v>0</v>
      </c>
      <c r="D17" s="160">
        <v>9</v>
      </c>
      <c r="E17" s="165">
        <v>0</v>
      </c>
      <c r="F17" s="166"/>
      <c r="G17" s="165">
        <v>0</v>
      </c>
      <c r="H17" s="165">
        <v>0</v>
      </c>
      <c r="I17" s="165">
        <v>0</v>
      </c>
      <c r="J17" s="165">
        <v>0</v>
      </c>
    </row>
    <row r="18" spans="1:10" s="69" customFormat="1" ht="28.5" customHeight="1">
      <c r="A18" s="167" t="s">
        <v>163</v>
      </c>
      <c r="B18" s="165">
        <v>0</v>
      </c>
      <c r="C18" s="165">
        <v>0</v>
      </c>
      <c r="D18" s="160">
        <v>13</v>
      </c>
      <c r="E18" s="165">
        <v>0</v>
      </c>
      <c r="F18" s="166"/>
      <c r="G18" s="165">
        <v>0</v>
      </c>
      <c r="H18" s="165">
        <v>0</v>
      </c>
      <c r="I18" s="165">
        <v>0</v>
      </c>
      <c r="J18" s="165">
        <v>0</v>
      </c>
    </row>
    <row r="19" spans="1:10" s="69" customFormat="1" ht="28.5" customHeight="1">
      <c r="A19" s="167" t="s">
        <v>164</v>
      </c>
      <c r="B19" s="165">
        <v>0</v>
      </c>
      <c r="C19" s="165">
        <v>0</v>
      </c>
      <c r="D19" s="160">
        <v>19</v>
      </c>
      <c r="E19" s="165">
        <v>0</v>
      </c>
      <c r="F19" s="166"/>
      <c r="G19" s="165">
        <v>0</v>
      </c>
      <c r="H19" s="165">
        <v>0</v>
      </c>
      <c r="I19" s="165">
        <v>0</v>
      </c>
      <c r="J19" s="165">
        <v>0</v>
      </c>
    </row>
    <row r="20" spans="1:10" s="69" customFormat="1" ht="28.5" customHeight="1">
      <c r="A20" s="167" t="s">
        <v>165</v>
      </c>
      <c r="B20" s="165">
        <v>0</v>
      </c>
      <c r="C20" s="165">
        <v>0</v>
      </c>
      <c r="D20" s="160">
        <v>19</v>
      </c>
      <c r="E20" s="165">
        <v>0</v>
      </c>
      <c r="F20" s="166"/>
      <c r="G20" s="165">
        <v>0</v>
      </c>
      <c r="H20" s="165">
        <v>0</v>
      </c>
      <c r="I20" s="165">
        <v>0</v>
      </c>
      <c r="J20" s="165">
        <v>0</v>
      </c>
    </row>
    <row r="21" spans="1:10" s="69" customFormat="1" ht="28.5" customHeight="1">
      <c r="A21" s="167" t="s">
        <v>166</v>
      </c>
      <c r="B21" s="165">
        <v>0</v>
      </c>
      <c r="C21" s="165">
        <v>0</v>
      </c>
      <c r="D21" s="160">
        <v>9</v>
      </c>
      <c r="E21" s="165">
        <v>0</v>
      </c>
      <c r="F21" s="166"/>
      <c r="G21" s="165">
        <v>0</v>
      </c>
      <c r="H21" s="165">
        <v>0</v>
      </c>
      <c r="I21" s="165">
        <v>0</v>
      </c>
      <c r="J21" s="165">
        <v>0</v>
      </c>
    </row>
    <row r="22" spans="1:10" s="69" customFormat="1" ht="28.5" customHeight="1">
      <c r="A22" s="167" t="s">
        <v>167</v>
      </c>
      <c r="B22" s="165">
        <v>0</v>
      </c>
      <c r="C22" s="165">
        <v>0</v>
      </c>
      <c r="D22" s="160">
        <v>3</v>
      </c>
      <c r="E22" s="165">
        <v>0</v>
      </c>
      <c r="F22" s="166"/>
      <c r="G22" s="165">
        <v>0</v>
      </c>
      <c r="H22" s="165">
        <v>0</v>
      </c>
      <c r="I22" s="165">
        <v>0</v>
      </c>
      <c r="J22" s="165">
        <v>0</v>
      </c>
    </row>
    <row r="23" spans="1:10" s="69" customFormat="1" ht="28.5" customHeight="1">
      <c r="A23" s="168" t="s">
        <v>168</v>
      </c>
      <c r="B23" s="169">
        <v>0</v>
      </c>
      <c r="C23" s="170">
        <v>0</v>
      </c>
      <c r="D23" s="171">
        <v>13</v>
      </c>
      <c r="E23" s="170">
        <v>0</v>
      </c>
      <c r="F23" s="166"/>
      <c r="G23" s="170">
        <v>0</v>
      </c>
      <c r="H23" s="170">
        <v>0</v>
      </c>
      <c r="I23" s="170">
        <v>0</v>
      </c>
      <c r="J23" s="170">
        <v>0</v>
      </c>
    </row>
    <row r="24" spans="1:6" s="71" customFormat="1" ht="19.5" customHeight="1">
      <c r="A24" s="172" t="s">
        <v>169</v>
      </c>
      <c r="B24" s="173"/>
      <c r="C24" s="173"/>
      <c r="D24" s="173"/>
      <c r="E24" s="173"/>
      <c r="F24" s="137"/>
    </row>
    <row r="25" ht="13.5">
      <c r="A25" s="174"/>
    </row>
    <row r="26" ht="15.75" customHeight="1">
      <c r="A26" s="174"/>
    </row>
    <row r="27" ht="13.5">
      <c r="A27" s="174"/>
    </row>
    <row r="28" ht="13.5">
      <c r="A28" s="174"/>
    </row>
    <row r="29" ht="13.5">
      <c r="A29" s="174"/>
    </row>
    <row r="30" ht="13.5">
      <c r="A30" s="174"/>
    </row>
    <row r="31" ht="13.5">
      <c r="A31" s="174"/>
    </row>
    <row r="32" ht="13.5">
      <c r="A32" s="174"/>
    </row>
    <row r="33" ht="13.5">
      <c r="A33" s="174"/>
    </row>
    <row r="34" ht="13.5">
      <c r="A34" s="174"/>
    </row>
    <row r="35" ht="13.5">
      <c r="A35" s="174"/>
    </row>
    <row r="41" spans="2:6" s="71" customFormat="1" ht="13.5">
      <c r="B41" s="173"/>
      <c r="C41" s="173"/>
      <c r="D41" s="173"/>
      <c r="E41" s="173"/>
      <c r="F41" s="137"/>
    </row>
    <row r="42" spans="2:6" s="71" customFormat="1" ht="13.5">
      <c r="B42" s="173"/>
      <c r="C42" s="173"/>
      <c r="D42" s="173"/>
      <c r="E42" s="173"/>
      <c r="F42" s="137"/>
    </row>
  </sheetData>
  <mergeCells count="2">
    <mergeCell ref="A1:E1"/>
    <mergeCell ref="G1:J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I1">
      <selection activeCell="R14" sqref="R14"/>
    </sheetView>
  </sheetViews>
  <sheetFormatPr defaultColWidth="8.88671875" defaultRowHeight="13.5"/>
  <cols>
    <col min="1" max="1" width="9.77734375" style="71" customWidth="1"/>
    <col min="2" max="2" width="8.77734375" style="175" customWidth="1"/>
    <col min="3" max="9" width="8.77734375" style="173" customWidth="1"/>
    <col min="10" max="10" width="2.77734375" style="137" customWidth="1"/>
    <col min="11" max="11" width="11.10546875" style="173" customWidth="1"/>
    <col min="12" max="12" width="8.6640625" style="173" customWidth="1"/>
    <col min="13" max="13" width="8.6640625" style="176" customWidth="1"/>
    <col min="14" max="15" width="8.6640625" style="71" customWidth="1"/>
    <col min="16" max="17" width="7.10546875" style="71" customWidth="1"/>
    <col min="18" max="18" width="10.6640625" style="71" customWidth="1"/>
    <col min="19" max="20" width="8.88671875" style="71" customWidth="1"/>
    <col min="21" max="21" width="5.3359375" style="71" customWidth="1"/>
    <col min="22" max="16384" width="8.88671875" style="71" customWidth="1"/>
  </cols>
  <sheetData>
    <row r="1" spans="1:18" s="141" customFormat="1" ht="45" customHeight="1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140"/>
      <c r="K1" s="139" t="s">
        <v>171</v>
      </c>
      <c r="L1" s="139"/>
      <c r="M1" s="139"/>
      <c r="N1" s="139"/>
      <c r="O1" s="139"/>
      <c r="P1" s="139"/>
      <c r="Q1" s="139"/>
      <c r="R1" s="139"/>
    </row>
    <row r="2" spans="1:18" s="69" customFormat="1" ht="25.5" customHeight="1">
      <c r="A2" s="142" t="s">
        <v>172</v>
      </c>
      <c r="B2" s="177"/>
      <c r="C2" s="143"/>
      <c r="D2" s="143"/>
      <c r="E2" s="143"/>
      <c r="F2" s="143"/>
      <c r="G2" s="143"/>
      <c r="H2" s="143"/>
      <c r="I2" s="143"/>
      <c r="J2" s="144"/>
      <c r="K2" s="143"/>
      <c r="L2" s="143"/>
      <c r="M2" s="178"/>
      <c r="N2" s="142"/>
      <c r="O2" s="142"/>
      <c r="P2" s="142"/>
      <c r="Q2" s="142"/>
      <c r="R2" s="143" t="s">
        <v>136</v>
      </c>
    </row>
    <row r="3" spans="1:18" s="150" customFormat="1" ht="16.5" customHeight="1">
      <c r="A3" s="145" t="s">
        <v>25</v>
      </c>
      <c r="B3" s="179" t="s">
        <v>173</v>
      </c>
      <c r="C3" s="179"/>
      <c r="D3" s="179"/>
      <c r="E3" s="179"/>
      <c r="F3" s="179"/>
      <c r="G3" s="153" t="s">
        <v>174</v>
      </c>
      <c r="H3" s="147" t="s">
        <v>175</v>
      </c>
      <c r="I3" s="147"/>
      <c r="J3" s="148"/>
      <c r="K3" s="33" t="s">
        <v>176</v>
      </c>
      <c r="L3" s="146" t="s">
        <v>177</v>
      </c>
      <c r="M3" s="146" t="s">
        <v>178</v>
      </c>
      <c r="N3" s="146" t="s">
        <v>179</v>
      </c>
      <c r="O3" s="146" t="s">
        <v>180</v>
      </c>
      <c r="P3" s="180" t="s">
        <v>181</v>
      </c>
      <c r="Q3" s="180"/>
      <c r="R3" s="180"/>
    </row>
    <row r="4" spans="1:18" s="150" customFormat="1" ht="16.5" customHeight="1">
      <c r="A4" s="151" t="s">
        <v>137</v>
      </c>
      <c r="B4" s="155" t="s">
        <v>182</v>
      </c>
      <c r="C4" s="155"/>
      <c r="D4" s="155"/>
      <c r="E4" s="155"/>
      <c r="F4" s="155"/>
      <c r="G4" s="153" t="s">
        <v>183</v>
      </c>
      <c r="H4" s="156" t="s">
        <v>184</v>
      </c>
      <c r="I4" s="156"/>
      <c r="J4" s="148"/>
      <c r="K4" s="181" t="s">
        <v>185</v>
      </c>
      <c r="L4" s="182" t="s">
        <v>186</v>
      </c>
      <c r="M4" s="182" t="s">
        <v>187</v>
      </c>
      <c r="O4" s="182" t="s">
        <v>188</v>
      </c>
      <c r="P4" s="39" t="s">
        <v>189</v>
      </c>
      <c r="Q4" s="39" t="s">
        <v>190</v>
      </c>
      <c r="R4" s="148" t="s">
        <v>191</v>
      </c>
    </row>
    <row r="5" spans="1:18" s="150" customFormat="1" ht="16.5" customHeight="1">
      <c r="A5" s="39" t="s">
        <v>36</v>
      </c>
      <c r="B5" s="183" t="s">
        <v>192</v>
      </c>
      <c r="C5" s="39" t="s">
        <v>193</v>
      </c>
      <c r="D5" s="152" t="s">
        <v>194</v>
      </c>
      <c r="E5" s="39" t="s">
        <v>195</v>
      </c>
      <c r="F5" s="184" t="s">
        <v>196</v>
      </c>
      <c r="G5" s="152" t="s">
        <v>197</v>
      </c>
      <c r="H5" s="152" t="s">
        <v>192</v>
      </c>
      <c r="I5" s="185" t="s">
        <v>198</v>
      </c>
      <c r="J5" s="148"/>
      <c r="K5" s="181" t="s">
        <v>199</v>
      </c>
      <c r="L5" s="182" t="s">
        <v>200</v>
      </c>
      <c r="M5" s="182" t="s">
        <v>201</v>
      </c>
      <c r="N5" s="182" t="s">
        <v>202</v>
      </c>
      <c r="O5" s="182" t="s">
        <v>203</v>
      </c>
      <c r="P5" s="186"/>
      <c r="Q5" s="186"/>
      <c r="R5" s="185" t="s">
        <v>204</v>
      </c>
    </row>
    <row r="6" spans="1:18" s="150" customFormat="1" ht="16.5" customHeight="1">
      <c r="A6" s="154" t="s">
        <v>156</v>
      </c>
      <c r="B6" s="187" t="s">
        <v>187</v>
      </c>
      <c r="C6" s="155" t="s">
        <v>205</v>
      </c>
      <c r="D6" s="47" t="s">
        <v>206</v>
      </c>
      <c r="E6" s="47" t="s">
        <v>207</v>
      </c>
      <c r="F6" s="155" t="s">
        <v>208</v>
      </c>
      <c r="G6" s="155" t="s">
        <v>209</v>
      </c>
      <c r="H6" s="155" t="s">
        <v>187</v>
      </c>
      <c r="I6" s="188" t="s">
        <v>210</v>
      </c>
      <c r="J6" s="148"/>
      <c r="K6" s="47" t="s">
        <v>211</v>
      </c>
      <c r="L6" s="155" t="s">
        <v>212</v>
      </c>
      <c r="M6" s="189" t="s">
        <v>213</v>
      </c>
      <c r="N6" s="190" t="s">
        <v>214</v>
      </c>
      <c r="O6" s="155" t="s">
        <v>215</v>
      </c>
      <c r="P6" s="191" t="s">
        <v>187</v>
      </c>
      <c r="Q6" s="191" t="s">
        <v>216</v>
      </c>
      <c r="R6" s="192" t="s">
        <v>217</v>
      </c>
    </row>
    <row r="7" spans="1:18" s="69" customFormat="1" ht="28.5" customHeight="1">
      <c r="A7" s="39">
        <v>2003</v>
      </c>
      <c r="B7" s="158">
        <v>10.5</v>
      </c>
      <c r="C7" s="158">
        <v>16.5</v>
      </c>
      <c r="D7" s="158">
        <v>30.6</v>
      </c>
      <c r="E7" s="158">
        <v>5.2</v>
      </c>
      <c r="F7" s="158">
        <v>-21.3</v>
      </c>
      <c r="G7" s="193">
        <v>2208.1</v>
      </c>
      <c r="H7" s="158">
        <v>74</v>
      </c>
      <c r="I7" s="158">
        <v>34</v>
      </c>
      <c r="J7" s="158"/>
      <c r="K7" s="193">
        <v>1016.6</v>
      </c>
      <c r="L7" s="158">
        <v>5.5</v>
      </c>
      <c r="M7" s="158" t="s">
        <v>51</v>
      </c>
      <c r="N7" s="193">
        <v>1904.1</v>
      </c>
      <c r="O7" s="158" t="s">
        <v>51</v>
      </c>
      <c r="P7" s="158">
        <v>1.6</v>
      </c>
      <c r="Q7" s="158">
        <v>5.4</v>
      </c>
      <c r="R7" s="158" t="s">
        <v>218</v>
      </c>
    </row>
    <row r="8" spans="1:18" s="69" customFormat="1" ht="28.5" customHeight="1">
      <c r="A8" s="39">
        <v>2004</v>
      </c>
      <c r="B8" s="158">
        <v>10.9</v>
      </c>
      <c r="C8" s="158">
        <v>17.6</v>
      </c>
      <c r="D8" s="158">
        <v>33.2</v>
      </c>
      <c r="E8" s="158">
        <v>5.1000000000000005</v>
      </c>
      <c r="F8" s="158">
        <v>-16.5</v>
      </c>
      <c r="G8" s="193">
        <v>1398.3</v>
      </c>
      <c r="H8" s="158">
        <v>72.60000000000001</v>
      </c>
      <c r="I8" s="158">
        <v>24</v>
      </c>
      <c r="J8" s="158"/>
      <c r="K8" s="193">
        <v>1016.5</v>
      </c>
      <c r="L8" s="158">
        <v>5.4</v>
      </c>
      <c r="M8" s="158" t="s">
        <v>51</v>
      </c>
      <c r="N8" s="193">
        <v>2183.6</v>
      </c>
      <c r="O8" s="158">
        <v>23.3</v>
      </c>
      <c r="P8" s="158">
        <v>1.7</v>
      </c>
      <c r="Q8" s="158">
        <v>5.8</v>
      </c>
      <c r="R8" s="158" t="s">
        <v>219</v>
      </c>
    </row>
    <row r="9" spans="1:18" s="69" customFormat="1" ht="28.5" customHeight="1">
      <c r="A9" s="39">
        <v>2005</v>
      </c>
      <c r="B9" s="194">
        <v>10.200000000000001</v>
      </c>
      <c r="C9" s="194">
        <v>16.3</v>
      </c>
      <c r="D9" s="194">
        <v>33.4</v>
      </c>
      <c r="E9" s="194">
        <v>4.6000000000000005</v>
      </c>
      <c r="F9" s="194">
        <v>-23.2</v>
      </c>
      <c r="G9" s="193">
        <v>1431.6</v>
      </c>
      <c r="H9" s="194">
        <v>71.8</v>
      </c>
      <c r="I9" s="194">
        <v>0</v>
      </c>
      <c r="J9" s="194"/>
      <c r="K9" s="193">
        <v>1016.3</v>
      </c>
      <c r="L9" s="194">
        <v>4.5</v>
      </c>
      <c r="M9" s="194" t="s">
        <v>51</v>
      </c>
      <c r="N9" s="193">
        <v>2132.2</v>
      </c>
      <c r="O9" s="194">
        <v>15.5</v>
      </c>
      <c r="P9" s="194">
        <v>1.8</v>
      </c>
      <c r="Q9" s="194">
        <f>SUM(Q12:Q23)/12</f>
        <v>4.716666666666667</v>
      </c>
      <c r="R9" s="194" t="s">
        <v>220</v>
      </c>
    </row>
    <row r="10" spans="1:18" s="69" customFormat="1" ht="28.5" customHeight="1">
      <c r="A10" s="39">
        <v>2006</v>
      </c>
      <c r="B10" s="194">
        <v>10.758333333333333</v>
      </c>
      <c r="C10" s="194">
        <v>17.066666666666666</v>
      </c>
      <c r="D10" s="194">
        <v>33.2</v>
      </c>
      <c r="E10" s="194">
        <v>5.3</v>
      </c>
      <c r="F10" s="194">
        <v>-20.2</v>
      </c>
      <c r="G10" s="193">
        <v>1354.2</v>
      </c>
      <c r="H10" s="194">
        <v>73</v>
      </c>
      <c r="I10" s="194">
        <v>20.25</v>
      </c>
      <c r="J10" s="194"/>
      <c r="K10" s="193">
        <v>1016.2083333333335</v>
      </c>
      <c r="L10" s="194">
        <v>5.4</v>
      </c>
      <c r="M10" s="194" t="s">
        <v>51</v>
      </c>
      <c r="N10" s="193">
        <v>2000.8</v>
      </c>
      <c r="O10" s="194">
        <v>21</v>
      </c>
      <c r="P10" s="194">
        <v>1.625</v>
      </c>
      <c r="Q10" s="194">
        <v>8.208333333333332</v>
      </c>
      <c r="R10" s="194">
        <v>15.7</v>
      </c>
    </row>
    <row r="11" spans="1:18" s="159" customFormat="1" ht="28.5" customHeight="1">
      <c r="A11" s="55">
        <v>2007</v>
      </c>
      <c r="B11" s="195">
        <v>11.2</v>
      </c>
      <c r="C11" s="195">
        <v>17.400000000000002</v>
      </c>
      <c r="D11" s="195">
        <v>32.4</v>
      </c>
      <c r="E11" s="195">
        <v>5.9</v>
      </c>
      <c r="F11" s="194">
        <v>-14.1</v>
      </c>
      <c r="G11" s="196">
        <v>1563.3</v>
      </c>
      <c r="H11" s="195">
        <v>73.10000000000001</v>
      </c>
      <c r="I11" s="195">
        <v>42</v>
      </c>
      <c r="J11" s="195"/>
      <c r="K11" s="196">
        <v>1016</v>
      </c>
      <c r="L11" s="195">
        <v>5.8</v>
      </c>
      <c r="M11" s="194" t="s">
        <v>51</v>
      </c>
      <c r="N11" s="196">
        <v>1831.8</v>
      </c>
      <c r="O11" s="195">
        <v>13.4</v>
      </c>
      <c r="P11" s="195">
        <v>1.6</v>
      </c>
      <c r="Q11" s="195">
        <v>4.7</v>
      </c>
      <c r="R11" s="195">
        <v>8.1</v>
      </c>
    </row>
    <row r="12" spans="1:18" s="198" customFormat="1" ht="28.5" customHeight="1">
      <c r="A12" s="164" t="s">
        <v>157</v>
      </c>
      <c r="B12" s="194">
        <v>-1.8</v>
      </c>
      <c r="C12" s="197">
        <v>4.7</v>
      </c>
      <c r="D12" s="194">
        <v>9.8</v>
      </c>
      <c r="E12" s="194">
        <v>-7.1</v>
      </c>
      <c r="F12" s="194">
        <v>-14.1</v>
      </c>
      <c r="G12" s="194">
        <v>17</v>
      </c>
      <c r="H12" s="194">
        <v>72.2</v>
      </c>
      <c r="I12" s="194">
        <v>38.800000000000004</v>
      </c>
      <c r="J12" s="158"/>
      <c r="K12" s="193">
        <v>1026.8</v>
      </c>
      <c r="L12" s="194">
        <v>-7</v>
      </c>
      <c r="M12" s="194" t="s">
        <v>51</v>
      </c>
      <c r="N12" s="194" t="s">
        <v>221</v>
      </c>
      <c r="O12" s="194">
        <v>13.4</v>
      </c>
      <c r="P12" s="158">
        <v>1.4</v>
      </c>
      <c r="Q12" s="197">
        <v>4.5</v>
      </c>
      <c r="R12" s="158">
        <v>7.7</v>
      </c>
    </row>
    <row r="13" spans="1:18" s="198" customFormat="1" ht="28.5" customHeight="1">
      <c r="A13" s="167" t="s">
        <v>158</v>
      </c>
      <c r="B13" s="194">
        <v>2</v>
      </c>
      <c r="C13" s="197">
        <v>9.700000000000001</v>
      </c>
      <c r="D13" s="194">
        <v>17.6</v>
      </c>
      <c r="E13" s="194">
        <v>-4.1</v>
      </c>
      <c r="F13" s="194">
        <v>-11</v>
      </c>
      <c r="G13" s="194">
        <v>54.5</v>
      </c>
      <c r="H13" s="194">
        <v>67.7</v>
      </c>
      <c r="I13" s="194">
        <v>30.4</v>
      </c>
      <c r="J13" s="158"/>
      <c r="K13" s="193">
        <v>1021.4</v>
      </c>
      <c r="L13" s="194">
        <v>-4.5</v>
      </c>
      <c r="M13" s="194" t="s">
        <v>51</v>
      </c>
      <c r="N13" s="194" t="s">
        <v>222</v>
      </c>
      <c r="O13" s="194" t="s">
        <v>51</v>
      </c>
      <c r="P13" s="158">
        <v>1.6</v>
      </c>
      <c r="Q13" s="197">
        <v>4.7</v>
      </c>
      <c r="R13" s="158">
        <v>7.9</v>
      </c>
    </row>
    <row r="14" spans="1:18" s="198" customFormat="1" ht="28.5" customHeight="1">
      <c r="A14" s="167" t="s">
        <v>159</v>
      </c>
      <c r="B14" s="197">
        <v>5.3</v>
      </c>
      <c r="C14" s="197">
        <v>11.9</v>
      </c>
      <c r="D14" s="194">
        <v>19.2</v>
      </c>
      <c r="E14" s="194">
        <v>-0.8</v>
      </c>
      <c r="F14" s="194">
        <v>-8.1</v>
      </c>
      <c r="G14" s="194">
        <v>119.8</v>
      </c>
      <c r="H14" s="194">
        <v>65.7</v>
      </c>
      <c r="I14" s="194">
        <v>34.800000000000004</v>
      </c>
      <c r="J14" s="158"/>
      <c r="K14" s="193">
        <v>1018.5</v>
      </c>
      <c r="L14" s="194">
        <v>-1.4</v>
      </c>
      <c r="M14" s="194" t="s">
        <v>51</v>
      </c>
      <c r="N14" s="194" t="s">
        <v>223</v>
      </c>
      <c r="O14" s="194">
        <v>3.2</v>
      </c>
      <c r="P14" s="158">
        <v>2.2</v>
      </c>
      <c r="Q14" s="197">
        <v>5.7</v>
      </c>
      <c r="R14" s="158">
        <v>9.700000000000001</v>
      </c>
    </row>
    <row r="15" spans="1:18" s="198" customFormat="1" ht="28.5" customHeight="1">
      <c r="A15" s="167" t="s">
        <v>160</v>
      </c>
      <c r="B15" s="197">
        <v>9.4</v>
      </c>
      <c r="C15" s="197">
        <v>16.5</v>
      </c>
      <c r="D15" s="197">
        <v>22.7</v>
      </c>
      <c r="E15" s="194">
        <v>2.3000000000000003</v>
      </c>
      <c r="F15" s="194">
        <v>-3.5</v>
      </c>
      <c r="G15" s="194">
        <v>47</v>
      </c>
      <c r="H15" s="194">
        <v>59.6</v>
      </c>
      <c r="I15" s="194">
        <v>26.9</v>
      </c>
      <c r="J15" s="158"/>
      <c r="K15" s="193">
        <v>1016.4</v>
      </c>
      <c r="L15" s="194">
        <v>0.8</v>
      </c>
      <c r="M15" s="194" t="s">
        <v>51</v>
      </c>
      <c r="N15" s="194" t="s">
        <v>224</v>
      </c>
      <c r="O15" s="194" t="s">
        <v>51</v>
      </c>
      <c r="P15" s="158">
        <v>2</v>
      </c>
      <c r="Q15" s="197">
        <v>5.8</v>
      </c>
      <c r="R15" s="158">
        <v>10.1</v>
      </c>
    </row>
    <row r="16" spans="1:18" s="198" customFormat="1" ht="28.5" customHeight="1">
      <c r="A16" s="167" t="s">
        <v>161</v>
      </c>
      <c r="B16" s="197">
        <v>16.1</v>
      </c>
      <c r="C16" s="197">
        <v>22.4</v>
      </c>
      <c r="D16" s="197">
        <v>26.8</v>
      </c>
      <c r="E16" s="194">
        <v>9.5</v>
      </c>
      <c r="F16" s="194">
        <v>4.1</v>
      </c>
      <c r="G16" s="194">
        <v>121.5</v>
      </c>
      <c r="H16" s="194">
        <v>63.4</v>
      </c>
      <c r="I16" s="194">
        <v>30.9</v>
      </c>
      <c r="J16" s="158"/>
      <c r="K16" s="193">
        <v>1008.6</v>
      </c>
      <c r="L16" s="194">
        <v>8.1</v>
      </c>
      <c r="M16" s="194" t="s">
        <v>51</v>
      </c>
      <c r="N16" s="194" t="s">
        <v>225</v>
      </c>
      <c r="O16" s="194" t="s">
        <v>51</v>
      </c>
      <c r="P16" s="158">
        <v>2</v>
      </c>
      <c r="Q16" s="197">
        <v>5.4</v>
      </c>
      <c r="R16" s="158">
        <v>9.8</v>
      </c>
    </row>
    <row r="17" spans="1:18" s="198" customFormat="1" ht="28.5" customHeight="1">
      <c r="A17" s="167" t="s">
        <v>162</v>
      </c>
      <c r="B17" s="197">
        <v>20.3</v>
      </c>
      <c r="C17" s="197">
        <v>25.5</v>
      </c>
      <c r="D17" s="197">
        <v>30.2</v>
      </c>
      <c r="E17" s="194">
        <v>15.5</v>
      </c>
      <c r="F17" s="194">
        <v>9.5</v>
      </c>
      <c r="G17" s="194">
        <v>103.5</v>
      </c>
      <c r="H17" s="194">
        <v>73</v>
      </c>
      <c r="I17" s="194">
        <v>46.1</v>
      </c>
      <c r="J17" s="158"/>
      <c r="K17" s="193">
        <v>1008.1</v>
      </c>
      <c r="L17" s="194">
        <v>14.8</v>
      </c>
      <c r="M17" s="194" t="s">
        <v>51</v>
      </c>
      <c r="N17" s="194" t="s">
        <v>226</v>
      </c>
      <c r="O17" s="194" t="s">
        <v>51</v>
      </c>
      <c r="P17" s="158">
        <v>1.7</v>
      </c>
      <c r="Q17" s="197">
        <v>4.3</v>
      </c>
      <c r="R17" s="158">
        <v>7.4</v>
      </c>
    </row>
    <row r="18" spans="1:18" s="198" customFormat="1" ht="28.5" customHeight="1">
      <c r="A18" s="167" t="s">
        <v>163</v>
      </c>
      <c r="B18" s="197">
        <v>22.3</v>
      </c>
      <c r="C18" s="197">
        <v>27</v>
      </c>
      <c r="D18" s="197">
        <v>31.7</v>
      </c>
      <c r="E18" s="194">
        <v>18.6</v>
      </c>
      <c r="F18" s="194">
        <v>16</v>
      </c>
      <c r="G18" s="194">
        <v>188.5</v>
      </c>
      <c r="H18" s="194">
        <v>81.60000000000001</v>
      </c>
      <c r="I18" s="194">
        <v>58.4</v>
      </c>
      <c r="J18" s="158"/>
      <c r="K18" s="193">
        <v>1004.4</v>
      </c>
      <c r="L18" s="194">
        <v>18.900000000000002</v>
      </c>
      <c r="M18" s="194" t="s">
        <v>51</v>
      </c>
      <c r="N18" s="194" t="s">
        <v>227</v>
      </c>
      <c r="O18" s="194" t="s">
        <v>51</v>
      </c>
      <c r="P18" s="158">
        <v>1.5</v>
      </c>
      <c r="Q18" s="197">
        <v>4.2</v>
      </c>
      <c r="R18" s="158">
        <v>7.1</v>
      </c>
    </row>
    <row r="19" spans="1:18" s="198" customFormat="1" ht="28.5" customHeight="1">
      <c r="A19" s="167" t="s">
        <v>164</v>
      </c>
      <c r="B19" s="197">
        <v>24.2</v>
      </c>
      <c r="C19" s="197">
        <v>28.7</v>
      </c>
      <c r="D19" s="197">
        <v>32.4</v>
      </c>
      <c r="E19" s="194">
        <v>20.7</v>
      </c>
      <c r="F19" s="194">
        <v>17.7</v>
      </c>
      <c r="G19" s="194">
        <v>347.5</v>
      </c>
      <c r="H19" s="194">
        <v>82.3</v>
      </c>
      <c r="I19" s="194">
        <v>57.8</v>
      </c>
      <c r="J19" s="158"/>
      <c r="K19" s="193">
        <v>1008.9</v>
      </c>
      <c r="L19" s="194">
        <v>20.8</v>
      </c>
      <c r="M19" s="194" t="s">
        <v>51</v>
      </c>
      <c r="N19" s="194" t="s">
        <v>228</v>
      </c>
      <c r="O19" s="194" t="s">
        <v>51</v>
      </c>
      <c r="P19" s="158">
        <v>1.5</v>
      </c>
      <c r="Q19" s="197">
        <v>4.3</v>
      </c>
      <c r="R19" s="158">
        <v>7.4</v>
      </c>
    </row>
    <row r="20" spans="1:18" s="198" customFormat="1" ht="28.5" customHeight="1">
      <c r="A20" s="167" t="s">
        <v>165</v>
      </c>
      <c r="B20" s="197">
        <v>19.400000000000002</v>
      </c>
      <c r="C20" s="197">
        <v>24</v>
      </c>
      <c r="D20" s="197">
        <v>29.2</v>
      </c>
      <c r="E20" s="194">
        <v>15.9</v>
      </c>
      <c r="F20" s="194">
        <v>9.6</v>
      </c>
      <c r="G20" s="194">
        <v>461</v>
      </c>
      <c r="H20" s="194">
        <v>85.5</v>
      </c>
      <c r="I20" s="194">
        <v>60.9</v>
      </c>
      <c r="J20" s="158"/>
      <c r="K20" s="193">
        <v>1011.9</v>
      </c>
      <c r="L20" s="194">
        <v>16.7</v>
      </c>
      <c r="M20" s="194" t="s">
        <v>51</v>
      </c>
      <c r="N20" s="194" t="s">
        <v>229</v>
      </c>
      <c r="O20" s="194" t="s">
        <v>51</v>
      </c>
      <c r="P20" s="158">
        <v>1.4</v>
      </c>
      <c r="Q20" s="197">
        <v>4.2</v>
      </c>
      <c r="R20" s="158">
        <v>6.9</v>
      </c>
    </row>
    <row r="21" spans="1:18" s="198" customFormat="1" ht="28.5" customHeight="1">
      <c r="A21" s="167" t="s">
        <v>166</v>
      </c>
      <c r="B21" s="197">
        <v>12</v>
      </c>
      <c r="C21" s="197">
        <v>19.6</v>
      </c>
      <c r="D21" s="197">
        <v>24.7</v>
      </c>
      <c r="E21" s="194">
        <v>6.5</v>
      </c>
      <c r="F21" s="194">
        <v>-1.2</v>
      </c>
      <c r="G21" s="194">
        <v>45</v>
      </c>
      <c r="H21" s="194">
        <v>78.9</v>
      </c>
      <c r="I21" s="194">
        <v>39.4</v>
      </c>
      <c r="J21" s="158"/>
      <c r="K21" s="193">
        <v>1019.7</v>
      </c>
      <c r="L21" s="194">
        <v>8</v>
      </c>
      <c r="M21" s="194" t="s">
        <v>51</v>
      </c>
      <c r="N21" s="194" t="s">
        <v>230</v>
      </c>
      <c r="O21" s="194" t="s">
        <v>51</v>
      </c>
      <c r="P21" s="158">
        <v>1.2</v>
      </c>
      <c r="Q21" s="197">
        <v>4.1</v>
      </c>
      <c r="R21" s="158">
        <v>6.6</v>
      </c>
    </row>
    <row r="22" spans="1:18" s="198" customFormat="1" ht="28.5" customHeight="1">
      <c r="A22" s="167" t="s">
        <v>167</v>
      </c>
      <c r="B22" s="197">
        <v>4.1</v>
      </c>
      <c r="C22" s="197">
        <v>12.4</v>
      </c>
      <c r="D22" s="197">
        <v>20.7</v>
      </c>
      <c r="E22" s="194">
        <v>-2.4</v>
      </c>
      <c r="F22" s="194">
        <v>-9.3</v>
      </c>
      <c r="G22" s="194">
        <v>10.5</v>
      </c>
      <c r="H22" s="194">
        <v>70.9</v>
      </c>
      <c r="I22" s="194">
        <v>32.3</v>
      </c>
      <c r="J22" s="158"/>
      <c r="K22" s="193">
        <v>1024.2</v>
      </c>
      <c r="L22" s="194">
        <v>-1.5</v>
      </c>
      <c r="M22" s="194" t="s">
        <v>51</v>
      </c>
      <c r="N22" s="194" t="s">
        <v>231</v>
      </c>
      <c r="O22" s="194">
        <v>3.6</v>
      </c>
      <c r="P22" s="158">
        <v>1.4</v>
      </c>
      <c r="Q22" s="197">
        <v>4.8</v>
      </c>
      <c r="R22" s="158">
        <v>8</v>
      </c>
    </row>
    <row r="23" spans="1:18" s="198" customFormat="1" ht="28.5" customHeight="1">
      <c r="A23" s="199" t="s">
        <v>168</v>
      </c>
      <c r="B23" s="200">
        <v>0.5</v>
      </c>
      <c r="C23" s="201">
        <v>5.9</v>
      </c>
      <c r="D23" s="200">
        <v>14.5</v>
      </c>
      <c r="E23" s="200">
        <v>-3.8</v>
      </c>
      <c r="F23" s="200">
        <v>-9.3</v>
      </c>
      <c r="G23" s="200">
        <v>47.5</v>
      </c>
      <c r="H23" s="200">
        <v>75.9</v>
      </c>
      <c r="I23" s="200">
        <v>47.5</v>
      </c>
      <c r="J23" s="158"/>
      <c r="K23" s="202">
        <v>1022.8</v>
      </c>
      <c r="L23" s="200">
        <v>-3.7</v>
      </c>
      <c r="M23" s="200" t="s">
        <v>51</v>
      </c>
      <c r="N23" s="200" t="s">
        <v>232</v>
      </c>
      <c r="O23" s="200">
        <v>12.7</v>
      </c>
      <c r="P23" s="203">
        <v>1.5</v>
      </c>
      <c r="Q23" s="201">
        <v>4.6000000000000005</v>
      </c>
      <c r="R23" s="203">
        <v>8.3</v>
      </c>
    </row>
    <row r="24" spans="1:18" ht="16.5" customHeight="1">
      <c r="A24" s="172" t="s">
        <v>169</v>
      </c>
      <c r="C24" s="204"/>
      <c r="D24" s="204"/>
      <c r="E24" s="204"/>
      <c r="F24" s="204"/>
      <c r="G24" s="204"/>
      <c r="H24" s="204"/>
      <c r="I24" s="204"/>
      <c r="J24" s="205"/>
      <c r="K24" s="204"/>
      <c r="L24" s="204"/>
      <c r="M24" s="206"/>
      <c r="N24" s="207"/>
      <c r="O24" s="207"/>
      <c r="P24" s="207"/>
      <c r="Q24" s="207"/>
      <c r="R24" s="207"/>
    </row>
    <row r="25" ht="13.5">
      <c r="E25" s="208"/>
    </row>
  </sheetData>
  <mergeCells count="7">
    <mergeCell ref="A1:I1"/>
    <mergeCell ref="K1:R1"/>
    <mergeCell ref="B3:F3"/>
    <mergeCell ref="H3:I3"/>
    <mergeCell ref="P3:R3"/>
    <mergeCell ref="B4:F4"/>
    <mergeCell ref="H4:I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xSplit="1" ySplit="6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19" sqref="H19"/>
    </sheetView>
  </sheetViews>
  <sheetFormatPr defaultColWidth="8.88671875" defaultRowHeight="13.5"/>
  <cols>
    <col min="1" max="8" width="8.77734375" style="0" customWidth="1"/>
    <col min="9" max="15" width="11.3359375" style="0" customWidth="1"/>
  </cols>
  <sheetData>
    <row r="1" spans="1:15" ht="45" customHeight="1">
      <c r="A1" s="139" t="s">
        <v>233</v>
      </c>
      <c r="B1" s="139"/>
      <c r="C1" s="139"/>
      <c r="D1" s="139"/>
      <c r="E1" s="139"/>
      <c r="F1" s="139"/>
      <c r="G1" s="139"/>
      <c r="H1" s="139"/>
      <c r="I1" s="209"/>
      <c r="J1" s="139" t="s">
        <v>234</v>
      </c>
      <c r="K1" s="139"/>
      <c r="L1" s="139"/>
      <c r="M1" s="139"/>
      <c r="N1" s="139"/>
      <c r="O1" s="139"/>
    </row>
    <row r="2" spans="1:15" ht="25.5" customHeight="1">
      <c r="A2" s="142" t="s">
        <v>172</v>
      </c>
      <c r="B2" s="143"/>
      <c r="C2" s="143"/>
      <c r="D2" s="143"/>
      <c r="E2" s="143"/>
      <c r="F2" s="143"/>
      <c r="G2" s="143"/>
      <c r="H2" s="143"/>
      <c r="I2" s="144"/>
      <c r="J2" s="143"/>
      <c r="K2" s="143"/>
      <c r="L2" s="143"/>
      <c r="M2" s="143"/>
      <c r="N2" s="143"/>
      <c r="O2" s="143" t="s">
        <v>235</v>
      </c>
    </row>
    <row r="3" spans="1:15" ht="16.5" customHeight="1">
      <c r="A3" s="145"/>
      <c r="B3" s="146"/>
      <c r="C3" s="146"/>
      <c r="D3" s="146"/>
      <c r="E3" s="147"/>
      <c r="F3" s="146"/>
      <c r="G3" s="146"/>
      <c r="H3" s="147"/>
      <c r="I3" s="148"/>
      <c r="J3" s="146"/>
      <c r="K3" s="146"/>
      <c r="L3" s="147"/>
      <c r="M3" s="146"/>
      <c r="N3" s="146"/>
      <c r="O3" s="147"/>
    </row>
    <row r="4" spans="1:15" ht="16.5" customHeight="1">
      <c r="A4" s="151" t="s">
        <v>236</v>
      </c>
      <c r="B4" s="152" t="s">
        <v>68</v>
      </c>
      <c r="C4" s="152" t="s">
        <v>237</v>
      </c>
      <c r="D4" s="152" t="s">
        <v>238</v>
      </c>
      <c r="E4" s="153" t="s">
        <v>239</v>
      </c>
      <c r="F4" s="152" t="s">
        <v>240</v>
      </c>
      <c r="G4" s="152" t="s">
        <v>241</v>
      </c>
      <c r="H4" s="153" t="s">
        <v>242</v>
      </c>
      <c r="I4" s="148"/>
      <c r="J4" s="152" t="s">
        <v>243</v>
      </c>
      <c r="K4" s="152" t="s">
        <v>244</v>
      </c>
      <c r="L4" s="153" t="s">
        <v>245</v>
      </c>
      <c r="M4" s="152" t="s">
        <v>246</v>
      </c>
      <c r="N4" s="152" t="s">
        <v>247</v>
      </c>
      <c r="O4" s="153" t="s">
        <v>248</v>
      </c>
    </row>
    <row r="5" spans="1:15" ht="16.5" customHeight="1">
      <c r="A5" s="39" t="s">
        <v>249</v>
      </c>
      <c r="B5" s="152" t="s">
        <v>106</v>
      </c>
      <c r="C5" s="152" t="s">
        <v>250</v>
      </c>
      <c r="D5" s="152" t="s">
        <v>251</v>
      </c>
      <c r="E5" s="153" t="s">
        <v>252</v>
      </c>
      <c r="F5" s="152" t="s">
        <v>253</v>
      </c>
      <c r="G5" s="152" t="s">
        <v>254</v>
      </c>
      <c r="H5" s="153" t="s">
        <v>255</v>
      </c>
      <c r="I5" s="148"/>
      <c r="J5" s="152" t="s">
        <v>256</v>
      </c>
      <c r="K5" s="152" t="s">
        <v>257</v>
      </c>
      <c r="L5" s="153" t="s">
        <v>258</v>
      </c>
      <c r="M5" s="152" t="s">
        <v>259</v>
      </c>
      <c r="N5" s="152" t="s">
        <v>260</v>
      </c>
      <c r="O5" s="153" t="s">
        <v>261</v>
      </c>
    </row>
    <row r="6" spans="1:15" ht="16.5" customHeight="1">
      <c r="A6" s="154"/>
      <c r="B6" s="155"/>
      <c r="C6" s="155"/>
      <c r="D6" s="155"/>
      <c r="E6" s="156"/>
      <c r="F6" s="155"/>
      <c r="G6" s="155"/>
      <c r="H6" s="156"/>
      <c r="I6" s="148"/>
      <c r="J6" s="155"/>
      <c r="K6" s="155"/>
      <c r="L6" s="156"/>
      <c r="M6" s="155"/>
      <c r="N6" s="155"/>
      <c r="O6" s="156"/>
    </row>
    <row r="7" spans="1:15" ht="96" customHeight="1">
      <c r="A7" s="39">
        <v>2003</v>
      </c>
      <c r="B7" s="158" t="s">
        <v>51</v>
      </c>
      <c r="C7" s="158" t="s">
        <v>51</v>
      </c>
      <c r="D7" s="158" t="s">
        <v>51</v>
      </c>
      <c r="E7" s="158" t="s">
        <v>51</v>
      </c>
      <c r="F7" s="158" t="s">
        <v>51</v>
      </c>
      <c r="G7" s="158" t="s">
        <v>51</v>
      </c>
      <c r="H7" s="158" t="s">
        <v>51</v>
      </c>
      <c r="I7" s="158"/>
      <c r="J7" s="158" t="s">
        <v>51</v>
      </c>
      <c r="K7" s="158" t="s">
        <v>51</v>
      </c>
      <c r="L7" s="158" t="s">
        <v>51</v>
      </c>
      <c r="M7" s="158" t="s">
        <v>51</v>
      </c>
      <c r="N7" s="158" t="s">
        <v>51</v>
      </c>
      <c r="O7" s="158" t="s">
        <v>51</v>
      </c>
    </row>
    <row r="8" spans="1:15" ht="96" customHeight="1">
      <c r="A8" s="39">
        <v>2004</v>
      </c>
      <c r="B8" s="158" t="s">
        <v>51</v>
      </c>
      <c r="C8" s="158" t="s">
        <v>51</v>
      </c>
      <c r="D8" s="158" t="s">
        <v>51</v>
      </c>
      <c r="E8" s="158" t="s">
        <v>51</v>
      </c>
      <c r="F8" s="158" t="s">
        <v>51</v>
      </c>
      <c r="G8" s="158" t="s">
        <v>51</v>
      </c>
      <c r="H8" s="158" t="s">
        <v>51</v>
      </c>
      <c r="I8" s="158"/>
      <c r="J8" s="158" t="s">
        <v>51</v>
      </c>
      <c r="K8" s="158" t="s">
        <v>51</v>
      </c>
      <c r="L8" s="158" t="s">
        <v>51</v>
      </c>
      <c r="M8" s="158" t="s">
        <v>51</v>
      </c>
      <c r="N8" s="158" t="s">
        <v>51</v>
      </c>
      <c r="O8" s="158" t="s">
        <v>51</v>
      </c>
    </row>
    <row r="9" spans="1:15" ht="96" customHeight="1">
      <c r="A9" s="39">
        <v>2005</v>
      </c>
      <c r="B9" s="160" t="s">
        <v>51</v>
      </c>
      <c r="C9" s="160" t="s">
        <v>51</v>
      </c>
      <c r="D9" s="160" t="s">
        <v>51</v>
      </c>
      <c r="E9" s="161" t="s">
        <v>51</v>
      </c>
      <c r="F9" s="160" t="s">
        <v>51</v>
      </c>
      <c r="G9" s="160" t="s">
        <v>51</v>
      </c>
      <c r="H9" s="161" t="s">
        <v>51</v>
      </c>
      <c r="I9" s="161"/>
      <c r="J9" s="160" t="s">
        <v>51</v>
      </c>
      <c r="K9" s="160" t="s">
        <v>51</v>
      </c>
      <c r="L9" s="161" t="s">
        <v>51</v>
      </c>
      <c r="M9" s="160" t="s">
        <v>51</v>
      </c>
      <c r="N9" s="160" t="s">
        <v>51</v>
      </c>
      <c r="O9" s="161" t="s">
        <v>51</v>
      </c>
    </row>
    <row r="10" spans="1:15" ht="96" customHeight="1">
      <c r="A10" s="39">
        <v>2006</v>
      </c>
      <c r="B10" s="160">
        <v>1354.2</v>
      </c>
      <c r="C10" s="160">
        <v>19</v>
      </c>
      <c r="D10" s="160">
        <v>68.2</v>
      </c>
      <c r="E10" s="160">
        <v>12</v>
      </c>
      <c r="F10" s="160">
        <v>115</v>
      </c>
      <c r="G10" s="160">
        <v>162</v>
      </c>
      <c r="H10" s="160">
        <v>103.5</v>
      </c>
      <c r="I10" s="161"/>
      <c r="J10" s="160">
        <v>567</v>
      </c>
      <c r="K10" s="160">
        <v>165.5</v>
      </c>
      <c r="L10" s="160">
        <v>37</v>
      </c>
      <c r="M10" s="160">
        <v>23</v>
      </c>
      <c r="N10" s="160">
        <v>54.5</v>
      </c>
      <c r="O10" s="160">
        <v>27.5</v>
      </c>
    </row>
    <row r="11" spans="1:15" ht="96" customHeight="1">
      <c r="A11" s="210">
        <v>2007</v>
      </c>
      <c r="B11" s="211">
        <v>1563.3</v>
      </c>
      <c r="C11" s="212">
        <v>17</v>
      </c>
      <c r="D11" s="212">
        <v>54.5</v>
      </c>
      <c r="E11" s="212">
        <v>119.8</v>
      </c>
      <c r="F11" s="212">
        <v>47</v>
      </c>
      <c r="G11" s="212">
        <v>121.5</v>
      </c>
      <c r="H11" s="212">
        <v>103.5</v>
      </c>
      <c r="I11" s="213"/>
      <c r="J11" s="212">
        <v>188.5</v>
      </c>
      <c r="K11" s="212">
        <v>347.5</v>
      </c>
      <c r="L11" s="212">
        <v>461</v>
      </c>
      <c r="M11" s="212">
        <v>45</v>
      </c>
      <c r="N11" s="212">
        <v>10.5</v>
      </c>
      <c r="O11" s="212">
        <v>47.5</v>
      </c>
    </row>
    <row r="12" spans="1:15" ht="13.5">
      <c r="A12" s="172" t="s">
        <v>169</v>
      </c>
      <c r="B12" s="173"/>
      <c r="C12" s="173"/>
      <c r="D12" s="173"/>
      <c r="E12" s="173"/>
      <c r="F12" s="173"/>
      <c r="G12" s="173"/>
      <c r="H12" s="173"/>
      <c r="I12" s="137"/>
      <c r="J12" s="173"/>
      <c r="K12" s="173"/>
      <c r="L12" s="173"/>
      <c r="M12" s="173"/>
      <c r="N12" s="173"/>
      <c r="O12" s="173"/>
    </row>
  </sheetData>
  <mergeCells count="2">
    <mergeCell ref="A1:H1"/>
    <mergeCell ref="J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2009-01-12T07:34:15Z</cp:lastPrinted>
  <dcterms:created xsi:type="dcterms:W3CDTF">1999-04-01T08:10:02Z</dcterms:created>
  <dcterms:modified xsi:type="dcterms:W3CDTF">2009-02-27T08:23:47Z</dcterms:modified>
  <cp:category/>
  <cp:version/>
  <cp:contentType/>
  <cp:contentStatus/>
</cp:coreProperties>
</file>