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4740" windowWidth="15330" windowHeight="4245" tabRatio="781" firstSheet="1" activeTab="1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(정곡)" sheetId="5" r:id="rId5"/>
    <sheet name="4-1.미곡(정곡)" sheetId="6" r:id="rId6"/>
    <sheet name="4-2.맥류(정곡)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)" sheetId="12" r:id="rId12"/>
    <sheet name="5-2.채소류생산량(속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'4-2.맥류(정곡)'!$A$1:$S$19</definedName>
    <definedName name="_xlnm.Print_Area" localSheetId="9">'4-5.서류'!$A$1:$O$19</definedName>
    <definedName name="_xlnm.Print_Area" localSheetId="11">'5-1.채소류생산량(속)'!$A$1:$X$19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sharedStrings.xml><?xml version="1.0" encoding="utf-8"?>
<sst xmlns="http://schemas.openxmlformats.org/spreadsheetml/2006/main" count="1950" uniqueCount="280">
  <si>
    <t>계</t>
  </si>
  <si>
    <t>１종　겸업</t>
  </si>
  <si>
    <t>２종　겸업</t>
  </si>
  <si>
    <t>Class. 1</t>
  </si>
  <si>
    <t>Class. 2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</si>
  <si>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</si>
  <si>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</si>
  <si>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</si>
  <si>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</si>
  <si>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</si>
  <si>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</si>
  <si>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</si>
  <si>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</si>
  <si>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</si>
  <si>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POTATOES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</si>
  <si>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</si>
  <si>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</si>
  <si>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</si>
  <si>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</si>
  <si>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</si>
  <si>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</si>
  <si>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</si>
  <si>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</si>
  <si>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</si>
  <si>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</si>
  <si>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</si>
  <si>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</si>
  <si>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</si>
  <si>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Premium</t>
  </si>
  <si>
    <t xml:space="preserve">Potential </t>
  </si>
  <si>
    <t>off-grade</t>
  </si>
  <si>
    <t>잠정등외</t>
  </si>
  <si>
    <t>Ordinary</t>
  </si>
  <si>
    <t>Perchase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</si>
  <si>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</si>
  <si>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</si>
  <si>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</si>
  <si>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</si>
  <si>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</si>
  <si>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</si>
  <si>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</si>
  <si>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</si>
  <si>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</si>
  <si>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</si>
  <si>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</si>
  <si>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</si>
  <si>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</si>
  <si>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</si>
  <si>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</si>
  <si>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</si>
  <si>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</si>
  <si>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</si>
  <si>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</si>
  <si>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생산량     Production</t>
  </si>
  <si>
    <t>면 적</t>
  </si>
  <si>
    <t>생  서</t>
  </si>
  <si>
    <t>정  곡</t>
  </si>
  <si>
    <t>단위 : ㏊, M/T</t>
  </si>
  <si>
    <t>Unit : ㏊,  M/T</t>
  </si>
  <si>
    <t>호   박   Pumpkin</t>
  </si>
  <si>
    <t>토 마 토  Tomato</t>
  </si>
  <si>
    <t>Unit : ㏊, M/T</t>
  </si>
  <si>
    <t xml:space="preserve"> Production</t>
  </si>
  <si>
    <t>kg/10a</t>
  </si>
  <si>
    <t>합    계</t>
  </si>
  <si>
    <t>복  숭  아</t>
  </si>
  <si>
    <t>포  도</t>
  </si>
  <si>
    <t>기      타</t>
  </si>
  <si>
    <t>단위 : kg</t>
  </si>
  <si>
    <t>Unit : kg</t>
  </si>
  <si>
    <t>실    적</t>
  </si>
  <si>
    <t>특등</t>
  </si>
  <si>
    <t>1  등</t>
  </si>
  <si>
    <t>2  등</t>
  </si>
  <si>
    <t>3  등</t>
  </si>
  <si>
    <t>종    자</t>
  </si>
  <si>
    <t xml:space="preserve">기     타 </t>
  </si>
  <si>
    <t>단위 : ㎏</t>
  </si>
  <si>
    <t>Unit : ㎏</t>
  </si>
  <si>
    <t>합     계             Total</t>
  </si>
  <si>
    <t>등        외</t>
  </si>
  <si>
    <t>등  외</t>
  </si>
  <si>
    <t>단위 : 개소, ㎡,   M/T</t>
  </si>
  <si>
    <t>Unit : number, ㎡,  M/T</t>
  </si>
  <si>
    <t>합    계      Total</t>
  </si>
  <si>
    <t>통운창고  Korea Express-run Warehouse</t>
  </si>
  <si>
    <t>민간창고     Private Warehouse</t>
  </si>
  <si>
    <t>동 수</t>
  </si>
  <si>
    <t>동  수</t>
  </si>
  <si>
    <t>동    수</t>
  </si>
  <si>
    <t>Area</t>
  </si>
  <si>
    <t>of Custody</t>
  </si>
  <si>
    <t>Building</t>
  </si>
  <si>
    <t>Where houses</t>
  </si>
  <si>
    <t>자료 : 농업소득과</t>
  </si>
  <si>
    <t>Eup Myeon</t>
  </si>
  <si>
    <t>Pear</t>
  </si>
  <si>
    <t>Persimmon</t>
  </si>
  <si>
    <t>Orange</t>
  </si>
  <si>
    <t>-</t>
  </si>
  <si>
    <t>1261.4.</t>
  </si>
  <si>
    <t>-</t>
  </si>
  <si>
    <t>연   별</t>
  </si>
  <si>
    <t>감  귤</t>
  </si>
  <si>
    <t>감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</si>
  <si>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</si>
  <si>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</si>
  <si>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</si>
  <si>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</si>
  <si>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</si>
  <si>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</si>
  <si>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</si>
  <si>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</si>
  <si>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</si>
  <si>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오   이     Cucumber</t>
  </si>
  <si>
    <t xml:space="preserve">마 늘  Garlic </t>
  </si>
  <si>
    <t xml:space="preserve">단위 : ㏊ </t>
  </si>
  <si>
    <t>Unit : ㏊</t>
  </si>
  <si>
    <t>가구당 경지면적(ha)     Area of cultivated land per household</t>
  </si>
  <si>
    <t>밭</t>
  </si>
  <si>
    <t>계</t>
  </si>
  <si>
    <t>Year</t>
  </si>
  <si>
    <t>Rice Paddy</t>
  </si>
  <si>
    <t>Dry Paddy</t>
  </si>
  <si>
    <t>Paddy field</t>
  </si>
  <si>
    <t>Field</t>
  </si>
  <si>
    <t>자료 : 농업소득과</t>
  </si>
  <si>
    <t>AREA OF  CULTIVATED  LAND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</si>
  <si>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</si>
  <si>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</si>
  <si>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</si>
  <si>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</si>
  <si>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</si>
  <si>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</si>
  <si>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</si>
  <si>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</si>
  <si>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</si>
  <si>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</si>
  <si>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     팥    </t>
  </si>
  <si>
    <t xml:space="preserve"> Red  beans</t>
  </si>
  <si>
    <t>MISCELLANEOUS  GRAINS</t>
  </si>
  <si>
    <t>단위 : ㏊,  M/T</t>
  </si>
  <si>
    <t>조       Millet</t>
  </si>
  <si>
    <t>수    수         Sorghum</t>
  </si>
  <si>
    <t>메   밀       Buck  wheat</t>
  </si>
  <si>
    <t>쌀보리   Naked Barley</t>
  </si>
  <si>
    <t>밀       Wheat</t>
  </si>
  <si>
    <t>호    밀       Rye</t>
  </si>
  <si>
    <t>맥주보리      Beer  barley</t>
  </si>
  <si>
    <t>감        자            White  potatoe</t>
  </si>
  <si>
    <t xml:space="preserve">       생    산    량    </t>
  </si>
  <si>
    <t>kg / 10a</t>
  </si>
  <si>
    <t xml:space="preserve"> Fresh</t>
  </si>
  <si>
    <t>Converted</t>
  </si>
  <si>
    <t>생서 Fresh</t>
  </si>
  <si>
    <t>정곡 Converted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</si>
  <si>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</si>
  <si>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</si>
  <si>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</si>
  <si>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</si>
  <si>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</si>
  <si>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면 적</t>
  </si>
  <si>
    <t>딸  기</t>
  </si>
  <si>
    <t>Eup Myeon</t>
  </si>
  <si>
    <t>Sesame</t>
  </si>
  <si>
    <t>Peanut</t>
  </si>
  <si>
    <t xml:space="preserve"> 채 소 류 생 산 량(속2)</t>
  </si>
  <si>
    <t>조  미  채  소</t>
  </si>
  <si>
    <t>고  추   Red    Pepper</t>
  </si>
  <si>
    <t>생  강  Ginger</t>
  </si>
  <si>
    <t xml:space="preserve"> 채 소 류 생 산 량(속1)</t>
  </si>
  <si>
    <t xml:space="preserve"> 엽   체    류 </t>
  </si>
  <si>
    <t>Leafy and Stem Vegetables</t>
  </si>
  <si>
    <t>근 채 류   Root Vegetables</t>
  </si>
  <si>
    <t>시 금 치 Spinach</t>
  </si>
  <si>
    <t>수  량</t>
  </si>
  <si>
    <t>무   Radish</t>
  </si>
  <si>
    <t>당  근 Carrot</t>
  </si>
  <si>
    <t>Quantity</t>
  </si>
  <si>
    <t>사    과</t>
  </si>
  <si>
    <t>Quantity</t>
  </si>
  <si>
    <t>Purchased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</si>
  <si>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</si>
  <si>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</si>
  <si>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</si>
  <si>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</si>
  <si>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</si>
  <si>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</si>
  <si>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</si>
  <si>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</si>
  <si>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>농협창고</t>
  </si>
  <si>
    <t>참   깨</t>
  </si>
  <si>
    <t>들   깨</t>
  </si>
  <si>
    <t>Wild Seed</t>
  </si>
  <si>
    <t>땅   콩</t>
  </si>
  <si>
    <t>1. 농가 및 농가인구</t>
  </si>
  <si>
    <t>2.  경  지  면  적</t>
  </si>
  <si>
    <t>4. 식량작물 생산량(정곡)</t>
  </si>
  <si>
    <t>PRODUCTION OF FOOD GRAIN (POLISHED)</t>
  </si>
  <si>
    <t>R I C E (POLISHED)</t>
  </si>
  <si>
    <t>WHEAT AND BARLEY (POLISHED)</t>
  </si>
  <si>
    <t>B E A N S</t>
  </si>
  <si>
    <t>PRODUCTION OF VEGETABLES(Cont'd 1)</t>
  </si>
  <si>
    <t>VEGETABLE PRODUCTION</t>
  </si>
  <si>
    <t>계</t>
  </si>
  <si>
    <t>남 자</t>
  </si>
  <si>
    <t xml:space="preserve"> Male</t>
  </si>
  <si>
    <t>단위 : 가구, 명</t>
  </si>
  <si>
    <t xml:space="preserve">                    농          가          Farm  households</t>
  </si>
  <si>
    <t>전    　업</t>
  </si>
  <si>
    <t>GOVERNMENT - PURCHASED BARLEY 
BY CLASS</t>
  </si>
  <si>
    <t>GOVERNMENT - PURCHASED RICE BY 
CLASS AND KIND</t>
  </si>
  <si>
    <t>논     벼</t>
  </si>
  <si>
    <t>밭     벼           Upland   rice</t>
  </si>
  <si>
    <t xml:space="preserve">    합    계      Total</t>
  </si>
  <si>
    <t xml:space="preserve"> Female</t>
  </si>
  <si>
    <t>여자</t>
  </si>
  <si>
    <t xml:space="preserve"> 농  가  인  구      Farm population</t>
  </si>
  <si>
    <t>합  계</t>
  </si>
  <si>
    <t>Total</t>
  </si>
  <si>
    <t>겉보리   Unhulled barley</t>
  </si>
  <si>
    <t>3rd Grade</t>
  </si>
  <si>
    <t>Unit : Household , Person</t>
  </si>
  <si>
    <t>-</t>
  </si>
  <si>
    <t>4-1. 미        곡(정  곡)</t>
  </si>
  <si>
    <t>4-2. 맥        류(정곡)</t>
  </si>
  <si>
    <t>4-4.  두        류</t>
  </si>
  <si>
    <t>4-3.  잡        곡</t>
  </si>
  <si>
    <t>4-5.  서       류</t>
  </si>
  <si>
    <t>5. 채 소 류 생 산 량</t>
  </si>
  <si>
    <t>6. 특 용 작 물 생 산 량</t>
  </si>
  <si>
    <t>7. 과 실 류 생 산 량</t>
  </si>
  <si>
    <t>8. 공공비축 미곡 매입실적</t>
  </si>
  <si>
    <t>10. 정부관리양곡 보관창고</t>
  </si>
  <si>
    <t>9. 보 리 매 입 실 적</t>
  </si>
  <si>
    <t>3. 농업진흥지역 지정</t>
  </si>
  <si>
    <t>LAND DESIGNATED FOR AGRICULTURE PROMOTION</t>
  </si>
  <si>
    <t>Year</t>
  </si>
  <si>
    <t xml:space="preserve"> 면     적</t>
  </si>
  <si>
    <t>Area</t>
  </si>
  <si>
    <t>자료 : 농업소득과</t>
  </si>
  <si>
    <t>1. Farm Households and Population</t>
  </si>
  <si>
    <t>Agricultural Promotion land</t>
  </si>
  <si>
    <t>합    계</t>
  </si>
  <si>
    <t>농 업 진 흥 구 역</t>
  </si>
  <si>
    <t>농 업 보 호 구 역</t>
  </si>
  <si>
    <t>Agricultural conservation land</t>
  </si>
  <si>
    <t>양  파   Onion</t>
  </si>
  <si>
    <t>유   채</t>
  </si>
  <si>
    <t xml:space="preserve">         합      계         Total</t>
  </si>
  <si>
    <t>맥    류      Wheat &amp; Barley</t>
  </si>
  <si>
    <t>잡곡    Miscellaneous grains</t>
  </si>
  <si>
    <t>두    류      Beans</t>
  </si>
  <si>
    <t>생산량</t>
  </si>
  <si>
    <t>고     구     마</t>
  </si>
  <si>
    <t>Sweet potatoe</t>
  </si>
  <si>
    <t>Production</t>
  </si>
  <si>
    <t>생  산  량       Production</t>
  </si>
  <si>
    <t>PRODUCTION OF OIL SEEDS CASH CROPS</t>
  </si>
  <si>
    <t>면   적</t>
  </si>
  <si>
    <t>등      급      별</t>
  </si>
  <si>
    <t>By Class</t>
  </si>
  <si>
    <t>종      류      별                   By Kind</t>
  </si>
  <si>
    <t>(회 수)</t>
  </si>
  <si>
    <t>WAREHOSE OF GOVERNMENT - CONTROLLED GRAINS</t>
  </si>
  <si>
    <t>정부창고 Government-run Warehouse</t>
  </si>
  <si>
    <t>NCAF-run WareHouse</t>
  </si>
  <si>
    <t xml:space="preserve">No.of </t>
  </si>
  <si>
    <t>Where houses</t>
  </si>
  <si>
    <t xml:space="preserve">Strawberry </t>
  </si>
  <si>
    <t>배 추   Chinese Cabbage</t>
  </si>
  <si>
    <t>상  추   Lettuce</t>
  </si>
  <si>
    <t xml:space="preserve">             양 배 추   Cabbage</t>
  </si>
  <si>
    <t>FRUIT  PRODUCTION</t>
  </si>
  <si>
    <t>Apple</t>
  </si>
  <si>
    <t>Peach</t>
  </si>
  <si>
    <t>Grape</t>
  </si>
  <si>
    <t>Others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</si>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</sst>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\&quot;&quot;\&quot;&quot;\&quot;&quot;\&quot;\$#,##0.00;&quot;\&quot;&quot;\&quot;&quot;\&quot;&quot;\&quot;\(&quot;\&quot;&quot;\&quot;&quot;\&quot;&quot;\&quot;\$#,##0.00&quot;\&quot;&quot;\&quot;&quot;\&quot;&quot;\&quot;\)"/>
    <numFmt numFmtId="191" formatCode="&quot;\&quot;&quot;\&quot;&quot;\&quot;&quot;\&quot;\$#,##0;&quot;\&quot;&quot;\&quot;&quot;\&quot;&quot;\&quot;\(&quot;\&quot;&quot;\&quot;&quot;\&quot;&quot;\&quot;\$#,##0&quot;\&quot;&quot;\&quot;&quot;\&quot;&quot;\&quot;\)"/>
    <numFmt numFmtId="192" formatCode="#,##0.000_);&quot;\&quot;&quot;\&quot;&quot;\&quot;&quot;\&quot;\(#,##0.000&quot;\&quot;&quot;\&quot;&quot;\&quot;&quot;\&quot;\)"/>
    <numFmt numFmtId="193" formatCode="&quot;$&quot;#,##0.0_);&quot;\&quot;&quot;\&quot;&quot;\&quot;&quot;\&quot;\(&quot;$&quot;#,##0.0&quot;\&quot;&quot;\&quot;&quot;\&quot;&quot;\&quot;\)"/>
    <numFmt numFmtId="194" formatCode="#,##0;&quot;\&quot;&quot;\&quot;&quot;\&quot;&quot;\&quot;\(#,##0&quot;\&quot;&quot;\&quot;&quot;\&quot;&quot;\&quot;\)"/>
    <numFmt numFmtId="195" formatCode="#.0"/>
    <numFmt numFmtId="196" formatCode="\-"/>
    <numFmt numFmtId="197" formatCode="0.00_ "/>
    <numFmt numFmtId="198" formatCode="#,##0.00_);[Red]\(#,##0.00\)"/>
    <numFmt numFmtId="199" formatCode="#,##0.0"/>
  </numFmts>
  <fonts count="28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0" borderId="0">
      <alignment/>
      <protection/>
    </xf>
    <xf numFmtId="38" fontId="24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6" fillId="2" borderId="0" applyNumberFormat="0" applyBorder="0" applyAlignment="0" applyProtection="0"/>
    <xf numFmtId="10" fontId="26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7" fillId="0" borderId="0">
      <alignment/>
      <protection/>
    </xf>
  </cellStyleXfs>
  <cellXfs count="400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4" fillId="0" borderId="2" xfId="0" applyFont="1" applyBorder="1" applyAlignment="1">
      <alignment/>
    </xf>
    <xf numFmtId="0" fontId="15" fillId="0" borderId="2" xfId="25" applyFont="1" applyBorder="1">
      <alignment/>
      <protection/>
    </xf>
    <xf numFmtId="0" fontId="14" fillId="0" borderId="0" xfId="0" applyNumberFormat="1" applyFont="1" applyAlignment="1">
      <alignment/>
    </xf>
    <xf numFmtId="0" fontId="14" fillId="0" borderId="2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25" applyNumberFormat="1" applyFont="1" applyBorder="1">
      <alignment/>
      <protection/>
    </xf>
    <xf numFmtId="0" fontId="14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5" fontId="16" fillId="0" borderId="0" xfId="25" applyNumberFormat="1" applyFont="1" applyBorder="1" applyAlignment="1">
      <alignment horizontal="center" vertical="center"/>
      <protection/>
    </xf>
    <xf numFmtId="185" fontId="16" fillId="0" borderId="2" xfId="25" applyNumberFormat="1" applyFont="1" applyBorder="1" applyAlignment="1">
      <alignment horizontal="center" vertical="center"/>
      <protection/>
    </xf>
    <xf numFmtId="183" fontId="16" fillId="0" borderId="2" xfId="0" applyNumberFormat="1" applyFont="1" applyBorder="1" applyAlignment="1" quotePrefix="1">
      <alignment horizontal="center" vertical="center"/>
    </xf>
    <xf numFmtId="183" fontId="18" fillId="0" borderId="0" xfId="26" applyNumberFormat="1" applyFont="1" applyFill="1" applyBorder="1" applyAlignment="1" applyProtection="1">
      <alignment horizontal="center" vertical="center"/>
      <protection locked="0"/>
    </xf>
    <xf numFmtId="180" fontId="18" fillId="0" borderId="0" xfId="26" applyNumberFormat="1" applyFont="1" applyFill="1" applyBorder="1" applyAlignment="1" applyProtection="1">
      <alignment horizontal="center" vertical="center"/>
      <protection locked="0"/>
    </xf>
    <xf numFmtId="0" fontId="18" fillId="0" borderId="0" xfId="26" applyFont="1" applyFill="1" applyBorder="1" applyAlignment="1" applyProtection="1">
      <alignment horizontal="center" vertical="center"/>
      <protection locked="0"/>
    </xf>
    <xf numFmtId="183" fontId="18" fillId="0" borderId="2" xfId="26" applyNumberFormat="1" applyFont="1" applyFill="1" applyBorder="1" applyAlignment="1" applyProtection="1">
      <alignment horizontal="center" vertical="center"/>
      <protection locked="0"/>
    </xf>
    <xf numFmtId="0" fontId="18" fillId="0" borderId="2" xfId="26" applyFont="1" applyFill="1" applyBorder="1" applyAlignment="1" applyProtection="1">
      <alignment horizontal="center" vertical="center"/>
      <protection locked="0"/>
    </xf>
    <xf numFmtId="186" fontId="17" fillId="0" borderId="0" xfId="26" applyNumberFormat="1" applyFont="1" applyAlignment="1" applyProtection="1">
      <alignment horizontal="center" vertical="center" shrinkToFit="1"/>
      <protection/>
    </xf>
    <xf numFmtId="180" fontId="18" fillId="0" borderId="2" xfId="26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6" fillId="0" borderId="2" xfId="0" applyFont="1" applyBorder="1" applyAlignment="1">
      <alignment/>
    </xf>
    <xf numFmtId="3" fontId="16" fillId="0" borderId="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3" xfId="0" applyFont="1" applyBorder="1" applyAlignment="1" quotePrefix="1">
      <alignment horizontal="center" vertical="center"/>
    </xf>
    <xf numFmtId="0" fontId="17" fillId="0" borderId="4" xfId="0" applyFont="1" applyBorder="1" applyAlignment="1" quotePrefix="1">
      <alignment horizontal="center" vertical="center"/>
    </xf>
    <xf numFmtId="183" fontId="17" fillId="0" borderId="2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2" xfId="0" applyNumberFormat="1" applyFont="1" applyBorder="1" applyAlignment="1">
      <alignment horizontal="left"/>
    </xf>
    <xf numFmtId="0" fontId="16" fillId="0" borderId="2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3" fontId="16" fillId="0" borderId="6" xfId="0" applyNumberFormat="1" applyFont="1" applyBorder="1" applyAlignment="1">
      <alignment horizontal="center" vertical="center"/>
    </xf>
    <xf numFmtId="183" fontId="17" fillId="0" borderId="7" xfId="0" applyNumberFormat="1" applyFont="1" applyBorder="1" applyAlignment="1" quotePrefix="1">
      <alignment horizontal="center" vertical="center"/>
    </xf>
    <xf numFmtId="184" fontId="17" fillId="0" borderId="2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3" fontId="16" fillId="0" borderId="0" xfId="20" applyNumberFormat="1" applyFont="1" applyBorder="1" applyAlignment="1">
      <alignment horizontal="center" vertical="center"/>
    </xf>
    <xf numFmtId="176" fontId="16" fillId="0" borderId="0" xfId="20" applyFont="1" applyBorder="1" applyAlignment="1">
      <alignment horizontal="center" vertical="center"/>
    </xf>
    <xf numFmtId="186" fontId="16" fillId="0" borderId="0" xfId="20" applyNumberFormat="1" applyFont="1" applyBorder="1" applyAlignment="1">
      <alignment horizontal="center" vertical="center"/>
    </xf>
    <xf numFmtId="0" fontId="19" fillId="0" borderId="4" xfId="0" applyFont="1" applyBorder="1" applyAlignment="1" quotePrefix="1">
      <alignment horizontal="center" vertical="center"/>
    </xf>
    <xf numFmtId="186" fontId="17" fillId="0" borderId="2" xfId="20" applyNumberFormat="1" applyFont="1" applyBorder="1" applyAlignment="1">
      <alignment horizontal="center" vertical="center"/>
    </xf>
    <xf numFmtId="41" fontId="19" fillId="0" borderId="0" xfId="17" applyFont="1" applyBorder="1" applyAlignment="1">
      <alignment horizontal="center" vertical="center"/>
    </xf>
    <xf numFmtId="186" fontId="19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20" applyNumberFormat="1" applyFont="1" applyBorder="1" applyAlignment="1">
      <alignment horizontal="center"/>
    </xf>
    <xf numFmtId="176" fontId="17" fillId="0" borderId="0" xfId="20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5" xfId="0" applyFont="1" applyBorder="1" applyAlignment="1">
      <alignment/>
    </xf>
    <xf numFmtId="183" fontId="16" fillId="0" borderId="7" xfId="0" applyNumberFormat="1" applyFont="1" applyBorder="1" applyAlignment="1" quotePrefix="1">
      <alignment horizontal="center" vertical="center"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 quotePrefix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78" fontId="16" fillId="0" borderId="8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2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2" xfId="0" applyNumberFormat="1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83" fontId="16" fillId="0" borderId="0" xfId="17" applyNumberFormat="1" applyFont="1" applyBorder="1" applyAlignment="1" quotePrefix="1">
      <alignment horizontal="center" vertical="center"/>
    </xf>
    <xf numFmtId="183" fontId="16" fillId="0" borderId="0" xfId="17" applyNumberFormat="1" applyFont="1" applyBorder="1" applyAlignment="1">
      <alignment horizontal="center" vertical="center"/>
    </xf>
    <xf numFmtId="183" fontId="17" fillId="0" borderId="0" xfId="17" applyNumberFormat="1" applyFont="1" applyBorder="1" applyAlignment="1" quotePrefix="1">
      <alignment horizontal="center" vertical="center"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6" fillId="0" borderId="6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185" fontId="16" fillId="0" borderId="2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1" fontId="16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186" fontId="16" fillId="0" borderId="2" xfId="0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0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13" xfId="0" applyNumberFormat="1" applyFont="1" applyBorder="1" applyAlignment="1">
      <alignment horizontal="center" vertical="center"/>
    </xf>
    <xf numFmtId="185" fontId="16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 shrinkToFit="1"/>
    </xf>
    <xf numFmtId="3" fontId="16" fillId="0" borderId="15" xfId="0" applyNumberFormat="1" applyFont="1" applyBorder="1" applyAlignment="1">
      <alignment horizontal="center" vertical="center" shrinkToFit="1"/>
    </xf>
    <xf numFmtId="185" fontId="16" fillId="0" borderId="9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3" fontId="16" fillId="0" borderId="5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 shrinkToFit="1"/>
    </xf>
    <xf numFmtId="185" fontId="16" fillId="0" borderId="5" xfId="0" applyNumberFormat="1" applyFont="1" applyBorder="1" applyAlignment="1">
      <alignment horizontal="center" vertical="center" shrinkToFit="1"/>
    </xf>
    <xf numFmtId="0" fontId="16" fillId="0" borderId="21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76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2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 quotePrefix="1">
      <alignment/>
    </xf>
    <xf numFmtId="187" fontId="17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176" fontId="2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183" fontId="16" fillId="0" borderId="0" xfId="0" applyNumberFormat="1" applyFont="1" applyBorder="1" applyAlignment="1" applyProtection="1">
      <alignment horizontal="center" vertical="center"/>
      <protection locked="0"/>
    </xf>
    <xf numFmtId="183" fontId="16" fillId="0" borderId="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1" fontId="17" fillId="0" borderId="2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2" xfId="0" applyFont="1" applyBorder="1" applyAlignment="1">
      <alignment/>
    </xf>
    <xf numFmtId="0" fontId="17" fillId="0" borderId="2" xfId="0" applyFont="1" applyBorder="1" applyAlignment="1">
      <alignment/>
    </xf>
    <xf numFmtId="183" fontId="16" fillId="0" borderId="0" xfId="22" applyNumberFormat="1" applyFont="1" applyBorder="1" applyAlignment="1" quotePrefix="1">
      <alignment horizontal="center" vertical="center"/>
    </xf>
    <xf numFmtId="183" fontId="16" fillId="0" borderId="2" xfId="20" applyNumberFormat="1" applyFont="1" applyBorder="1" applyAlignment="1">
      <alignment horizontal="center" vertical="center"/>
    </xf>
    <xf numFmtId="0" fontId="16" fillId="0" borderId="2" xfId="0" applyFont="1" applyBorder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shrinkToFit="1"/>
    </xf>
    <xf numFmtId="1" fontId="16" fillId="0" borderId="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1" fontId="21" fillId="0" borderId="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5" fontId="16" fillId="0" borderId="2" xfId="0" applyNumberFormat="1" applyFont="1" applyBorder="1" applyAlignment="1">
      <alignment horizontal="center" vertical="center"/>
    </xf>
    <xf numFmtId="185" fontId="16" fillId="0" borderId="2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horizontal="right"/>
    </xf>
    <xf numFmtId="41" fontId="18" fillId="0" borderId="0" xfId="17" applyFont="1" applyBorder="1" applyAlignment="1">
      <alignment horizontal="center" vertical="center"/>
    </xf>
    <xf numFmtId="0" fontId="18" fillId="0" borderId="3" xfId="0" applyFont="1" applyBorder="1" applyAlignment="1" quotePrefix="1">
      <alignment horizontal="center" vertical="center"/>
    </xf>
    <xf numFmtId="186" fontId="16" fillId="0" borderId="0" xfId="26" applyNumberFormat="1" applyFont="1" applyBorder="1" applyAlignment="1" applyProtection="1">
      <alignment horizontal="center" vertical="center" shrinkToFit="1"/>
      <protection/>
    </xf>
    <xf numFmtId="183" fontId="16" fillId="0" borderId="0" xfId="26" applyNumberFormat="1" applyFont="1" applyBorder="1" applyAlignment="1" applyProtection="1">
      <alignment horizontal="center" vertical="center" shrinkToFit="1"/>
      <protection/>
    </xf>
    <xf numFmtId="186" fontId="16" fillId="0" borderId="0" xfId="26" applyNumberFormat="1" applyFont="1" applyAlignment="1" applyProtection="1">
      <alignment horizontal="center" vertical="center" shrinkToFit="1"/>
      <protection/>
    </xf>
    <xf numFmtId="183" fontId="16" fillId="0" borderId="0" xfId="26" applyNumberFormat="1" applyFont="1" applyAlignment="1" applyProtection="1">
      <alignment horizontal="center" vertical="center" shrinkToFit="1"/>
      <protection/>
    </xf>
    <xf numFmtId="185" fontId="16" fillId="0" borderId="0" xfId="26" applyNumberFormat="1" applyFont="1" applyAlignment="1" applyProtection="1">
      <alignment horizontal="center" vertical="center" shrinkToFit="1"/>
      <protection/>
    </xf>
    <xf numFmtId="3" fontId="16" fillId="0" borderId="0" xfId="0" applyNumberFormat="1" applyFont="1" applyBorder="1" applyAlignment="1">
      <alignment vertical="center"/>
    </xf>
    <xf numFmtId="183" fontId="16" fillId="0" borderId="6" xfId="0" applyNumberFormat="1" applyFont="1" applyBorder="1" applyAlignment="1" quotePrefix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80" fontId="16" fillId="0" borderId="0" xfId="17" applyNumberFormat="1" applyFont="1" applyBorder="1" applyAlignment="1">
      <alignment horizontal="center" vertical="center"/>
    </xf>
    <xf numFmtId="180" fontId="16" fillId="0" borderId="2" xfId="17" applyNumberFormat="1" applyFont="1" applyBorder="1" applyAlignment="1">
      <alignment horizontal="center" vertical="center"/>
    </xf>
    <xf numFmtId="180" fontId="17" fillId="0" borderId="0" xfId="17" applyNumberFormat="1" applyFont="1" applyBorder="1" applyAlignment="1">
      <alignment horizontal="center" vertical="center"/>
    </xf>
    <xf numFmtId="183" fontId="16" fillId="0" borderId="2" xfId="17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196" fontId="17" fillId="0" borderId="2" xfId="0" applyNumberFormat="1" applyFont="1" applyBorder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2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6" fillId="0" borderId="0" xfId="17" applyFont="1" applyBorder="1" applyAlignment="1">
      <alignment horizontal="center" vertical="center"/>
    </xf>
    <xf numFmtId="196" fontId="16" fillId="0" borderId="0" xfId="17" applyNumberFormat="1" applyFont="1" applyBorder="1" applyAlignment="1">
      <alignment horizontal="center" vertical="center"/>
    </xf>
    <xf numFmtId="41" fontId="16" fillId="0" borderId="0" xfId="17" applyFont="1" applyAlignment="1">
      <alignment horizontal="center" vertical="center"/>
    </xf>
    <xf numFmtId="196" fontId="16" fillId="0" borderId="0" xfId="17" applyNumberFormat="1" applyFont="1" applyAlignment="1">
      <alignment horizontal="center" vertical="center"/>
    </xf>
    <xf numFmtId="41" fontId="16" fillId="0" borderId="2" xfId="17" applyFont="1" applyBorder="1" applyAlignment="1">
      <alignment horizontal="center" vertical="center"/>
    </xf>
    <xf numFmtId="196" fontId="16" fillId="0" borderId="0" xfId="26" applyNumberFormat="1" applyFont="1" applyAlignment="1" applyProtection="1">
      <alignment horizontal="center" vertical="center" shrinkToFit="1"/>
      <protection/>
    </xf>
    <xf numFmtId="186" fontId="17" fillId="0" borderId="0" xfId="17" applyNumberFormat="1" applyFont="1" applyBorder="1" applyAlignment="1">
      <alignment horizontal="center" vertical="center"/>
    </xf>
    <xf numFmtId="196" fontId="16" fillId="0" borderId="0" xfId="25" applyNumberFormat="1" applyFont="1" applyBorder="1" applyAlignment="1">
      <alignment horizontal="center" vertical="center"/>
      <protection/>
    </xf>
    <xf numFmtId="196" fontId="16" fillId="0" borderId="2" xfId="25" applyNumberFormat="1" applyFont="1" applyBorder="1" applyAlignment="1">
      <alignment horizontal="center" vertical="center"/>
      <protection/>
    </xf>
    <xf numFmtId="196" fontId="17" fillId="0" borderId="0" xfId="17" applyNumberFormat="1" applyFont="1" applyBorder="1" applyAlignment="1">
      <alignment horizontal="center" vertical="center"/>
    </xf>
    <xf numFmtId="196" fontId="16" fillId="0" borderId="0" xfId="20" applyNumberFormat="1" applyFont="1" applyBorder="1" applyAlignment="1">
      <alignment horizontal="center" vertical="center"/>
    </xf>
    <xf numFmtId="196" fontId="16" fillId="0" borderId="7" xfId="20" applyNumberFormat="1" applyFont="1" applyBorder="1" applyAlignment="1">
      <alignment horizontal="center" vertical="center"/>
    </xf>
    <xf numFmtId="196" fontId="16" fillId="0" borderId="2" xfId="20" applyNumberFormat="1" applyFont="1" applyBorder="1" applyAlignment="1">
      <alignment horizontal="center" vertical="center"/>
    </xf>
    <xf numFmtId="186" fontId="16" fillId="0" borderId="2" xfId="0" applyNumberFormat="1" applyFont="1" applyBorder="1" applyAlignment="1">
      <alignment horizontal="center" vertical="center"/>
    </xf>
    <xf numFmtId="186" fontId="16" fillId="0" borderId="0" xfId="17" applyNumberFormat="1" applyFont="1" applyBorder="1" applyAlignment="1">
      <alignment horizontal="center" vertical="center"/>
    </xf>
    <xf numFmtId="186" fontId="16" fillId="0" borderId="7" xfId="0" applyNumberFormat="1" applyFont="1" applyBorder="1" applyAlignment="1">
      <alignment horizontal="center" vertical="center"/>
    </xf>
    <xf numFmtId="186" fontId="16" fillId="0" borderId="2" xfId="17" applyNumberFormat="1" applyFont="1" applyBorder="1" applyAlignment="1">
      <alignment horizontal="center" vertical="center"/>
    </xf>
    <xf numFmtId="183" fontId="17" fillId="0" borderId="0" xfId="22" applyNumberFormat="1" applyFont="1" applyBorder="1" applyAlignment="1" quotePrefix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 quotePrefix="1">
      <alignment horizontal="center" vertical="center"/>
    </xf>
    <xf numFmtId="186" fontId="16" fillId="0" borderId="7" xfId="0" applyNumberFormat="1" applyFont="1" applyBorder="1" applyAlignment="1" quotePrefix="1">
      <alignment horizontal="center" vertical="center"/>
    </xf>
    <xf numFmtId="186" fontId="17" fillId="0" borderId="0" xfId="17" applyNumberFormat="1" applyFont="1" applyBorder="1" applyAlignment="1" quotePrefix="1">
      <alignment horizontal="center" vertical="center"/>
    </xf>
    <xf numFmtId="186" fontId="16" fillId="0" borderId="0" xfId="17" applyNumberFormat="1" applyFont="1" applyBorder="1" applyAlignment="1" quotePrefix="1">
      <alignment horizontal="center" vertical="center"/>
    </xf>
    <xf numFmtId="186" fontId="16" fillId="0" borderId="7" xfId="17" applyNumberFormat="1" applyFont="1" applyBorder="1" applyAlignment="1" quotePrefix="1">
      <alignment horizontal="center" vertical="center"/>
    </xf>
    <xf numFmtId="186" fontId="16" fillId="0" borderId="2" xfId="17" applyNumberFormat="1" applyFont="1" applyBorder="1" applyAlignment="1" quotePrefix="1">
      <alignment horizontal="center" vertical="center"/>
    </xf>
    <xf numFmtId="180" fontId="16" fillId="0" borderId="7" xfId="17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199" fontId="17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Alignment="1">
      <alignment horizontal="center" vertical="center"/>
    </xf>
    <xf numFmtId="199" fontId="16" fillId="0" borderId="0" xfId="0" applyNumberFormat="1" applyFont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199" fontId="16" fillId="0" borderId="2" xfId="0" applyNumberFormat="1" applyFont="1" applyFill="1" applyBorder="1" applyAlignment="1">
      <alignment horizontal="center" vertical="center"/>
    </xf>
    <xf numFmtId="184" fontId="16" fillId="0" borderId="2" xfId="0" applyNumberFormat="1" applyFont="1" applyBorder="1" applyAlignment="1">
      <alignment horizontal="center" vertical="center"/>
    </xf>
    <xf numFmtId="198" fontId="16" fillId="0" borderId="0" xfId="26" applyNumberFormat="1" applyFont="1" applyAlignment="1" applyProtection="1">
      <alignment horizontal="center" vertical="center" shrinkToFit="1"/>
      <protection/>
    </xf>
    <xf numFmtId="187" fontId="17" fillId="0" borderId="0" xfId="0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187" fontId="16" fillId="0" borderId="7" xfId="0" applyNumberFormat="1" applyFont="1" applyBorder="1" applyAlignment="1">
      <alignment horizontal="center" vertical="center"/>
    </xf>
    <xf numFmtId="181" fontId="16" fillId="0" borderId="2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/>
    </xf>
    <xf numFmtId="183" fontId="17" fillId="0" borderId="0" xfId="26" applyNumberFormat="1" applyFont="1" applyAlignment="1" applyProtection="1">
      <alignment horizontal="center" vertical="center" shrinkToFit="1"/>
      <protection/>
    </xf>
    <xf numFmtId="182" fontId="18" fillId="0" borderId="0" xfId="26" applyNumberFormat="1" applyFont="1" applyFill="1" applyBorder="1" applyAlignment="1" applyProtection="1">
      <alignment horizontal="center" vertical="center"/>
      <protection locked="0"/>
    </xf>
    <xf numFmtId="197" fontId="18" fillId="0" borderId="0" xfId="26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85" fontId="16" fillId="0" borderId="7" xfId="0" applyNumberFormat="1" applyFont="1" applyBorder="1" applyAlignment="1">
      <alignment horizontal="center" vertical="center"/>
    </xf>
    <xf numFmtId="0" fontId="11" fillId="0" borderId="0" xfId="25" applyFont="1" applyBorder="1" applyAlignment="1">
      <alignment horizontal="center" vertical="center"/>
      <protection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185" fontId="11" fillId="0" borderId="0" xfId="0" applyNumberFormat="1" applyFont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19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185" fontId="16" fillId="0" borderId="18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5" applyFont="1" applyBorder="1" applyAlignment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183" fontId="17" fillId="0" borderId="0" xfId="22" applyNumberFormat="1" applyFont="1" applyBorder="1" applyAlignment="1">
      <alignment horizontal="center" vertical="center"/>
    </xf>
    <xf numFmtId="183" fontId="16" fillId="0" borderId="0" xfId="22" applyNumberFormat="1" applyFont="1" applyBorder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_1" xfId="21"/>
    <cellStyle name="콤마_2. 행정구역" xfId="22"/>
    <cellStyle name="Currency" xfId="23"/>
    <cellStyle name="Currency [0]" xfId="24"/>
    <cellStyle name="표준_농업용기구및기계보유 " xfId="25"/>
    <cellStyle name="표준_채소류생산량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0957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4095750" y="846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40957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Z19"/>
  <sheetViews>
    <sheetView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"/>
    </sheetView>
  </sheetViews>
  <sheetFormatPr defaultColWidth="8.88671875" defaultRowHeight="13.5"/>
  <cols>
    <col min="1" max="1" width="14.5546875" style="151" customWidth="1"/>
    <col min="2" max="3" width="11.5546875" style="54" customWidth="1"/>
    <col min="4" max="4" width="11.5546875" style="169" customWidth="1"/>
    <col min="5" max="5" width="11.5546875" style="160" customWidth="1"/>
    <col min="6" max="7" width="11.5546875" style="54" customWidth="1"/>
    <col min="8" max="8" width="2.77734375" style="91" customWidth="1"/>
    <col min="9" max="9" width="9.99609375" style="1" customWidth="1"/>
    <col min="10" max="10" width="9.99609375" style="54" customWidth="1"/>
    <col min="11" max="11" width="9.99609375" style="170" customWidth="1"/>
    <col min="12" max="13" width="9.99609375" style="54" customWidth="1"/>
    <col min="14" max="14" width="9.99609375" style="1" customWidth="1"/>
    <col min="15" max="15" width="9.99609375" style="54" customWidth="1"/>
    <col min="16" max="16" width="8.88671875" style="138" customWidth="1"/>
    <col min="17" max="17" width="5.3359375" style="138" customWidth="1"/>
    <col min="18" max="16384" width="8.88671875" style="138" customWidth="1"/>
  </cols>
  <sheetData>
    <row r="1" spans="1:25" s="161" customFormat="1" ht="45" customHeight="1">
      <c r="A1" s="355" t="s">
        <v>228</v>
      </c>
      <c r="B1" s="355"/>
      <c r="C1" s="355"/>
      <c r="D1" s="355"/>
      <c r="E1" s="355"/>
      <c r="F1" s="355"/>
      <c r="G1" s="355"/>
      <c r="H1" s="247"/>
      <c r="I1" s="364" t="s">
        <v>14</v>
      </c>
      <c r="J1" s="364"/>
      <c r="K1" s="364"/>
      <c r="L1" s="364"/>
      <c r="M1" s="364"/>
      <c r="N1" s="364"/>
      <c r="O1" s="364"/>
      <c r="Y1" s="162"/>
    </row>
    <row r="2" spans="1:15" s="140" customFormat="1" ht="25.5" customHeight="1" thickBot="1">
      <c r="A2" s="16" t="s">
        <v>57</v>
      </c>
      <c r="B2" s="163"/>
      <c r="C2" s="163"/>
      <c r="D2" s="58"/>
      <c r="E2" s="157"/>
      <c r="F2" s="163"/>
      <c r="G2" s="163"/>
      <c r="H2" s="86"/>
      <c r="I2" s="57"/>
      <c r="J2" s="163"/>
      <c r="K2" s="164"/>
      <c r="L2" s="163"/>
      <c r="M2" s="163"/>
      <c r="N2" s="57"/>
      <c r="O2" s="69" t="s">
        <v>61</v>
      </c>
    </row>
    <row r="3" spans="1:15" s="65" customFormat="1" ht="16.5" customHeight="1" thickTop="1">
      <c r="A3" s="98" t="s">
        <v>102</v>
      </c>
      <c r="B3" s="347" t="s">
        <v>51</v>
      </c>
      <c r="C3" s="361"/>
      <c r="D3" s="348"/>
      <c r="E3" s="356" t="s">
        <v>254</v>
      </c>
      <c r="F3" s="362"/>
      <c r="G3" s="362"/>
      <c r="H3" s="102"/>
      <c r="I3" s="352" t="s">
        <v>255</v>
      </c>
      <c r="J3" s="353"/>
      <c r="K3" s="347" t="s">
        <v>149</v>
      </c>
      <c r="L3" s="361"/>
      <c r="M3" s="361"/>
      <c r="N3" s="361"/>
      <c r="O3" s="361"/>
    </row>
    <row r="4" spans="1:20" s="65" customFormat="1" ht="15.75" customHeight="1">
      <c r="A4" s="12" t="s">
        <v>105</v>
      </c>
      <c r="B4" s="142" t="s">
        <v>52</v>
      </c>
      <c r="C4" s="371" t="s">
        <v>53</v>
      </c>
      <c r="D4" s="375"/>
      <c r="E4" s="153" t="s">
        <v>54</v>
      </c>
      <c r="F4" s="371" t="s">
        <v>150</v>
      </c>
      <c r="G4" s="372"/>
      <c r="H4" s="102"/>
      <c r="I4" s="373" t="s">
        <v>256</v>
      </c>
      <c r="J4" s="374"/>
      <c r="K4" s="121" t="s">
        <v>41</v>
      </c>
      <c r="L4" s="371" t="s">
        <v>257</v>
      </c>
      <c r="M4" s="372"/>
      <c r="N4" s="372"/>
      <c r="O4" s="372"/>
      <c r="T4" s="165"/>
    </row>
    <row r="5" spans="1:15" s="65" customFormat="1" ht="15.75" customHeight="1">
      <c r="A5" s="12" t="s">
        <v>106</v>
      </c>
      <c r="B5" s="142"/>
      <c r="C5" s="142" t="s">
        <v>55</v>
      </c>
      <c r="D5" s="133" t="s">
        <v>56</v>
      </c>
      <c r="E5" s="154"/>
      <c r="F5" s="106" t="s">
        <v>55</v>
      </c>
      <c r="G5" s="171" t="s">
        <v>56</v>
      </c>
      <c r="H5" s="102"/>
      <c r="I5" s="369" t="s">
        <v>151</v>
      </c>
      <c r="J5" s="370"/>
      <c r="K5" s="123"/>
      <c r="L5" s="104" t="s">
        <v>55</v>
      </c>
      <c r="M5" s="123" t="s">
        <v>56</v>
      </c>
      <c r="N5" s="369" t="s">
        <v>151</v>
      </c>
      <c r="O5" s="369"/>
    </row>
    <row r="6" spans="1:130" s="147" customFormat="1" ht="15.75" customHeight="1">
      <c r="A6" s="109" t="s">
        <v>95</v>
      </c>
      <c r="B6" s="125" t="s">
        <v>10</v>
      </c>
      <c r="C6" s="125" t="s">
        <v>152</v>
      </c>
      <c r="D6" s="117" t="s">
        <v>153</v>
      </c>
      <c r="E6" s="155" t="s">
        <v>10</v>
      </c>
      <c r="F6" s="125" t="s">
        <v>152</v>
      </c>
      <c r="G6" s="131" t="s">
        <v>153</v>
      </c>
      <c r="H6" s="102"/>
      <c r="I6" s="100" t="s">
        <v>154</v>
      </c>
      <c r="J6" s="125" t="s">
        <v>155</v>
      </c>
      <c r="K6" s="124" t="s">
        <v>10</v>
      </c>
      <c r="L6" s="125" t="s">
        <v>152</v>
      </c>
      <c r="M6" s="117" t="s">
        <v>153</v>
      </c>
      <c r="N6" s="100" t="s">
        <v>154</v>
      </c>
      <c r="O6" s="101" t="s">
        <v>155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</row>
    <row r="7" spans="1:15" s="140" customFormat="1" ht="42" customHeight="1">
      <c r="A7" s="12">
        <v>2004</v>
      </c>
      <c r="B7" s="166">
        <f>SUM(E7,K7)</f>
        <v>73</v>
      </c>
      <c r="C7" s="167" t="s">
        <v>99</v>
      </c>
      <c r="D7" s="167" t="s">
        <v>99</v>
      </c>
      <c r="E7" s="166">
        <v>25</v>
      </c>
      <c r="F7" s="167" t="s">
        <v>99</v>
      </c>
      <c r="G7" s="167" t="s">
        <v>99</v>
      </c>
      <c r="H7" s="28"/>
      <c r="I7" s="167" t="s">
        <v>99</v>
      </c>
      <c r="J7" s="167" t="s">
        <v>99</v>
      </c>
      <c r="K7" s="166">
        <v>48</v>
      </c>
      <c r="L7" s="167" t="s">
        <v>99</v>
      </c>
      <c r="M7" s="167" t="s">
        <v>99</v>
      </c>
      <c r="N7" s="167" t="s">
        <v>99</v>
      </c>
      <c r="O7" s="167" t="s">
        <v>99</v>
      </c>
    </row>
    <row r="8" spans="1:15" s="140" customFormat="1" ht="42" customHeight="1">
      <c r="A8" s="12">
        <v>2005</v>
      </c>
      <c r="B8" s="166">
        <v>67</v>
      </c>
      <c r="C8" s="167" t="s">
        <v>99</v>
      </c>
      <c r="D8" s="167" t="s">
        <v>99</v>
      </c>
      <c r="E8" s="166">
        <v>22</v>
      </c>
      <c r="F8" s="167" t="s">
        <v>99</v>
      </c>
      <c r="G8" s="167" t="s">
        <v>99</v>
      </c>
      <c r="H8" s="28"/>
      <c r="I8" s="167" t="s">
        <v>99</v>
      </c>
      <c r="J8" s="167" t="s">
        <v>99</v>
      </c>
      <c r="K8" s="166">
        <v>45</v>
      </c>
      <c r="L8" s="167" t="s">
        <v>99</v>
      </c>
      <c r="M8" s="167" t="s">
        <v>99</v>
      </c>
      <c r="N8" s="167" t="s">
        <v>99</v>
      </c>
      <c r="O8" s="167" t="s">
        <v>99</v>
      </c>
    </row>
    <row r="9" spans="1:15" s="140" customFormat="1" ht="42" customHeight="1">
      <c r="A9" s="12">
        <v>2006</v>
      </c>
      <c r="B9" s="166">
        <v>40</v>
      </c>
      <c r="C9" s="167">
        <v>117.28</v>
      </c>
      <c r="D9" s="167" t="s">
        <v>99</v>
      </c>
      <c r="E9" s="166">
        <v>26.8</v>
      </c>
      <c r="F9" s="167">
        <v>75.04</v>
      </c>
      <c r="G9" s="167" t="s">
        <v>99</v>
      </c>
      <c r="H9" s="28"/>
      <c r="I9" s="167">
        <v>280</v>
      </c>
      <c r="J9" s="167" t="s">
        <v>99</v>
      </c>
      <c r="K9" s="166">
        <v>13.2</v>
      </c>
      <c r="L9" s="167">
        <v>42.24</v>
      </c>
      <c r="M9" s="167" t="s">
        <v>99</v>
      </c>
      <c r="N9" s="167">
        <v>320</v>
      </c>
      <c r="O9" s="167" t="s">
        <v>99</v>
      </c>
    </row>
    <row r="10" spans="1:15" s="140" customFormat="1" ht="42" customHeight="1">
      <c r="A10" s="12">
        <v>2007</v>
      </c>
      <c r="B10" s="166">
        <v>37</v>
      </c>
      <c r="C10" s="167">
        <v>491.1</v>
      </c>
      <c r="D10" s="167" t="s">
        <v>223</v>
      </c>
      <c r="E10" s="166">
        <v>24</v>
      </c>
      <c r="F10" s="167">
        <v>245.1</v>
      </c>
      <c r="G10" s="167" t="s">
        <v>223</v>
      </c>
      <c r="H10" s="28"/>
      <c r="I10" s="167">
        <v>1090</v>
      </c>
      <c r="J10" s="167" t="s">
        <v>223</v>
      </c>
      <c r="K10" s="166">
        <v>13</v>
      </c>
      <c r="L10" s="167">
        <v>246</v>
      </c>
      <c r="M10" s="167" t="s">
        <v>223</v>
      </c>
      <c r="N10" s="167">
        <v>1730</v>
      </c>
      <c r="O10" s="167" t="s">
        <v>223</v>
      </c>
    </row>
    <row r="11" spans="1:15" s="140" customFormat="1" ht="42" customHeight="1">
      <c r="A11" s="13">
        <v>2008</v>
      </c>
      <c r="B11" s="315">
        <v>29</v>
      </c>
      <c r="C11" s="315">
        <v>348.4</v>
      </c>
      <c r="D11" s="293" t="s">
        <v>278</v>
      </c>
      <c r="E11" s="315">
        <v>26</v>
      </c>
      <c r="F11" s="315">
        <v>309.4</v>
      </c>
      <c r="G11" s="293" t="s">
        <v>278</v>
      </c>
      <c r="H11" s="168"/>
      <c r="I11" s="293" t="s">
        <v>278</v>
      </c>
      <c r="J11" s="293" t="s">
        <v>278</v>
      </c>
      <c r="K11" s="315">
        <v>3</v>
      </c>
      <c r="L11" s="315">
        <v>39</v>
      </c>
      <c r="M11" s="293" t="s">
        <v>278</v>
      </c>
      <c r="N11" s="293" t="s">
        <v>278</v>
      </c>
      <c r="O11" s="293" t="s">
        <v>278</v>
      </c>
    </row>
    <row r="12" spans="1:15" s="140" customFormat="1" ht="42" customHeight="1">
      <c r="A12" s="14" t="s">
        <v>107</v>
      </c>
      <c r="B12" s="316">
        <v>7</v>
      </c>
      <c r="C12" s="316">
        <v>84.4</v>
      </c>
      <c r="D12" s="301" t="s">
        <v>278</v>
      </c>
      <c r="E12" s="316">
        <v>6</v>
      </c>
      <c r="F12" s="301">
        <v>71.4</v>
      </c>
      <c r="G12" s="301" t="s">
        <v>278</v>
      </c>
      <c r="H12" s="28"/>
      <c r="I12" s="301" t="s">
        <v>278</v>
      </c>
      <c r="J12" s="301" t="s">
        <v>278</v>
      </c>
      <c r="K12" s="316">
        <v>1</v>
      </c>
      <c r="L12" s="301">
        <v>13</v>
      </c>
      <c r="M12" s="301" t="s">
        <v>278</v>
      </c>
      <c r="N12" s="301" t="s">
        <v>278</v>
      </c>
      <c r="O12" s="301" t="s">
        <v>278</v>
      </c>
    </row>
    <row r="13" spans="1:15" s="140" customFormat="1" ht="42" customHeight="1">
      <c r="A13" s="14" t="s">
        <v>108</v>
      </c>
      <c r="B13" s="316">
        <v>11</v>
      </c>
      <c r="C13" s="316">
        <v>132</v>
      </c>
      <c r="D13" s="301" t="s">
        <v>278</v>
      </c>
      <c r="E13" s="316">
        <v>10</v>
      </c>
      <c r="F13" s="301">
        <v>119</v>
      </c>
      <c r="G13" s="301" t="s">
        <v>278</v>
      </c>
      <c r="H13" s="28"/>
      <c r="I13" s="301" t="s">
        <v>278</v>
      </c>
      <c r="J13" s="301" t="s">
        <v>278</v>
      </c>
      <c r="K13" s="316">
        <v>1</v>
      </c>
      <c r="L13" s="301">
        <v>13</v>
      </c>
      <c r="M13" s="301" t="s">
        <v>278</v>
      </c>
      <c r="N13" s="301" t="s">
        <v>278</v>
      </c>
      <c r="O13" s="301" t="s">
        <v>278</v>
      </c>
    </row>
    <row r="14" spans="1:15" s="140" customFormat="1" ht="42" customHeight="1">
      <c r="A14" s="14" t="s">
        <v>109</v>
      </c>
      <c r="B14" s="316">
        <v>4</v>
      </c>
      <c r="C14" s="316">
        <v>47.6</v>
      </c>
      <c r="D14" s="301" t="s">
        <v>278</v>
      </c>
      <c r="E14" s="316">
        <v>4</v>
      </c>
      <c r="F14" s="301">
        <v>47.6</v>
      </c>
      <c r="G14" s="301" t="s">
        <v>278</v>
      </c>
      <c r="H14" s="28"/>
      <c r="I14" s="301" t="s">
        <v>278</v>
      </c>
      <c r="J14" s="301" t="s">
        <v>278</v>
      </c>
      <c r="K14" s="167" t="s">
        <v>278</v>
      </c>
      <c r="L14" s="167" t="s">
        <v>278</v>
      </c>
      <c r="M14" s="301" t="s">
        <v>278</v>
      </c>
      <c r="N14" s="301" t="s">
        <v>278</v>
      </c>
      <c r="O14" s="301" t="s">
        <v>278</v>
      </c>
    </row>
    <row r="15" spans="1:15" s="148" customFormat="1" ht="42" customHeight="1">
      <c r="A15" s="14" t="s">
        <v>110</v>
      </c>
      <c r="B15" s="316">
        <v>4</v>
      </c>
      <c r="C15" s="316">
        <v>48.7</v>
      </c>
      <c r="D15" s="301" t="s">
        <v>278</v>
      </c>
      <c r="E15" s="316">
        <v>3</v>
      </c>
      <c r="F15" s="301">
        <v>35.7</v>
      </c>
      <c r="G15" s="301" t="s">
        <v>278</v>
      </c>
      <c r="H15" s="24"/>
      <c r="I15" s="301" t="s">
        <v>278</v>
      </c>
      <c r="J15" s="301" t="s">
        <v>278</v>
      </c>
      <c r="K15" s="166">
        <v>1</v>
      </c>
      <c r="L15" s="167">
        <v>13</v>
      </c>
      <c r="M15" s="301" t="s">
        <v>278</v>
      </c>
      <c r="N15" s="301" t="s">
        <v>278</v>
      </c>
      <c r="O15" s="301" t="s">
        <v>278</v>
      </c>
    </row>
    <row r="16" spans="1:15" ht="42" customHeight="1">
      <c r="A16" s="14" t="s">
        <v>111</v>
      </c>
      <c r="B16" s="316">
        <v>1</v>
      </c>
      <c r="C16" s="316">
        <v>11.9</v>
      </c>
      <c r="D16" s="301" t="s">
        <v>278</v>
      </c>
      <c r="E16" s="27">
        <v>1</v>
      </c>
      <c r="F16" s="301">
        <v>11.9</v>
      </c>
      <c r="G16" s="301" t="s">
        <v>278</v>
      </c>
      <c r="H16" s="28"/>
      <c r="I16" s="301" t="s">
        <v>278</v>
      </c>
      <c r="J16" s="301" t="s">
        <v>278</v>
      </c>
      <c r="K16" s="167"/>
      <c r="L16" s="167"/>
      <c r="M16" s="301" t="s">
        <v>278</v>
      </c>
      <c r="N16" s="301" t="s">
        <v>278</v>
      </c>
      <c r="O16" s="301" t="s">
        <v>278</v>
      </c>
    </row>
    <row r="17" spans="1:15" ht="42" customHeight="1">
      <c r="A17" s="14" t="s">
        <v>112</v>
      </c>
      <c r="B17" s="316">
        <v>1</v>
      </c>
      <c r="C17" s="316">
        <v>11.9</v>
      </c>
      <c r="D17" s="301" t="s">
        <v>278</v>
      </c>
      <c r="E17" s="27">
        <v>1</v>
      </c>
      <c r="F17" s="301">
        <v>11.9</v>
      </c>
      <c r="G17" s="301" t="s">
        <v>278</v>
      </c>
      <c r="H17" s="28"/>
      <c r="I17" s="301" t="s">
        <v>278</v>
      </c>
      <c r="J17" s="301" t="s">
        <v>278</v>
      </c>
      <c r="K17" s="167"/>
      <c r="L17" s="167"/>
      <c r="M17" s="301" t="s">
        <v>278</v>
      </c>
      <c r="N17" s="301" t="s">
        <v>278</v>
      </c>
      <c r="O17" s="301" t="s">
        <v>278</v>
      </c>
    </row>
    <row r="18" spans="1:15" ht="42" customHeight="1" thickBot="1">
      <c r="A18" s="15" t="s">
        <v>113</v>
      </c>
      <c r="B18" s="317">
        <v>1</v>
      </c>
      <c r="C18" s="318">
        <v>11.9</v>
      </c>
      <c r="D18" s="303" t="s">
        <v>278</v>
      </c>
      <c r="E18" s="300">
        <v>1</v>
      </c>
      <c r="F18" s="303">
        <v>11.9</v>
      </c>
      <c r="G18" s="303" t="s">
        <v>278</v>
      </c>
      <c r="H18" s="28"/>
      <c r="I18" s="303" t="s">
        <v>278</v>
      </c>
      <c r="J18" s="303" t="s">
        <v>278</v>
      </c>
      <c r="K18" s="88"/>
      <c r="L18" s="277"/>
      <c r="M18" s="303" t="s">
        <v>278</v>
      </c>
      <c r="N18" s="303" t="s">
        <v>278</v>
      </c>
      <c r="O18" s="303" t="s">
        <v>278</v>
      </c>
    </row>
    <row r="19" ht="14.25" thickTop="1">
      <c r="A19" s="78" t="s">
        <v>94</v>
      </c>
    </row>
  </sheetData>
  <mergeCells count="12">
    <mergeCell ref="A1:G1"/>
    <mergeCell ref="I1:O1"/>
    <mergeCell ref="I5:J5"/>
    <mergeCell ref="N5:O5"/>
    <mergeCell ref="B3:D3"/>
    <mergeCell ref="E3:G3"/>
    <mergeCell ref="F4:G4"/>
    <mergeCell ref="I4:J4"/>
    <mergeCell ref="K3:O3"/>
    <mergeCell ref="L4:O4"/>
    <mergeCell ref="I3:J3"/>
    <mergeCell ref="C4:D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1" customWidth="1"/>
    <col min="2" max="2" width="7.4453125" style="89" customWidth="1"/>
    <col min="3" max="3" width="7.4453125" style="90" customWidth="1"/>
    <col min="4" max="4" width="7.4453125" style="182" customWidth="1"/>
    <col min="5" max="5" width="7.4453125" style="90" customWidth="1"/>
    <col min="6" max="6" width="7.4453125" style="89" customWidth="1"/>
    <col min="7" max="7" width="7.4453125" style="182" customWidth="1"/>
    <col min="8" max="8" width="7.4453125" style="90" customWidth="1"/>
    <col min="9" max="9" width="7.4453125" style="89" customWidth="1"/>
    <col min="10" max="10" width="7.4453125" style="182" customWidth="1"/>
    <col min="11" max="11" width="2.77734375" style="182" customWidth="1"/>
    <col min="12" max="12" width="7.77734375" style="90" customWidth="1"/>
    <col min="13" max="13" width="6.10546875" style="89" customWidth="1"/>
    <col min="14" max="14" width="6.10546875" style="182" customWidth="1"/>
    <col min="15" max="15" width="7.77734375" style="90" customWidth="1"/>
    <col min="16" max="16" width="6.10546875" style="89" customWidth="1"/>
    <col min="17" max="17" width="6.10546875" style="182" customWidth="1"/>
    <col min="18" max="18" width="7.77734375" style="90" customWidth="1"/>
    <col min="19" max="19" width="6.10546875" style="89" customWidth="1"/>
    <col min="20" max="20" width="6.10546875" style="182" customWidth="1"/>
    <col min="21" max="21" width="7.10546875" style="90" customWidth="1"/>
    <col min="22" max="22" width="6.6640625" style="89" customWidth="1"/>
    <col min="23" max="16384" width="8.88671875" style="56" customWidth="1"/>
  </cols>
  <sheetData>
    <row r="1" spans="1:22" s="43" customFormat="1" ht="45" customHeight="1">
      <c r="A1" s="345" t="s">
        <v>229</v>
      </c>
      <c r="B1" s="345"/>
      <c r="C1" s="345"/>
      <c r="D1" s="345"/>
      <c r="E1" s="345"/>
      <c r="F1" s="345"/>
      <c r="G1" s="345"/>
      <c r="H1" s="345"/>
      <c r="I1" s="345"/>
      <c r="J1" s="345"/>
      <c r="K1" s="251"/>
      <c r="L1" s="376" t="s">
        <v>203</v>
      </c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s="19" customFormat="1" ht="25.5" customHeight="1" thickBot="1">
      <c r="A2" s="16" t="s">
        <v>57</v>
      </c>
      <c r="B2" s="84"/>
      <c r="C2" s="85"/>
      <c r="D2" s="173"/>
      <c r="E2" s="84"/>
      <c r="F2" s="84"/>
      <c r="G2" s="173"/>
      <c r="H2" s="85"/>
      <c r="I2" s="84"/>
      <c r="J2" s="173"/>
      <c r="K2" s="174"/>
      <c r="L2" s="85"/>
      <c r="M2" s="84"/>
      <c r="N2" s="173"/>
      <c r="O2" s="85"/>
      <c r="P2" s="84"/>
      <c r="Q2" s="173"/>
      <c r="R2" s="85"/>
      <c r="S2" s="84"/>
      <c r="T2" s="173"/>
      <c r="U2" s="85"/>
      <c r="V2" s="69" t="s">
        <v>58</v>
      </c>
    </row>
    <row r="3" spans="1:22" s="18" customFormat="1" ht="16.5" customHeight="1" thickTop="1">
      <c r="A3" s="98" t="s">
        <v>102</v>
      </c>
      <c r="B3" s="354" t="s">
        <v>156</v>
      </c>
      <c r="C3" s="352"/>
      <c r="D3" s="352"/>
      <c r="E3" s="352"/>
      <c r="F3" s="352"/>
      <c r="G3" s="352"/>
      <c r="H3" s="352"/>
      <c r="I3" s="352"/>
      <c r="J3" s="352"/>
      <c r="K3" s="200"/>
      <c r="L3" s="199"/>
      <c r="M3" s="199"/>
      <c r="N3" s="352" t="s">
        <v>157</v>
      </c>
      <c r="O3" s="352"/>
      <c r="P3" s="352"/>
      <c r="Q3" s="352"/>
      <c r="R3" s="352"/>
      <c r="S3" s="352"/>
      <c r="T3" s="352"/>
      <c r="U3" s="352"/>
      <c r="V3" s="352"/>
    </row>
    <row r="4" spans="1:22" s="18" customFormat="1" ht="15.75" customHeight="1">
      <c r="A4" s="12" t="s">
        <v>105</v>
      </c>
      <c r="B4" s="133" t="s">
        <v>158</v>
      </c>
      <c r="C4" s="121" t="s">
        <v>13</v>
      </c>
      <c r="D4" s="379" t="s">
        <v>159</v>
      </c>
      <c r="E4" s="369"/>
      <c r="F4" s="370"/>
      <c r="G4" s="379" t="s">
        <v>160</v>
      </c>
      <c r="H4" s="369"/>
      <c r="I4" s="370"/>
      <c r="J4" s="187" t="s">
        <v>162</v>
      </c>
      <c r="K4" s="201"/>
      <c r="L4" s="378" t="s">
        <v>269</v>
      </c>
      <c r="M4" s="378"/>
      <c r="N4" s="378" t="s">
        <v>114</v>
      </c>
      <c r="O4" s="378"/>
      <c r="P4" s="380"/>
      <c r="Q4" s="29"/>
      <c r="R4" s="172" t="s">
        <v>59</v>
      </c>
      <c r="S4" s="107"/>
      <c r="T4" s="377" t="s">
        <v>60</v>
      </c>
      <c r="U4" s="378"/>
      <c r="V4" s="378"/>
    </row>
    <row r="5" spans="1:22" s="18" customFormat="1" ht="15.75" customHeight="1">
      <c r="A5" s="12" t="s">
        <v>106</v>
      </c>
      <c r="B5" s="144"/>
      <c r="C5" s="21"/>
      <c r="D5" s="188" t="s">
        <v>161</v>
      </c>
      <c r="E5" s="122" t="s">
        <v>13</v>
      </c>
      <c r="F5" s="158"/>
      <c r="G5" s="188" t="s">
        <v>161</v>
      </c>
      <c r="H5" s="122" t="s">
        <v>13</v>
      </c>
      <c r="I5" s="158"/>
      <c r="J5" s="29" t="s">
        <v>161</v>
      </c>
      <c r="K5" s="29"/>
      <c r="L5" s="102" t="s">
        <v>13</v>
      </c>
      <c r="M5" s="190"/>
      <c r="N5" s="189" t="s">
        <v>161</v>
      </c>
      <c r="O5" s="122" t="s">
        <v>13</v>
      </c>
      <c r="P5" s="158"/>
      <c r="Q5" s="188" t="s">
        <v>161</v>
      </c>
      <c r="R5" s="122" t="s">
        <v>13</v>
      </c>
      <c r="S5" s="158"/>
      <c r="T5" s="189" t="s">
        <v>161</v>
      </c>
      <c r="U5" s="122" t="s">
        <v>13</v>
      </c>
      <c r="V5" s="190"/>
    </row>
    <row r="6" spans="1:22" s="18" customFormat="1" ht="15.75" customHeight="1">
      <c r="A6" s="109" t="s">
        <v>95</v>
      </c>
      <c r="B6" s="191" t="s">
        <v>10</v>
      </c>
      <c r="C6" s="192" t="s">
        <v>11</v>
      </c>
      <c r="D6" s="193" t="s">
        <v>10</v>
      </c>
      <c r="E6" s="192" t="s">
        <v>11</v>
      </c>
      <c r="F6" s="194" t="s">
        <v>63</v>
      </c>
      <c r="G6" s="193" t="s">
        <v>10</v>
      </c>
      <c r="H6" s="192" t="s">
        <v>11</v>
      </c>
      <c r="I6" s="194" t="s">
        <v>63</v>
      </c>
      <c r="J6" s="198" t="s">
        <v>10</v>
      </c>
      <c r="K6" s="202"/>
      <c r="L6" s="195" t="s">
        <v>11</v>
      </c>
      <c r="M6" s="196" t="s">
        <v>63</v>
      </c>
      <c r="N6" s="193" t="s">
        <v>10</v>
      </c>
      <c r="O6" s="197" t="s">
        <v>11</v>
      </c>
      <c r="P6" s="194" t="s">
        <v>63</v>
      </c>
      <c r="Q6" s="193" t="s">
        <v>10</v>
      </c>
      <c r="R6" s="197" t="s">
        <v>11</v>
      </c>
      <c r="S6" s="194" t="s">
        <v>63</v>
      </c>
      <c r="T6" s="193" t="s">
        <v>10</v>
      </c>
      <c r="U6" s="197" t="s">
        <v>11</v>
      </c>
      <c r="V6" s="196" t="s">
        <v>63</v>
      </c>
    </row>
    <row r="7" spans="1:23" s="19" customFormat="1" ht="41.25" customHeight="1">
      <c r="A7" s="12">
        <v>2004</v>
      </c>
      <c r="B7" s="32">
        <f>SUM(D7,G7,J7,N7,Q7,T7)</f>
        <v>201.3</v>
      </c>
      <c r="C7" s="175">
        <f>SUM(E7,H7,L7,O7,R7,U7)</f>
        <v>7927.5</v>
      </c>
      <c r="D7" s="32">
        <v>53.1</v>
      </c>
      <c r="E7" s="29" t="s">
        <v>100</v>
      </c>
      <c r="F7" s="30">
        <v>18381</v>
      </c>
      <c r="G7" s="26" t="s">
        <v>99</v>
      </c>
      <c r="H7" s="176" t="s">
        <v>99</v>
      </c>
      <c r="I7" s="176" t="s">
        <v>99</v>
      </c>
      <c r="J7" s="29" t="s">
        <v>99</v>
      </c>
      <c r="K7" s="29"/>
      <c r="L7" s="29" t="s">
        <v>99</v>
      </c>
      <c r="M7" s="28" t="s">
        <v>99</v>
      </c>
      <c r="N7" s="32">
        <v>45.8</v>
      </c>
      <c r="O7" s="32">
        <v>3452.7</v>
      </c>
      <c r="P7" s="30">
        <v>42343</v>
      </c>
      <c r="Q7" s="32">
        <v>50</v>
      </c>
      <c r="R7" s="32">
        <v>1341.3</v>
      </c>
      <c r="S7" s="30">
        <v>16291</v>
      </c>
      <c r="T7" s="32">
        <v>52.4</v>
      </c>
      <c r="U7" s="32">
        <v>3133.5</v>
      </c>
      <c r="V7" s="30">
        <v>40329</v>
      </c>
      <c r="W7" s="48"/>
    </row>
    <row r="8" spans="1:23" s="19" customFormat="1" ht="41.25" customHeight="1">
      <c r="A8" s="12">
        <v>2005</v>
      </c>
      <c r="B8" s="32">
        <v>161.2</v>
      </c>
      <c r="C8" s="175">
        <v>8931.5</v>
      </c>
      <c r="D8" s="262">
        <v>59.3</v>
      </c>
      <c r="E8" s="262">
        <v>2203.8</v>
      </c>
      <c r="F8" s="263">
        <v>3597</v>
      </c>
      <c r="G8" s="26" t="s">
        <v>99</v>
      </c>
      <c r="H8" s="26" t="s">
        <v>99</v>
      </c>
      <c r="I8" s="26" t="s">
        <v>99</v>
      </c>
      <c r="J8" s="26" t="s">
        <v>99</v>
      </c>
      <c r="K8" s="26"/>
      <c r="L8" s="26" t="s">
        <v>99</v>
      </c>
      <c r="M8" s="26" t="s">
        <v>99</v>
      </c>
      <c r="N8" s="262">
        <v>51.8</v>
      </c>
      <c r="O8" s="262">
        <v>3890.8</v>
      </c>
      <c r="P8" s="263">
        <v>7523</v>
      </c>
      <c r="Q8" s="262">
        <v>34</v>
      </c>
      <c r="R8" s="262">
        <v>1511</v>
      </c>
      <c r="S8" s="263">
        <v>4465</v>
      </c>
      <c r="T8" s="262">
        <v>16.1</v>
      </c>
      <c r="U8" s="262">
        <v>1325.9</v>
      </c>
      <c r="V8" s="263">
        <v>8188</v>
      </c>
      <c r="W8" s="48"/>
    </row>
    <row r="9" spans="1:23" s="19" customFormat="1" ht="41.25" customHeight="1">
      <c r="A9" s="12">
        <v>2006</v>
      </c>
      <c r="B9" s="32">
        <v>161</v>
      </c>
      <c r="C9" s="175">
        <v>10948</v>
      </c>
      <c r="D9" s="262">
        <v>55</v>
      </c>
      <c r="E9" s="262">
        <v>2155</v>
      </c>
      <c r="F9" s="263">
        <v>3090.285714285714</v>
      </c>
      <c r="G9" s="26" t="s">
        <v>99</v>
      </c>
      <c r="H9" s="26" t="s">
        <v>99</v>
      </c>
      <c r="I9" s="26" t="s">
        <v>99</v>
      </c>
      <c r="J9" s="26" t="s">
        <v>99</v>
      </c>
      <c r="K9" s="26"/>
      <c r="L9" s="26" t="s">
        <v>99</v>
      </c>
      <c r="M9" s="26" t="s">
        <v>99</v>
      </c>
      <c r="N9" s="262">
        <v>53</v>
      </c>
      <c r="O9" s="262">
        <v>3892.8</v>
      </c>
      <c r="P9" s="263">
        <v>7029.857142857143</v>
      </c>
      <c r="Q9" s="262">
        <v>33.8</v>
      </c>
      <c r="R9" s="262">
        <v>1508.7</v>
      </c>
      <c r="S9" s="263">
        <v>3809</v>
      </c>
      <c r="T9" s="262">
        <v>48</v>
      </c>
      <c r="U9" s="262">
        <v>3365.8</v>
      </c>
      <c r="V9" s="263">
        <v>53171</v>
      </c>
      <c r="W9" s="48"/>
    </row>
    <row r="10" spans="1:23" s="19" customFormat="1" ht="41.25" customHeight="1">
      <c r="A10" s="12">
        <v>2007</v>
      </c>
      <c r="B10" s="32">
        <v>117.81</v>
      </c>
      <c r="C10" s="175">
        <v>3208.9</v>
      </c>
      <c r="D10" s="262">
        <v>26.9</v>
      </c>
      <c r="E10" s="262">
        <v>470.7</v>
      </c>
      <c r="F10" s="263">
        <v>8642.75</v>
      </c>
      <c r="G10" s="26" t="s">
        <v>99</v>
      </c>
      <c r="H10" s="26" t="s">
        <v>99</v>
      </c>
      <c r="I10" s="26" t="s">
        <v>99</v>
      </c>
      <c r="J10" s="26" t="s">
        <v>99</v>
      </c>
      <c r="K10" s="26"/>
      <c r="L10" s="26" t="s">
        <v>99</v>
      </c>
      <c r="M10" s="26" t="s">
        <v>99</v>
      </c>
      <c r="N10" s="262">
        <v>27.51</v>
      </c>
      <c r="O10" s="262">
        <v>346</v>
      </c>
      <c r="P10" s="263">
        <v>3410.75</v>
      </c>
      <c r="Q10" s="262">
        <v>18.8</v>
      </c>
      <c r="R10" s="262">
        <v>113.3</v>
      </c>
      <c r="S10" s="263">
        <v>3247.5</v>
      </c>
      <c r="T10" s="262">
        <v>44.6</v>
      </c>
      <c r="U10" s="262">
        <v>2278.9</v>
      </c>
      <c r="V10" s="263">
        <v>11943.666666666666</v>
      </c>
      <c r="W10" s="48"/>
    </row>
    <row r="11" spans="1:23" s="19" customFormat="1" ht="41.25" customHeight="1">
      <c r="A11" s="13">
        <v>2008</v>
      </c>
      <c r="B11" s="320">
        <v>139.59</v>
      </c>
      <c r="C11" s="321">
        <v>5969.6</v>
      </c>
      <c r="D11" s="25">
        <v>29.6</v>
      </c>
      <c r="E11" s="25">
        <v>848.95</v>
      </c>
      <c r="F11" s="24">
        <v>8886</v>
      </c>
      <c r="G11" s="279">
        <v>0</v>
      </c>
      <c r="H11" s="279">
        <v>0</v>
      </c>
      <c r="I11" s="279">
        <v>0</v>
      </c>
      <c r="J11" s="279">
        <v>0</v>
      </c>
      <c r="K11" s="25"/>
      <c r="L11" s="279">
        <v>0</v>
      </c>
      <c r="M11" s="279">
        <v>0</v>
      </c>
      <c r="N11" s="25">
        <v>37.11</v>
      </c>
      <c r="O11" s="284">
        <v>1221.67</v>
      </c>
      <c r="P11" s="24">
        <v>4479</v>
      </c>
      <c r="Q11" s="25">
        <v>22.06</v>
      </c>
      <c r="R11" s="25">
        <v>481.06</v>
      </c>
      <c r="S11" s="24">
        <v>3564</v>
      </c>
      <c r="T11" s="25">
        <v>50.82</v>
      </c>
      <c r="U11" s="25">
        <v>3417.92</v>
      </c>
      <c r="V11" s="24">
        <v>5518</v>
      </c>
      <c r="W11" s="48"/>
    </row>
    <row r="12" spans="1:23" s="19" customFormat="1" ht="41.25" customHeight="1">
      <c r="A12" s="14" t="s">
        <v>107</v>
      </c>
      <c r="B12" s="322">
        <v>26.89</v>
      </c>
      <c r="C12" s="323">
        <v>762.2</v>
      </c>
      <c r="D12" s="270">
        <v>0.5</v>
      </c>
      <c r="E12" s="324">
        <v>12.65</v>
      </c>
      <c r="F12" s="120">
        <v>2530</v>
      </c>
      <c r="G12" s="279" t="s">
        <v>99</v>
      </c>
      <c r="H12" s="279" t="s">
        <v>99</v>
      </c>
      <c r="I12" s="279" t="s">
        <v>99</v>
      </c>
      <c r="J12" s="279" t="s">
        <v>99</v>
      </c>
      <c r="K12" s="270"/>
      <c r="L12" s="279" t="s">
        <v>99</v>
      </c>
      <c r="M12" s="279" t="s">
        <v>99</v>
      </c>
      <c r="N12" s="270">
        <v>12.11</v>
      </c>
      <c r="O12" s="120">
        <v>137.77</v>
      </c>
      <c r="P12" s="120">
        <v>4280</v>
      </c>
      <c r="Q12" s="270">
        <v>4.36</v>
      </c>
      <c r="R12" s="120">
        <v>12.66</v>
      </c>
      <c r="S12" s="120">
        <v>2800</v>
      </c>
      <c r="T12" s="270">
        <v>9.92</v>
      </c>
      <c r="U12" s="120">
        <v>599.12</v>
      </c>
      <c r="V12" s="120">
        <v>2917</v>
      </c>
      <c r="W12" s="48"/>
    </row>
    <row r="13" spans="1:23" s="19" customFormat="1" ht="41.25" customHeight="1">
      <c r="A13" s="14" t="s">
        <v>108</v>
      </c>
      <c r="B13" s="322">
        <v>0.4</v>
      </c>
      <c r="C13" s="323">
        <v>33</v>
      </c>
      <c r="D13" s="281" t="s">
        <v>99</v>
      </c>
      <c r="E13" s="324" t="s">
        <v>99</v>
      </c>
      <c r="F13" s="281" t="s">
        <v>99</v>
      </c>
      <c r="G13" s="279" t="s">
        <v>99</v>
      </c>
      <c r="H13" s="279" t="s">
        <v>99</v>
      </c>
      <c r="I13" s="279" t="s">
        <v>99</v>
      </c>
      <c r="J13" s="279" t="s">
        <v>99</v>
      </c>
      <c r="K13" s="270"/>
      <c r="L13" s="279" t="s">
        <v>99</v>
      </c>
      <c r="M13" s="279" t="s">
        <v>99</v>
      </c>
      <c r="N13" s="281" t="s">
        <v>99</v>
      </c>
      <c r="O13" s="281" t="s">
        <v>99</v>
      </c>
      <c r="P13" s="281" t="s">
        <v>99</v>
      </c>
      <c r="Q13" s="281" t="s">
        <v>99</v>
      </c>
      <c r="R13" s="281" t="s">
        <v>99</v>
      </c>
      <c r="S13" s="281" t="s">
        <v>99</v>
      </c>
      <c r="T13" s="270">
        <v>0.4</v>
      </c>
      <c r="U13" s="120">
        <v>33</v>
      </c>
      <c r="V13" s="120">
        <v>8250</v>
      </c>
      <c r="W13" s="48"/>
    </row>
    <row r="14" spans="1:23" s="19" customFormat="1" ht="41.25" customHeight="1">
      <c r="A14" s="14" t="s">
        <v>109</v>
      </c>
      <c r="B14" s="322">
        <v>2</v>
      </c>
      <c r="C14" s="323">
        <v>12.6</v>
      </c>
      <c r="D14" s="281" t="s">
        <v>99</v>
      </c>
      <c r="E14" s="324" t="s">
        <v>99</v>
      </c>
      <c r="F14" s="281" t="s">
        <v>99</v>
      </c>
      <c r="G14" s="279" t="s">
        <v>99</v>
      </c>
      <c r="H14" s="279" t="s">
        <v>99</v>
      </c>
      <c r="I14" s="279" t="s">
        <v>99</v>
      </c>
      <c r="J14" s="279" t="s">
        <v>99</v>
      </c>
      <c r="K14" s="270"/>
      <c r="L14" s="279" t="s">
        <v>99</v>
      </c>
      <c r="M14" s="279" t="s">
        <v>99</v>
      </c>
      <c r="N14" s="281" t="s">
        <v>99</v>
      </c>
      <c r="O14" s="281" t="s">
        <v>99</v>
      </c>
      <c r="P14" s="281" t="s">
        <v>99</v>
      </c>
      <c r="Q14" s="270">
        <v>2</v>
      </c>
      <c r="R14" s="325">
        <v>12.6</v>
      </c>
      <c r="S14" s="120">
        <v>6276</v>
      </c>
      <c r="T14" s="281" t="s">
        <v>99</v>
      </c>
      <c r="U14" s="281" t="s">
        <v>99</v>
      </c>
      <c r="V14" s="281" t="s">
        <v>99</v>
      </c>
      <c r="W14" s="48"/>
    </row>
    <row r="15" spans="1:23" s="19" customFormat="1" ht="41.25" customHeight="1">
      <c r="A15" s="14" t="s">
        <v>110</v>
      </c>
      <c r="B15" s="322">
        <v>2.8</v>
      </c>
      <c r="C15" s="323">
        <v>163</v>
      </c>
      <c r="D15" s="282" t="s">
        <v>99</v>
      </c>
      <c r="E15" s="26" t="s">
        <v>99</v>
      </c>
      <c r="F15" s="282" t="s">
        <v>99</v>
      </c>
      <c r="G15" s="279" t="s">
        <v>99</v>
      </c>
      <c r="H15" s="279" t="s">
        <v>99</v>
      </c>
      <c r="I15" s="279" t="s">
        <v>99</v>
      </c>
      <c r="J15" s="279" t="s">
        <v>99</v>
      </c>
      <c r="K15" s="29"/>
      <c r="L15" s="279" t="s">
        <v>99</v>
      </c>
      <c r="M15" s="279" t="s">
        <v>99</v>
      </c>
      <c r="N15" s="29">
        <v>0.7</v>
      </c>
      <c r="O15" s="102">
        <v>31</v>
      </c>
      <c r="P15" s="102">
        <v>4450</v>
      </c>
      <c r="Q15" s="29">
        <v>0.5</v>
      </c>
      <c r="R15" s="102">
        <v>20</v>
      </c>
      <c r="S15" s="102">
        <v>4100</v>
      </c>
      <c r="T15" s="29">
        <v>1.6</v>
      </c>
      <c r="U15" s="102">
        <v>112</v>
      </c>
      <c r="V15" s="102">
        <v>7000</v>
      </c>
      <c r="W15" s="48"/>
    </row>
    <row r="16" spans="1:23" s="19" customFormat="1" ht="41.25" customHeight="1">
      <c r="A16" s="14" t="s">
        <v>111</v>
      </c>
      <c r="B16" s="322">
        <v>29.4</v>
      </c>
      <c r="C16" s="323">
        <v>1699.4</v>
      </c>
      <c r="D16" s="29">
        <v>6.4</v>
      </c>
      <c r="E16" s="26">
        <v>109.6</v>
      </c>
      <c r="F16" s="102">
        <v>26521</v>
      </c>
      <c r="G16" s="279" t="s">
        <v>99</v>
      </c>
      <c r="H16" s="279" t="s">
        <v>99</v>
      </c>
      <c r="I16" s="279" t="s">
        <v>99</v>
      </c>
      <c r="J16" s="279" t="s">
        <v>99</v>
      </c>
      <c r="K16" s="29"/>
      <c r="L16" s="279" t="s">
        <v>99</v>
      </c>
      <c r="M16" s="279" t="s">
        <v>99</v>
      </c>
      <c r="N16" s="29">
        <v>12.6</v>
      </c>
      <c r="O16" s="102">
        <v>992.8</v>
      </c>
      <c r="P16" s="102">
        <v>6280</v>
      </c>
      <c r="Q16" s="29">
        <v>6.2</v>
      </c>
      <c r="R16" s="102">
        <v>332</v>
      </c>
      <c r="S16" s="102">
        <v>4559</v>
      </c>
      <c r="T16" s="29">
        <v>4.2</v>
      </c>
      <c r="U16" s="102">
        <v>265</v>
      </c>
      <c r="V16" s="102">
        <v>6300</v>
      </c>
      <c r="W16" s="48"/>
    </row>
    <row r="17" spans="1:23" s="19" customFormat="1" ht="41.25" customHeight="1">
      <c r="A17" s="14" t="s">
        <v>112</v>
      </c>
      <c r="B17" s="322">
        <v>20.1</v>
      </c>
      <c r="C17" s="323">
        <v>178.4</v>
      </c>
      <c r="D17" s="29">
        <v>2.7</v>
      </c>
      <c r="E17" s="26">
        <v>82.7</v>
      </c>
      <c r="F17" s="102">
        <v>3230</v>
      </c>
      <c r="G17" s="279" t="s">
        <v>99</v>
      </c>
      <c r="H17" s="279" t="s">
        <v>99</v>
      </c>
      <c r="I17" s="279" t="s">
        <v>99</v>
      </c>
      <c r="J17" s="279" t="s">
        <v>99</v>
      </c>
      <c r="K17" s="29"/>
      <c r="L17" s="279" t="s">
        <v>99</v>
      </c>
      <c r="M17" s="279" t="s">
        <v>99</v>
      </c>
      <c r="N17" s="29">
        <v>11.7</v>
      </c>
      <c r="O17" s="323">
        <v>60.1</v>
      </c>
      <c r="P17" s="102">
        <v>2906.5</v>
      </c>
      <c r="Q17" s="29">
        <v>4</v>
      </c>
      <c r="R17" s="102">
        <v>11.8</v>
      </c>
      <c r="S17" s="102">
        <v>1800</v>
      </c>
      <c r="T17" s="29">
        <v>1.7</v>
      </c>
      <c r="U17" s="102">
        <v>23.8</v>
      </c>
      <c r="V17" s="102">
        <v>1400</v>
      </c>
      <c r="W17" s="48"/>
    </row>
    <row r="18" spans="1:23" s="52" customFormat="1" ht="41.25" customHeight="1" thickBot="1">
      <c r="A18" s="15" t="s">
        <v>113</v>
      </c>
      <c r="B18" s="326">
        <v>58</v>
      </c>
      <c r="C18" s="327">
        <v>3121</v>
      </c>
      <c r="D18" s="243">
        <v>20</v>
      </c>
      <c r="E18" s="328">
        <v>644</v>
      </c>
      <c r="F18" s="271">
        <v>3265</v>
      </c>
      <c r="G18" s="280" t="s">
        <v>99</v>
      </c>
      <c r="H18" s="280" t="s">
        <v>99</v>
      </c>
      <c r="I18" s="280" t="s">
        <v>99</v>
      </c>
      <c r="J18" s="280" t="s">
        <v>99</v>
      </c>
      <c r="K18" s="29"/>
      <c r="L18" s="280" t="s">
        <v>99</v>
      </c>
      <c r="M18" s="280" t="s">
        <v>99</v>
      </c>
      <c r="N18" s="283" t="s">
        <v>99</v>
      </c>
      <c r="O18" s="283" t="s">
        <v>99</v>
      </c>
      <c r="P18" s="88" t="s">
        <v>99</v>
      </c>
      <c r="Q18" s="243">
        <v>5</v>
      </c>
      <c r="R18" s="271">
        <v>92</v>
      </c>
      <c r="S18" s="271">
        <v>1850</v>
      </c>
      <c r="T18" s="243">
        <v>33</v>
      </c>
      <c r="U18" s="271">
        <v>2385</v>
      </c>
      <c r="V18" s="271">
        <v>7240</v>
      </c>
      <c r="W18" s="179"/>
    </row>
    <row r="19" spans="1:22" ht="15.75" customHeight="1" thickTop="1">
      <c r="A19" s="19" t="s">
        <v>94</v>
      </c>
      <c r="B19" s="56"/>
      <c r="C19" s="97"/>
      <c r="D19" s="180"/>
      <c r="E19" s="97"/>
      <c r="F19" s="97"/>
      <c r="G19" s="181"/>
      <c r="H19" s="97"/>
      <c r="I19" s="97"/>
      <c r="J19" s="180"/>
      <c r="K19" s="180"/>
      <c r="L19" s="97"/>
      <c r="M19" s="97"/>
      <c r="N19" s="180"/>
      <c r="O19" s="97"/>
      <c r="P19" s="97"/>
      <c r="Q19" s="180"/>
      <c r="R19" s="97"/>
      <c r="S19" s="97"/>
      <c r="T19" s="180"/>
      <c r="U19" s="97"/>
      <c r="V19" s="97"/>
    </row>
    <row r="20" spans="1:22" ht="13.5">
      <c r="A20" s="19"/>
      <c r="B20" s="97"/>
      <c r="C20" s="97"/>
      <c r="D20" s="180"/>
      <c r="E20" s="97"/>
      <c r="F20" s="97"/>
      <c r="G20" s="181"/>
      <c r="H20" s="97"/>
      <c r="I20" s="97"/>
      <c r="J20" s="180"/>
      <c r="K20" s="180"/>
      <c r="L20" s="97"/>
      <c r="M20" s="97"/>
      <c r="N20" s="180"/>
      <c r="O20" s="97"/>
      <c r="P20" s="97"/>
      <c r="Q20" s="180"/>
      <c r="R20" s="97"/>
      <c r="S20" s="97"/>
      <c r="T20" s="180"/>
      <c r="U20" s="97"/>
      <c r="V20" s="97"/>
    </row>
    <row r="21" spans="2:22" ht="13.5">
      <c r="B21" s="53"/>
      <c r="C21" s="53"/>
      <c r="E21" s="53"/>
      <c r="F21" s="53"/>
      <c r="G21" s="183"/>
      <c r="H21" s="53"/>
      <c r="I21" s="53"/>
      <c r="L21" s="53"/>
      <c r="M21" s="53"/>
      <c r="O21" s="53"/>
      <c r="P21" s="53"/>
      <c r="R21" s="53"/>
      <c r="S21" s="53"/>
      <c r="U21" s="53"/>
      <c r="V21" s="53"/>
    </row>
    <row r="22" spans="2:22" ht="13.5">
      <c r="B22" s="53"/>
      <c r="C22" s="53"/>
      <c r="E22" s="53"/>
      <c r="F22" s="53"/>
      <c r="G22" s="183"/>
      <c r="H22" s="53"/>
      <c r="I22" s="53"/>
      <c r="L22" s="53"/>
      <c r="M22" s="53"/>
      <c r="O22" s="53"/>
      <c r="P22" s="53"/>
      <c r="R22" s="53"/>
      <c r="S22" s="53"/>
      <c r="U22" s="53"/>
      <c r="V22" s="53"/>
    </row>
    <row r="23" spans="2:22" ht="13.5">
      <c r="B23" s="53"/>
      <c r="C23" s="53"/>
      <c r="E23" s="53"/>
      <c r="F23" s="53"/>
      <c r="G23" s="183"/>
      <c r="H23" s="53"/>
      <c r="I23" s="53"/>
      <c r="L23" s="53"/>
      <c r="M23" s="53"/>
      <c r="O23" s="53"/>
      <c r="P23" s="53"/>
      <c r="R23" s="53"/>
      <c r="S23" s="53"/>
      <c r="U23" s="53"/>
      <c r="V23" s="53"/>
    </row>
    <row r="24" spans="1:22" ht="13.5">
      <c r="A24" s="56"/>
      <c r="B24" s="97"/>
      <c r="C24" s="97"/>
      <c r="D24" s="180"/>
      <c r="E24" s="97"/>
      <c r="F24" s="97"/>
      <c r="G24" s="181"/>
      <c r="H24" s="97"/>
      <c r="I24" s="97"/>
      <c r="J24" s="180"/>
      <c r="K24" s="180"/>
      <c r="L24" s="97"/>
      <c r="M24" s="97"/>
      <c r="N24" s="180"/>
      <c r="O24" s="97"/>
      <c r="P24" s="97"/>
      <c r="Q24" s="180"/>
      <c r="R24" s="97"/>
      <c r="S24" s="97"/>
      <c r="T24" s="180"/>
      <c r="U24" s="97"/>
      <c r="V24" s="97"/>
    </row>
    <row r="25" spans="1:22" ht="13.5">
      <c r="A25" s="56"/>
      <c r="B25" s="97"/>
      <c r="C25" s="97"/>
      <c r="D25" s="180"/>
      <c r="E25" s="97"/>
      <c r="F25" s="97"/>
      <c r="G25" s="181"/>
      <c r="H25" s="97"/>
      <c r="I25" s="97"/>
      <c r="J25" s="180"/>
      <c r="K25" s="180"/>
      <c r="L25" s="97"/>
      <c r="M25" s="97"/>
      <c r="N25" s="180"/>
      <c r="O25" s="97"/>
      <c r="P25" s="97"/>
      <c r="Q25" s="180"/>
      <c r="R25" s="97"/>
      <c r="S25" s="97"/>
      <c r="T25" s="180"/>
      <c r="U25" s="97"/>
      <c r="V25" s="97"/>
    </row>
    <row r="26" spans="1:22" ht="13.5">
      <c r="A26" s="56"/>
      <c r="B26" s="97"/>
      <c r="C26" s="97"/>
      <c r="D26" s="180"/>
      <c r="E26" s="97"/>
      <c r="F26" s="97"/>
      <c r="G26" s="181"/>
      <c r="H26" s="97"/>
      <c r="I26" s="97"/>
      <c r="J26" s="180"/>
      <c r="K26" s="180"/>
      <c r="L26" s="97"/>
      <c r="M26" s="97"/>
      <c r="N26" s="180"/>
      <c r="O26" s="97"/>
      <c r="P26" s="97"/>
      <c r="Q26" s="180"/>
      <c r="R26" s="97"/>
      <c r="S26" s="97"/>
      <c r="T26" s="180"/>
      <c r="U26" s="97"/>
      <c r="V26" s="97"/>
    </row>
    <row r="27" spans="1:22" ht="13.5">
      <c r="A27" s="56"/>
      <c r="B27" s="97"/>
      <c r="C27" s="97"/>
      <c r="D27" s="180"/>
      <c r="E27" s="97"/>
      <c r="F27" s="97"/>
      <c r="G27" s="181"/>
      <c r="H27" s="97"/>
      <c r="I27" s="97"/>
      <c r="J27" s="180"/>
      <c r="K27" s="180"/>
      <c r="L27" s="97"/>
      <c r="M27" s="97"/>
      <c r="N27" s="180"/>
      <c r="O27" s="97"/>
      <c r="P27" s="97"/>
      <c r="Q27" s="180"/>
      <c r="R27" s="97"/>
      <c r="S27" s="97"/>
      <c r="T27" s="180"/>
      <c r="U27" s="97"/>
      <c r="V27" s="97"/>
    </row>
    <row r="28" spans="1:22" ht="13.5">
      <c r="A28" s="56"/>
      <c r="B28" s="97"/>
      <c r="C28" s="97"/>
      <c r="D28" s="180"/>
      <c r="E28" s="97"/>
      <c r="F28" s="97"/>
      <c r="G28" s="181"/>
      <c r="H28" s="97"/>
      <c r="I28" s="97"/>
      <c r="J28" s="180"/>
      <c r="K28" s="180"/>
      <c r="L28" s="97"/>
      <c r="M28" s="97"/>
      <c r="N28" s="180"/>
      <c r="O28" s="97"/>
      <c r="P28" s="97"/>
      <c r="Q28" s="180"/>
      <c r="R28" s="97"/>
      <c r="S28" s="97"/>
      <c r="T28" s="180"/>
      <c r="U28" s="97"/>
      <c r="V28" s="97"/>
    </row>
    <row r="29" spans="1:22" ht="13.5">
      <c r="A29" s="56"/>
      <c r="B29" s="97"/>
      <c r="C29" s="97"/>
      <c r="D29" s="180"/>
      <c r="E29" s="97"/>
      <c r="F29" s="97"/>
      <c r="G29" s="181"/>
      <c r="H29" s="97"/>
      <c r="I29" s="97"/>
      <c r="J29" s="180"/>
      <c r="K29" s="180"/>
      <c r="L29" s="97"/>
      <c r="M29" s="97"/>
      <c r="N29" s="180"/>
      <c r="O29" s="97"/>
      <c r="P29" s="97"/>
      <c r="Q29" s="180"/>
      <c r="R29" s="97"/>
      <c r="S29" s="97"/>
      <c r="T29" s="180"/>
      <c r="U29" s="97"/>
      <c r="V29" s="97"/>
    </row>
    <row r="30" spans="1:22" ht="13.5">
      <c r="A30" s="56"/>
      <c r="B30" s="97"/>
      <c r="C30" s="97"/>
      <c r="D30" s="180"/>
      <c r="E30" s="97"/>
      <c r="F30" s="97"/>
      <c r="G30" s="181"/>
      <c r="H30" s="97"/>
      <c r="I30" s="97"/>
      <c r="J30" s="180"/>
      <c r="K30" s="180"/>
      <c r="L30" s="97"/>
      <c r="M30" s="97"/>
      <c r="N30" s="180"/>
      <c r="O30" s="97"/>
      <c r="P30" s="97"/>
      <c r="Q30" s="180"/>
      <c r="R30" s="97"/>
      <c r="S30" s="97"/>
      <c r="T30" s="180"/>
      <c r="U30" s="97"/>
      <c r="V30" s="97"/>
    </row>
    <row r="31" spans="1:22" ht="13.5">
      <c r="A31" s="56"/>
      <c r="B31" s="97"/>
      <c r="C31" s="97"/>
      <c r="D31" s="180"/>
      <c r="E31" s="97"/>
      <c r="F31" s="97"/>
      <c r="G31" s="181"/>
      <c r="H31" s="97"/>
      <c r="I31" s="97"/>
      <c r="J31" s="180"/>
      <c r="K31" s="180"/>
      <c r="L31" s="97"/>
      <c r="M31" s="97"/>
      <c r="N31" s="180"/>
      <c r="O31" s="97"/>
      <c r="P31" s="97"/>
      <c r="Q31" s="180"/>
      <c r="R31" s="97"/>
      <c r="S31" s="97"/>
      <c r="T31" s="180"/>
      <c r="U31" s="97"/>
      <c r="V31" s="97"/>
    </row>
    <row r="32" spans="1:22" ht="13.5">
      <c r="A32" s="56"/>
      <c r="B32" s="97"/>
      <c r="C32" s="97"/>
      <c r="D32" s="180"/>
      <c r="E32" s="97"/>
      <c r="F32" s="97"/>
      <c r="G32" s="181"/>
      <c r="H32" s="97"/>
      <c r="I32" s="97"/>
      <c r="J32" s="180"/>
      <c r="K32" s="180"/>
      <c r="L32" s="97"/>
      <c r="M32" s="97"/>
      <c r="N32" s="180"/>
      <c r="O32" s="97"/>
      <c r="P32" s="97"/>
      <c r="Q32" s="180"/>
      <c r="R32" s="97"/>
      <c r="S32" s="97"/>
      <c r="T32" s="180"/>
      <c r="U32" s="97"/>
      <c r="V32" s="97"/>
    </row>
    <row r="33" spans="1:22" ht="13.5">
      <c r="A33" s="56"/>
      <c r="B33" s="97"/>
      <c r="C33" s="97"/>
      <c r="D33" s="180"/>
      <c r="E33" s="97"/>
      <c r="F33" s="97"/>
      <c r="G33" s="181"/>
      <c r="H33" s="97"/>
      <c r="I33" s="97"/>
      <c r="J33" s="180"/>
      <c r="K33" s="180"/>
      <c r="L33" s="97"/>
      <c r="M33" s="97"/>
      <c r="N33" s="180"/>
      <c r="O33" s="97"/>
      <c r="P33" s="97"/>
      <c r="Q33" s="180"/>
      <c r="R33" s="97"/>
      <c r="S33" s="97"/>
      <c r="T33" s="180"/>
      <c r="U33" s="97"/>
      <c r="V33" s="97"/>
    </row>
    <row r="34" spans="1:22" ht="13.5">
      <c r="A34" s="56"/>
      <c r="B34" s="97"/>
      <c r="C34" s="97"/>
      <c r="D34" s="180"/>
      <c r="E34" s="97"/>
      <c r="F34" s="97"/>
      <c r="G34" s="181"/>
      <c r="H34" s="97"/>
      <c r="I34" s="97"/>
      <c r="J34" s="180"/>
      <c r="K34" s="180"/>
      <c r="L34" s="97"/>
      <c r="M34" s="97"/>
      <c r="N34" s="180"/>
      <c r="O34" s="97"/>
      <c r="P34" s="97"/>
      <c r="Q34" s="180"/>
      <c r="R34" s="97"/>
      <c r="S34" s="97"/>
      <c r="T34" s="180"/>
      <c r="U34" s="97"/>
      <c r="V34" s="97"/>
    </row>
    <row r="35" spans="1:22" ht="13.5">
      <c r="A35" s="56"/>
      <c r="B35" s="97"/>
      <c r="C35" s="97"/>
      <c r="D35" s="180"/>
      <c r="E35" s="97"/>
      <c r="F35" s="97"/>
      <c r="G35" s="180"/>
      <c r="H35" s="97"/>
      <c r="I35" s="97"/>
      <c r="J35" s="180"/>
      <c r="K35" s="180"/>
      <c r="L35" s="97"/>
      <c r="M35" s="97"/>
      <c r="N35" s="180"/>
      <c r="O35" s="97"/>
      <c r="P35" s="97"/>
      <c r="Q35" s="180"/>
      <c r="R35" s="97"/>
      <c r="S35" s="97"/>
      <c r="T35" s="180"/>
      <c r="U35" s="97"/>
      <c r="V35" s="97"/>
    </row>
    <row r="36" spans="1:22" ht="13.5">
      <c r="A36" s="56"/>
      <c r="B36" s="97"/>
      <c r="C36" s="97"/>
      <c r="D36" s="180"/>
      <c r="E36" s="97"/>
      <c r="F36" s="97"/>
      <c r="G36" s="180"/>
      <c r="H36" s="97"/>
      <c r="I36" s="97"/>
      <c r="J36" s="180"/>
      <c r="K36" s="180"/>
      <c r="L36" s="97"/>
      <c r="M36" s="97"/>
      <c r="N36" s="180"/>
      <c r="O36" s="97"/>
      <c r="P36" s="97"/>
      <c r="Q36" s="180"/>
      <c r="R36" s="97"/>
      <c r="S36" s="97"/>
      <c r="T36" s="180"/>
      <c r="U36" s="97"/>
      <c r="V36" s="97"/>
    </row>
    <row r="37" spans="1:22" ht="13.5">
      <c r="A37" s="56"/>
      <c r="B37" s="97"/>
      <c r="C37" s="97"/>
      <c r="D37" s="180"/>
      <c r="E37" s="97"/>
      <c r="F37" s="97"/>
      <c r="G37" s="180"/>
      <c r="H37" s="97"/>
      <c r="I37" s="97"/>
      <c r="J37" s="180"/>
      <c r="K37" s="180"/>
      <c r="L37" s="97"/>
      <c r="M37" s="97"/>
      <c r="N37" s="180"/>
      <c r="O37" s="97"/>
      <c r="P37" s="97"/>
      <c r="Q37" s="180"/>
      <c r="R37" s="97"/>
      <c r="S37" s="97"/>
      <c r="T37" s="180"/>
      <c r="U37" s="97"/>
      <c r="V37" s="97"/>
    </row>
    <row r="38" spans="1:22" ht="13.5">
      <c r="A38" s="56"/>
      <c r="B38" s="97"/>
      <c r="C38" s="97"/>
      <c r="D38" s="180"/>
      <c r="E38" s="97"/>
      <c r="F38" s="97"/>
      <c r="G38" s="180"/>
      <c r="H38" s="97"/>
      <c r="I38" s="97"/>
      <c r="J38" s="180"/>
      <c r="K38" s="180"/>
      <c r="L38" s="97"/>
      <c r="M38" s="97"/>
      <c r="N38" s="180"/>
      <c r="O38" s="97"/>
      <c r="P38" s="97"/>
      <c r="Q38" s="180"/>
      <c r="R38" s="97"/>
      <c r="S38" s="97"/>
      <c r="T38" s="180"/>
      <c r="U38" s="97"/>
      <c r="V38" s="97"/>
    </row>
    <row r="39" spans="1:22" ht="13.5">
      <c r="A39" s="56"/>
      <c r="B39" s="97"/>
      <c r="C39" s="97"/>
      <c r="D39" s="180"/>
      <c r="E39" s="97"/>
      <c r="F39" s="97"/>
      <c r="G39" s="180"/>
      <c r="H39" s="97"/>
      <c r="I39" s="97"/>
      <c r="J39" s="180"/>
      <c r="K39" s="180"/>
      <c r="L39" s="97"/>
      <c r="M39" s="97"/>
      <c r="N39" s="180"/>
      <c r="O39" s="97"/>
      <c r="P39" s="97"/>
      <c r="Q39" s="180"/>
      <c r="R39" s="97"/>
      <c r="S39" s="97"/>
      <c r="T39" s="180"/>
      <c r="U39" s="97"/>
      <c r="V39" s="97"/>
    </row>
    <row r="40" spans="1:22" ht="13.5">
      <c r="A40" s="56"/>
      <c r="B40" s="97"/>
      <c r="C40" s="97"/>
      <c r="D40" s="180"/>
      <c r="E40" s="97"/>
      <c r="F40" s="97"/>
      <c r="G40" s="180"/>
      <c r="H40" s="97"/>
      <c r="I40" s="97"/>
      <c r="J40" s="180"/>
      <c r="K40" s="180"/>
      <c r="L40" s="97"/>
      <c r="M40" s="97"/>
      <c r="N40" s="180"/>
      <c r="O40" s="97"/>
      <c r="P40" s="97"/>
      <c r="Q40" s="180"/>
      <c r="R40" s="97"/>
      <c r="S40" s="97"/>
      <c r="T40" s="180"/>
      <c r="U40" s="97"/>
      <c r="V40" s="97"/>
    </row>
    <row r="41" spans="1:22" ht="13.5">
      <c r="A41" s="56"/>
      <c r="B41" s="97"/>
      <c r="C41" s="97"/>
      <c r="D41" s="180"/>
      <c r="E41" s="97"/>
      <c r="F41" s="97"/>
      <c r="G41" s="180"/>
      <c r="H41" s="97"/>
      <c r="I41" s="97"/>
      <c r="J41" s="180"/>
      <c r="K41" s="180"/>
      <c r="L41" s="97"/>
      <c r="M41" s="97"/>
      <c r="N41" s="180"/>
      <c r="O41" s="97"/>
      <c r="P41" s="97"/>
      <c r="Q41" s="180"/>
      <c r="R41" s="97"/>
      <c r="S41" s="97"/>
      <c r="T41" s="180"/>
      <c r="U41" s="97"/>
      <c r="V41" s="97"/>
    </row>
    <row r="42" spans="1:22" ht="13.5">
      <c r="A42" s="56"/>
      <c r="B42" s="97"/>
      <c r="C42" s="97"/>
      <c r="D42" s="180"/>
      <c r="E42" s="97"/>
      <c r="F42" s="97"/>
      <c r="G42" s="180"/>
      <c r="H42" s="97"/>
      <c r="I42" s="97"/>
      <c r="J42" s="180"/>
      <c r="K42" s="180"/>
      <c r="L42" s="97"/>
      <c r="M42" s="97"/>
      <c r="N42" s="180"/>
      <c r="O42" s="97"/>
      <c r="P42" s="97"/>
      <c r="Q42" s="180"/>
      <c r="R42" s="97"/>
      <c r="S42" s="97"/>
      <c r="T42" s="180"/>
      <c r="U42" s="97"/>
      <c r="V42" s="97"/>
    </row>
    <row r="43" spans="1:22" ht="13.5">
      <c r="A43" s="56"/>
      <c r="B43" s="97"/>
      <c r="C43" s="97"/>
      <c r="D43" s="180"/>
      <c r="E43" s="97"/>
      <c r="F43" s="97"/>
      <c r="G43" s="180"/>
      <c r="H43" s="97"/>
      <c r="I43" s="97"/>
      <c r="J43" s="180"/>
      <c r="K43" s="180"/>
      <c r="L43" s="97"/>
      <c r="M43" s="97"/>
      <c r="N43" s="180"/>
      <c r="O43" s="97"/>
      <c r="P43" s="97"/>
      <c r="Q43" s="180"/>
      <c r="R43" s="97"/>
      <c r="S43" s="97"/>
      <c r="T43" s="180"/>
      <c r="U43" s="97"/>
      <c r="V43" s="97"/>
    </row>
    <row r="44" spans="2:22" ht="13.5">
      <c r="B44" s="53"/>
      <c r="C44" s="53"/>
      <c r="E44" s="53"/>
      <c r="F44" s="53"/>
      <c r="H44" s="53"/>
      <c r="I44" s="53"/>
      <c r="L44" s="53"/>
      <c r="M44" s="53"/>
      <c r="O44" s="53"/>
      <c r="P44" s="53"/>
      <c r="R44" s="53"/>
      <c r="S44" s="53"/>
      <c r="U44" s="53"/>
      <c r="V44" s="53"/>
    </row>
    <row r="45" spans="2:22" ht="13.5">
      <c r="B45" s="53"/>
      <c r="C45" s="53"/>
      <c r="E45" s="53"/>
      <c r="F45" s="53"/>
      <c r="H45" s="53"/>
      <c r="I45" s="53"/>
      <c r="L45" s="53"/>
      <c r="M45" s="53"/>
      <c r="O45" s="53"/>
      <c r="P45" s="53"/>
      <c r="R45" s="53"/>
      <c r="S45" s="53"/>
      <c r="U45" s="53"/>
      <c r="V45" s="53"/>
    </row>
    <row r="46" spans="2:22" ht="13.5">
      <c r="B46" s="53"/>
      <c r="C46" s="53"/>
      <c r="E46" s="53"/>
      <c r="F46" s="53"/>
      <c r="H46" s="53"/>
      <c r="I46" s="53"/>
      <c r="L46" s="53"/>
      <c r="M46" s="53"/>
      <c r="O46" s="53"/>
      <c r="P46" s="53"/>
      <c r="R46" s="53"/>
      <c r="S46" s="53"/>
      <c r="U46" s="53"/>
      <c r="V46" s="53"/>
    </row>
    <row r="47" spans="2:22" ht="13.5">
      <c r="B47" s="53"/>
      <c r="C47" s="53"/>
      <c r="E47" s="53"/>
      <c r="F47" s="53"/>
      <c r="H47" s="53"/>
      <c r="I47" s="53"/>
      <c r="L47" s="53"/>
      <c r="M47" s="53"/>
      <c r="O47" s="53"/>
      <c r="P47" s="53"/>
      <c r="R47" s="53"/>
      <c r="S47" s="53"/>
      <c r="U47" s="53"/>
      <c r="V47" s="53"/>
    </row>
    <row r="48" spans="2:22" ht="13.5">
      <c r="B48" s="53"/>
      <c r="C48" s="53"/>
      <c r="E48" s="53"/>
      <c r="F48" s="53"/>
      <c r="H48" s="53"/>
      <c r="I48" s="53"/>
      <c r="L48" s="53"/>
      <c r="M48" s="53"/>
      <c r="O48" s="53"/>
      <c r="P48" s="53"/>
      <c r="R48" s="53"/>
      <c r="S48" s="53"/>
      <c r="U48" s="53"/>
      <c r="V48" s="53"/>
    </row>
    <row r="49" spans="2:22" ht="13.5">
      <c r="B49" s="53"/>
      <c r="C49" s="53"/>
      <c r="E49" s="53"/>
      <c r="F49" s="53"/>
      <c r="H49" s="53"/>
      <c r="I49" s="53"/>
      <c r="L49" s="53"/>
      <c r="M49" s="53"/>
      <c r="O49" s="53"/>
      <c r="P49" s="53"/>
      <c r="R49" s="53"/>
      <c r="S49" s="53"/>
      <c r="U49" s="53"/>
      <c r="V49" s="53"/>
    </row>
    <row r="50" spans="2:22" ht="13.5">
      <c r="B50" s="53"/>
      <c r="C50" s="53"/>
      <c r="E50" s="53"/>
      <c r="F50" s="53"/>
      <c r="H50" s="53"/>
      <c r="I50" s="53"/>
      <c r="L50" s="53"/>
      <c r="M50" s="53"/>
      <c r="O50" s="53"/>
      <c r="P50" s="53"/>
      <c r="R50" s="53"/>
      <c r="S50" s="53"/>
      <c r="U50" s="53"/>
      <c r="V50" s="53"/>
    </row>
    <row r="51" spans="1:22" s="138" customFormat="1" ht="105.75" customHeight="1">
      <c r="A51" s="151"/>
      <c r="B51" s="54"/>
      <c r="C51" s="54"/>
      <c r="D51" s="183"/>
      <c r="E51" s="1"/>
      <c r="F51" s="160"/>
      <c r="G51" s="184"/>
      <c r="H51" s="170"/>
      <c r="I51" s="160"/>
      <c r="J51" s="184"/>
      <c r="K51" s="184"/>
      <c r="L51" s="54"/>
      <c r="M51" s="160"/>
      <c r="N51" s="184"/>
      <c r="O51" s="151"/>
      <c r="P51" s="160"/>
      <c r="Q51" s="185"/>
      <c r="S51" s="160"/>
      <c r="T51" s="185"/>
      <c r="V51" s="160"/>
    </row>
    <row r="52" spans="1:22" s="138" customFormat="1" ht="105.75" customHeight="1">
      <c r="A52" s="151"/>
      <c r="B52" s="54"/>
      <c r="C52" s="54"/>
      <c r="D52" s="183"/>
      <c r="E52" s="1"/>
      <c r="F52" s="160"/>
      <c r="G52" s="184"/>
      <c r="H52" s="170"/>
      <c r="I52" s="160"/>
      <c r="J52" s="184"/>
      <c r="K52" s="184"/>
      <c r="L52" s="54"/>
      <c r="M52" s="160"/>
      <c r="N52" s="184"/>
      <c r="O52" s="151"/>
      <c r="P52" s="160"/>
      <c r="Q52" s="185"/>
      <c r="S52" s="160"/>
      <c r="T52" s="185"/>
      <c r="V52" s="160"/>
    </row>
    <row r="53" spans="1:22" s="138" customFormat="1" ht="69" customHeight="1">
      <c r="A53" s="151"/>
      <c r="B53" s="54"/>
      <c r="C53" s="54"/>
      <c r="D53" s="183"/>
      <c r="E53" s="1"/>
      <c r="F53" s="160"/>
      <c r="G53" s="184"/>
      <c r="H53" s="170"/>
      <c r="I53" s="160"/>
      <c r="J53" s="184"/>
      <c r="K53" s="184"/>
      <c r="L53" s="54"/>
      <c r="M53" s="160"/>
      <c r="N53" s="184"/>
      <c r="O53" s="151"/>
      <c r="P53" s="160"/>
      <c r="Q53" s="185"/>
      <c r="S53" s="160"/>
      <c r="T53" s="185"/>
      <c r="V53" s="160"/>
    </row>
  </sheetData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1" customWidth="1"/>
    <col min="2" max="2" width="5.10546875" style="89" customWidth="1"/>
    <col min="3" max="3" width="7.99609375" style="90" bestFit="1" customWidth="1"/>
    <col min="4" max="4" width="5.77734375" style="89" customWidth="1"/>
    <col min="5" max="5" width="7.77734375" style="90" customWidth="1"/>
    <col min="6" max="6" width="6.88671875" style="89" customWidth="1"/>
    <col min="7" max="7" width="5.10546875" style="89" customWidth="1"/>
    <col min="8" max="8" width="6.5546875" style="90" customWidth="1"/>
    <col min="9" max="10" width="5.10546875" style="89" customWidth="1"/>
    <col min="11" max="11" width="7.77734375" style="90" customWidth="1"/>
    <col min="12" max="12" width="7.6640625" style="89" customWidth="1"/>
    <col min="13" max="13" width="2.77734375" style="215" customWidth="1"/>
    <col min="14" max="14" width="5.4453125" style="89" customWidth="1"/>
    <col min="15" max="15" width="6.99609375" style="90" customWidth="1"/>
    <col min="16" max="16" width="6.3359375" style="89" customWidth="1"/>
    <col min="17" max="17" width="4.99609375" style="89" bestFit="1" customWidth="1"/>
    <col min="18" max="18" width="6.4453125" style="90" bestFit="1" customWidth="1"/>
    <col min="19" max="19" width="4.99609375" style="89" bestFit="1" customWidth="1"/>
    <col min="20" max="20" width="7.77734375" style="90" customWidth="1"/>
    <col min="21" max="21" width="7.21484375" style="90" customWidth="1"/>
    <col min="22" max="22" width="4.4453125" style="90" bestFit="1" customWidth="1"/>
    <col min="23" max="23" width="7.77734375" style="90" customWidth="1"/>
    <col min="24" max="24" width="6.3359375" style="90" customWidth="1"/>
    <col min="25" max="16384" width="8.88671875" style="56" customWidth="1"/>
  </cols>
  <sheetData>
    <row r="1" spans="1:24" s="43" customFormat="1" ht="45" customHeight="1">
      <c r="A1" s="345" t="s">
        <v>170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252"/>
      <c r="N1" s="346" t="s">
        <v>202</v>
      </c>
      <c r="O1" s="346"/>
      <c r="P1" s="346"/>
      <c r="Q1" s="346"/>
      <c r="R1" s="346"/>
      <c r="S1" s="346"/>
      <c r="T1" s="346"/>
      <c r="U1" s="346"/>
      <c r="V1" s="346"/>
      <c r="W1" s="346"/>
      <c r="X1" s="346"/>
    </row>
    <row r="2" spans="1:24" s="19" customFormat="1" ht="25.5" customHeight="1" thickBot="1">
      <c r="A2" s="16" t="s">
        <v>57</v>
      </c>
      <c r="B2" s="84"/>
      <c r="C2" s="85"/>
      <c r="D2" s="84"/>
      <c r="E2" s="84"/>
      <c r="F2" s="84"/>
      <c r="G2" s="84"/>
      <c r="H2" s="85"/>
      <c r="I2" s="84"/>
      <c r="J2" s="84"/>
      <c r="K2" s="85"/>
      <c r="L2" s="84"/>
      <c r="M2" s="78"/>
      <c r="N2" s="84"/>
      <c r="O2" s="85"/>
      <c r="P2" s="84"/>
      <c r="Q2" s="84"/>
      <c r="R2" s="85"/>
      <c r="S2" s="84"/>
      <c r="T2" s="85"/>
      <c r="U2" s="85"/>
      <c r="V2" s="85"/>
      <c r="W2" s="85"/>
      <c r="X2" s="69" t="s">
        <v>61</v>
      </c>
    </row>
    <row r="3" spans="1:24" s="18" customFormat="1" ht="16.5" customHeight="1" thickTop="1">
      <c r="A3" s="98" t="s">
        <v>102</v>
      </c>
      <c r="B3" s="354" t="s">
        <v>171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21"/>
      <c r="N3" s="352" t="s">
        <v>172</v>
      </c>
      <c r="O3" s="352"/>
      <c r="P3" s="353"/>
      <c r="Q3" s="354" t="s">
        <v>173</v>
      </c>
      <c r="R3" s="352"/>
      <c r="S3" s="352"/>
      <c r="T3" s="352"/>
      <c r="U3" s="352"/>
      <c r="V3" s="352"/>
      <c r="W3" s="352"/>
      <c r="X3" s="352"/>
    </row>
    <row r="4" spans="1:24" s="18" customFormat="1" ht="15.75" customHeight="1">
      <c r="A4" s="12" t="s">
        <v>105</v>
      </c>
      <c r="B4" s="133" t="s">
        <v>158</v>
      </c>
      <c r="C4" s="121" t="s">
        <v>13</v>
      </c>
      <c r="D4" s="379" t="s">
        <v>270</v>
      </c>
      <c r="E4" s="369"/>
      <c r="F4" s="370"/>
      <c r="G4" s="21"/>
      <c r="H4" s="186" t="s">
        <v>174</v>
      </c>
      <c r="I4" s="12"/>
      <c r="J4" s="379" t="s">
        <v>271</v>
      </c>
      <c r="K4" s="369"/>
      <c r="L4" s="369"/>
      <c r="M4" s="21"/>
      <c r="N4" s="369" t="s">
        <v>272</v>
      </c>
      <c r="O4" s="369"/>
      <c r="P4" s="370"/>
      <c r="Q4" s="133" t="s">
        <v>158</v>
      </c>
      <c r="R4" s="121" t="s">
        <v>175</v>
      </c>
      <c r="S4" s="379" t="s">
        <v>176</v>
      </c>
      <c r="T4" s="369"/>
      <c r="U4" s="370"/>
      <c r="V4" s="379" t="s">
        <v>177</v>
      </c>
      <c r="W4" s="369"/>
      <c r="X4" s="369"/>
    </row>
    <row r="5" spans="1:24" s="18" customFormat="1" ht="15.75" customHeight="1">
      <c r="A5" s="12" t="s">
        <v>106</v>
      </c>
      <c r="B5" s="144"/>
      <c r="C5" s="21"/>
      <c r="D5" s="133" t="s">
        <v>161</v>
      </c>
      <c r="E5" s="122" t="s">
        <v>13</v>
      </c>
      <c r="F5" s="158"/>
      <c r="G5" s="133" t="s">
        <v>161</v>
      </c>
      <c r="H5" s="122" t="s">
        <v>13</v>
      </c>
      <c r="I5" s="158"/>
      <c r="J5" s="133" t="s">
        <v>161</v>
      </c>
      <c r="K5" s="102" t="s">
        <v>13</v>
      </c>
      <c r="L5" s="190"/>
      <c r="M5" s="21"/>
      <c r="N5" s="106" t="s">
        <v>161</v>
      </c>
      <c r="O5" s="122" t="s">
        <v>13</v>
      </c>
      <c r="P5" s="158"/>
      <c r="Q5" s="144"/>
      <c r="R5" s="144"/>
      <c r="S5" s="106" t="s">
        <v>161</v>
      </c>
      <c r="T5" s="102" t="s">
        <v>13</v>
      </c>
      <c r="U5" s="158"/>
      <c r="V5" s="106" t="s">
        <v>161</v>
      </c>
      <c r="W5" s="102" t="s">
        <v>13</v>
      </c>
      <c r="X5" s="190"/>
    </row>
    <row r="6" spans="1:24" s="18" customFormat="1" ht="15.75" customHeight="1">
      <c r="A6" s="110" t="s">
        <v>163</v>
      </c>
      <c r="B6" s="191" t="s">
        <v>10</v>
      </c>
      <c r="C6" s="192" t="s">
        <v>11</v>
      </c>
      <c r="D6" s="191" t="s">
        <v>10</v>
      </c>
      <c r="E6" s="192" t="s">
        <v>11</v>
      </c>
      <c r="F6" s="194" t="s">
        <v>63</v>
      </c>
      <c r="G6" s="191" t="s">
        <v>10</v>
      </c>
      <c r="H6" s="192" t="s">
        <v>11</v>
      </c>
      <c r="I6" s="194" t="s">
        <v>63</v>
      </c>
      <c r="J6" s="191" t="s">
        <v>10</v>
      </c>
      <c r="K6" s="195" t="s">
        <v>11</v>
      </c>
      <c r="L6" s="196" t="s">
        <v>63</v>
      </c>
      <c r="M6" s="216"/>
      <c r="N6" s="191" t="s">
        <v>10</v>
      </c>
      <c r="O6" s="197" t="s">
        <v>11</v>
      </c>
      <c r="P6" s="194" t="s">
        <v>63</v>
      </c>
      <c r="Q6" s="191" t="s">
        <v>10</v>
      </c>
      <c r="R6" s="191" t="s">
        <v>178</v>
      </c>
      <c r="S6" s="191" t="s">
        <v>10</v>
      </c>
      <c r="T6" s="197" t="s">
        <v>11</v>
      </c>
      <c r="U6" s="194" t="s">
        <v>63</v>
      </c>
      <c r="V6" s="191" t="s">
        <v>10</v>
      </c>
      <c r="W6" s="192" t="s">
        <v>11</v>
      </c>
      <c r="X6" s="196" t="s">
        <v>63</v>
      </c>
    </row>
    <row r="7" spans="1:24" s="19" customFormat="1" ht="41.25" customHeight="1">
      <c r="A7" s="12">
        <v>2004</v>
      </c>
      <c r="B7" s="175">
        <f>SUM(D7,G7,J7,N7)</f>
        <v>332.7</v>
      </c>
      <c r="C7" s="175">
        <f>SUM(E7,H7,K7,O7)</f>
        <v>16306</v>
      </c>
      <c r="D7" s="32">
        <v>316.2</v>
      </c>
      <c r="E7" s="32">
        <v>15817.2</v>
      </c>
      <c r="F7" s="30">
        <v>37239</v>
      </c>
      <c r="G7" s="32">
        <v>0.5</v>
      </c>
      <c r="H7" s="32">
        <v>7</v>
      </c>
      <c r="I7" s="30">
        <v>4300</v>
      </c>
      <c r="J7" s="32">
        <v>10.9</v>
      </c>
      <c r="K7" s="32">
        <v>215.9</v>
      </c>
      <c r="L7" s="30">
        <v>9464</v>
      </c>
      <c r="M7" s="217"/>
      <c r="N7" s="32">
        <v>5.1</v>
      </c>
      <c r="O7" s="32">
        <v>265.9</v>
      </c>
      <c r="P7" s="30">
        <v>10414</v>
      </c>
      <c r="Q7" s="175">
        <f>SUM(S7,V7)</f>
        <v>116</v>
      </c>
      <c r="R7" s="30">
        <f>SUM(T7,W7)</f>
        <v>4913.2</v>
      </c>
      <c r="S7" s="175">
        <v>116</v>
      </c>
      <c r="T7" s="175">
        <v>4913.2</v>
      </c>
      <c r="U7" s="30">
        <v>30514</v>
      </c>
      <c r="V7" s="27" t="s">
        <v>99</v>
      </c>
      <c r="W7" s="27" t="s">
        <v>99</v>
      </c>
      <c r="X7" s="22" t="s">
        <v>99</v>
      </c>
    </row>
    <row r="8" spans="1:24" s="19" customFormat="1" ht="41.25" customHeight="1">
      <c r="A8" s="12">
        <v>2005</v>
      </c>
      <c r="B8" s="175">
        <v>184.5</v>
      </c>
      <c r="C8" s="175">
        <v>3104.7</v>
      </c>
      <c r="D8" s="264">
        <v>173</v>
      </c>
      <c r="E8" s="264">
        <v>857.8</v>
      </c>
      <c r="F8" s="265">
        <v>4159.142857142857</v>
      </c>
      <c r="G8" s="292">
        <v>0</v>
      </c>
      <c r="H8" s="292">
        <v>0</v>
      </c>
      <c r="I8" s="292">
        <v>0</v>
      </c>
      <c r="J8" s="264">
        <v>11.5</v>
      </c>
      <c r="K8" s="266">
        <v>2246.9</v>
      </c>
      <c r="L8" s="265">
        <v>2754.6666666666665</v>
      </c>
      <c r="M8" s="208"/>
      <c r="N8" s="292">
        <v>0</v>
      </c>
      <c r="O8" s="292">
        <v>0</v>
      </c>
      <c r="P8" s="292">
        <v>0</v>
      </c>
      <c r="Q8" s="175">
        <v>86.9</v>
      </c>
      <c r="R8" s="30">
        <v>161.3</v>
      </c>
      <c r="S8" s="264">
        <v>86.9</v>
      </c>
      <c r="T8" s="264">
        <v>161.3</v>
      </c>
      <c r="U8" s="265">
        <v>2723.4285714285716</v>
      </c>
      <c r="V8" s="27" t="s">
        <v>99</v>
      </c>
      <c r="W8" s="27" t="s">
        <v>99</v>
      </c>
      <c r="X8" s="27" t="s">
        <v>99</v>
      </c>
    </row>
    <row r="9" spans="1:24" s="19" customFormat="1" ht="41.25" customHeight="1">
      <c r="A9" s="12">
        <v>2006</v>
      </c>
      <c r="B9" s="175">
        <v>307.4</v>
      </c>
      <c r="C9" s="175">
        <v>15560.7</v>
      </c>
      <c r="D9" s="264">
        <v>293.9</v>
      </c>
      <c r="E9" s="264">
        <v>15034</v>
      </c>
      <c r="F9" s="265">
        <v>5159.666666666667</v>
      </c>
      <c r="G9" s="292">
        <v>0</v>
      </c>
      <c r="H9" s="292">
        <v>0</v>
      </c>
      <c r="I9" s="292">
        <v>0</v>
      </c>
      <c r="J9" s="264">
        <v>13.5</v>
      </c>
      <c r="K9" s="266">
        <v>526.7</v>
      </c>
      <c r="L9" s="292">
        <v>0</v>
      </c>
      <c r="M9" s="208"/>
      <c r="N9" s="292">
        <v>0</v>
      </c>
      <c r="O9" s="292">
        <v>0</v>
      </c>
      <c r="P9" s="292">
        <v>0</v>
      </c>
      <c r="Q9" s="175">
        <v>111.1</v>
      </c>
      <c r="R9" s="30">
        <v>4960</v>
      </c>
      <c r="S9" s="264">
        <v>111.1</v>
      </c>
      <c r="T9" s="264">
        <v>4960</v>
      </c>
      <c r="U9" s="265">
        <v>3947.8333333333335</v>
      </c>
      <c r="V9" s="27" t="s">
        <v>223</v>
      </c>
      <c r="W9" s="27" t="s">
        <v>223</v>
      </c>
      <c r="X9" s="27" t="s">
        <v>223</v>
      </c>
    </row>
    <row r="10" spans="1:24" s="19" customFormat="1" ht="41.25" customHeight="1">
      <c r="A10" s="12">
        <v>2007</v>
      </c>
      <c r="B10" s="175">
        <v>184.5</v>
      </c>
      <c r="C10" s="175">
        <v>3104.7</v>
      </c>
      <c r="D10" s="264">
        <v>173</v>
      </c>
      <c r="E10" s="264">
        <v>857.8</v>
      </c>
      <c r="F10" s="265">
        <v>4159.142857142857</v>
      </c>
      <c r="G10" s="292">
        <v>0</v>
      </c>
      <c r="H10" s="292">
        <v>0</v>
      </c>
      <c r="I10" s="292">
        <v>0</v>
      </c>
      <c r="J10" s="264">
        <v>11.5</v>
      </c>
      <c r="K10" s="266">
        <v>2246.9</v>
      </c>
      <c r="L10" s="329">
        <v>1794.857142857143</v>
      </c>
      <c r="M10" s="208"/>
      <c r="N10" s="292">
        <v>0</v>
      </c>
      <c r="O10" s="292">
        <v>0</v>
      </c>
      <c r="P10" s="292">
        <v>0</v>
      </c>
      <c r="Q10" s="175">
        <v>86.9</v>
      </c>
      <c r="R10" s="30">
        <v>161.3</v>
      </c>
      <c r="S10" s="264">
        <v>86.9</v>
      </c>
      <c r="T10" s="264">
        <v>161.3</v>
      </c>
      <c r="U10" s="265">
        <v>3812.8</v>
      </c>
      <c r="V10" s="27" t="s">
        <v>99</v>
      </c>
      <c r="W10" s="27" t="s">
        <v>99</v>
      </c>
      <c r="X10" s="27" t="s">
        <v>99</v>
      </c>
    </row>
    <row r="11" spans="1:24" s="19" customFormat="1" ht="41.25" customHeight="1">
      <c r="A11" s="13">
        <v>2008</v>
      </c>
      <c r="B11" s="330">
        <v>252.13</v>
      </c>
      <c r="C11" s="284">
        <v>5445.9</v>
      </c>
      <c r="D11" s="331">
        <v>226.65</v>
      </c>
      <c r="E11" s="331">
        <v>2951.48</v>
      </c>
      <c r="F11" s="24">
        <v>3542</v>
      </c>
      <c r="G11" s="331">
        <v>0.2</v>
      </c>
      <c r="H11" s="331">
        <v>0.3</v>
      </c>
      <c r="I11" s="332">
        <v>1560</v>
      </c>
      <c r="J11" s="331">
        <v>19.58</v>
      </c>
      <c r="K11" s="331">
        <v>2473.82</v>
      </c>
      <c r="L11" s="24">
        <v>3109</v>
      </c>
      <c r="M11" s="286"/>
      <c r="N11" s="331">
        <v>5.7</v>
      </c>
      <c r="O11" s="331">
        <v>20.3</v>
      </c>
      <c r="P11" s="24">
        <v>3615</v>
      </c>
      <c r="Q11" s="331">
        <v>81.6</v>
      </c>
      <c r="R11" s="331">
        <v>1353.44</v>
      </c>
      <c r="S11" s="331">
        <v>81.6</v>
      </c>
      <c r="T11" s="331">
        <v>1353.44</v>
      </c>
      <c r="U11" s="285">
        <v>3676</v>
      </c>
      <c r="V11" s="279" t="s">
        <v>99</v>
      </c>
      <c r="W11" s="279" t="s">
        <v>99</v>
      </c>
      <c r="X11" s="279" t="s">
        <v>99</v>
      </c>
    </row>
    <row r="12" spans="1:24" s="19" customFormat="1" ht="41.25" customHeight="1">
      <c r="A12" s="14" t="s">
        <v>107</v>
      </c>
      <c r="B12" s="23">
        <v>112.13</v>
      </c>
      <c r="C12" s="27">
        <v>765.2</v>
      </c>
      <c r="D12" s="70">
        <v>102.35</v>
      </c>
      <c r="E12" s="21">
        <v>556.38</v>
      </c>
      <c r="F12" s="287">
        <v>2260</v>
      </c>
      <c r="G12" s="29">
        <v>0.2</v>
      </c>
      <c r="H12" s="29">
        <v>0.3</v>
      </c>
      <c r="I12" s="28">
        <v>1560</v>
      </c>
      <c r="J12" s="70">
        <v>5.88</v>
      </c>
      <c r="K12" s="70">
        <v>195.82</v>
      </c>
      <c r="L12" s="22">
        <v>4720</v>
      </c>
      <c r="M12" s="21"/>
      <c r="N12" s="29">
        <v>3.7</v>
      </c>
      <c r="O12" s="29">
        <v>12.7</v>
      </c>
      <c r="P12" s="28">
        <v>3430</v>
      </c>
      <c r="Q12" s="25">
        <v>14.3</v>
      </c>
      <c r="R12" s="24">
        <v>57.84</v>
      </c>
      <c r="S12" s="70">
        <v>14.3</v>
      </c>
      <c r="T12" s="21">
        <v>57.84</v>
      </c>
      <c r="U12" s="287">
        <v>3583</v>
      </c>
      <c r="V12" s="282" t="s">
        <v>99</v>
      </c>
      <c r="W12" s="282" t="s">
        <v>99</v>
      </c>
      <c r="X12" s="282" t="s">
        <v>99</v>
      </c>
    </row>
    <row r="13" spans="1:24" s="19" customFormat="1" ht="41.25" customHeight="1">
      <c r="A13" s="14" t="s">
        <v>108</v>
      </c>
      <c r="B13" s="23">
        <v>0.7</v>
      </c>
      <c r="C13" s="27">
        <v>27</v>
      </c>
      <c r="D13" s="272" t="s">
        <v>99</v>
      </c>
      <c r="E13" s="21" t="s">
        <v>99</v>
      </c>
      <c r="F13" s="287" t="s">
        <v>99</v>
      </c>
      <c r="G13" s="282" t="s">
        <v>99</v>
      </c>
      <c r="H13" s="282" t="s">
        <v>99</v>
      </c>
      <c r="I13" s="282" t="s">
        <v>99</v>
      </c>
      <c r="J13" s="272">
        <v>0.7</v>
      </c>
      <c r="K13" s="70">
        <v>27</v>
      </c>
      <c r="L13" s="28">
        <v>3800</v>
      </c>
      <c r="M13" s="21"/>
      <c r="N13" s="282" t="s">
        <v>99</v>
      </c>
      <c r="O13" s="282" t="s">
        <v>99</v>
      </c>
      <c r="P13" s="282" t="s">
        <v>99</v>
      </c>
      <c r="Q13" s="25" t="s">
        <v>278</v>
      </c>
      <c r="R13" s="24" t="s">
        <v>278</v>
      </c>
      <c r="S13" s="282" t="s">
        <v>99</v>
      </c>
      <c r="T13" s="282" t="s">
        <v>99</v>
      </c>
      <c r="U13" s="288" t="s">
        <v>99</v>
      </c>
      <c r="V13" s="282" t="s">
        <v>99</v>
      </c>
      <c r="W13" s="282" t="s">
        <v>99</v>
      </c>
      <c r="X13" s="282" t="s">
        <v>99</v>
      </c>
    </row>
    <row r="14" spans="1:24" s="19" customFormat="1" ht="41.25" customHeight="1">
      <c r="A14" s="14" t="s">
        <v>109</v>
      </c>
      <c r="B14" s="23">
        <v>22</v>
      </c>
      <c r="C14" s="27">
        <v>2274.2</v>
      </c>
      <c r="D14" s="272">
        <v>13</v>
      </c>
      <c r="E14" s="113">
        <v>74.2</v>
      </c>
      <c r="F14" s="289">
        <v>5710</v>
      </c>
      <c r="G14" s="281" t="s">
        <v>99</v>
      </c>
      <c r="H14" s="281" t="s">
        <v>99</v>
      </c>
      <c r="I14" s="281" t="s">
        <v>99</v>
      </c>
      <c r="J14" s="272">
        <v>9</v>
      </c>
      <c r="K14" s="272">
        <v>2200</v>
      </c>
      <c r="L14" s="333">
        <v>4300</v>
      </c>
      <c r="M14" s="21"/>
      <c r="N14" s="281" t="s">
        <v>99</v>
      </c>
      <c r="O14" s="281" t="s">
        <v>99</v>
      </c>
      <c r="P14" s="281" t="s">
        <v>99</v>
      </c>
      <c r="Q14" s="29">
        <v>11</v>
      </c>
      <c r="R14" s="28">
        <v>43.2</v>
      </c>
      <c r="S14" s="272">
        <v>11</v>
      </c>
      <c r="T14" s="113">
        <v>43.2</v>
      </c>
      <c r="U14" s="289">
        <v>3925</v>
      </c>
      <c r="V14" s="281" t="s">
        <v>99</v>
      </c>
      <c r="W14" s="281" t="s">
        <v>99</v>
      </c>
      <c r="X14" s="281" t="s">
        <v>99</v>
      </c>
    </row>
    <row r="15" spans="1:24" s="19" customFormat="1" ht="41.25" customHeight="1">
      <c r="A15" s="14" t="s">
        <v>110</v>
      </c>
      <c r="B15" s="23">
        <v>4.1</v>
      </c>
      <c r="C15" s="27">
        <v>176.4</v>
      </c>
      <c r="D15" s="272">
        <v>3.4</v>
      </c>
      <c r="E15" s="113">
        <v>163.4</v>
      </c>
      <c r="F15" s="289">
        <v>3050</v>
      </c>
      <c r="G15" s="281" t="s">
        <v>99</v>
      </c>
      <c r="H15" s="281" t="s">
        <v>99</v>
      </c>
      <c r="I15" s="281" t="s">
        <v>99</v>
      </c>
      <c r="J15" s="270">
        <v>0.7</v>
      </c>
      <c r="K15" s="334">
        <v>13</v>
      </c>
      <c r="L15" s="333">
        <v>1800</v>
      </c>
      <c r="M15" s="21"/>
      <c r="N15" s="281" t="s">
        <v>99</v>
      </c>
      <c r="O15" s="281" t="s">
        <v>99</v>
      </c>
      <c r="P15" s="281" t="s">
        <v>99</v>
      </c>
      <c r="Q15" s="29" t="s">
        <v>99</v>
      </c>
      <c r="R15" s="28" t="s">
        <v>99</v>
      </c>
      <c r="S15" s="281" t="s">
        <v>99</v>
      </c>
      <c r="T15" s="281" t="s">
        <v>99</v>
      </c>
      <c r="U15" s="290" t="s">
        <v>99</v>
      </c>
      <c r="V15" s="281" t="s">
        <v>99</v>
      </c>
      <c r="W15" s="281" t="s">
        <v>99</v>
      </c>
      <c r="X15" s="281" t="s">
        <v>99</v>
      </c>
    </row>
    <row r="16" spans="1:24" s="19" customFormat="1" ht="41.25" customHeight="1">
      <c r="A16" s="14" t="s">
        <v>111</v>
      </c>
      <c r="B16" s="23">
        <v>22.6</v>
      </c>
      <c r="C16" s="27">
        <v>197.9</v>
      </c>
      <c r="D16" s="272">
        <v>19.5</v>
      </c>
      <c r="E16" s="113">
        <v>165.9</v>
      </c>
      <c r="F16" s="289">
        <v>2577</v>
      </c>
      <c r="G16" s="281" t="s">
        <v>99</v>
      </c>
      <c r="H16" s="281" t="s">
        <v>99</v>
      </c>
      <c r="I16" s="281" t="s">
        <v>99</v>
      </c>
      <c r="J16" s="270">
        <v>3.1</v>
      </c>
      <c r="K16" s="334">
        <v>32</v>
      </c>
      <c r="L16" s="333">
        <v>1032</v>
      </c>
      <c r="M16" s="21"/>
      <c r="N16" s="281" t="s">
        <v>99</v>
      </c>
      <c r="O16" s="281" t="s">
        <v>99</v>
      </c>
      <c r="P16" s="281" t="s">
        <v>99</v>
      </c>
      <c r="Q16" s="29">
        <v>0.4</v>
      </c>
      <c r="R16" s="28">
        <v>17.5</v>
      </c>
      <c r="S16" s="272">
        <v>0.4</v>
      </c>
      <c r="T16" s="113">
        <v>17.5</v>
      </c>
      <c r="U16" s="289">
        <v>4350</v>
      </c>
      <c r="V16" s="281" t="s">
        <v>99</v>
      </c>
      <c r="W16" s="281" t="s">
        <v>99</v>
      </c>
      <c r="X16" s="281" t="s">
        <v>99</v>
      </c>
    </row>
    <row r="17" spans="1:24" s="19" customFormat="1" ht="41.25" customHeight="1">
      <c r="A17" s="14" t="s">
        <v>112</v>
      </c>
      <c r="B17" s="23">
        <v>31.6</v>
      </c>
      <c r="C17" s="27">
        <v>142.2</v>
      </c>
      <c r="D17" s="113">
        <v>29.4</v>
      </c>
      <c r="E17" s="113">
        <v>128.6</v>
      </c>
      <c r="F17" s="289">
        <v>4497</v>
      </c>
      <c r="G17" s="281" t="s">
        <v>99</v>
      </c>
      <c r="H17" s="281" t="s">
        <v>99</v>
      </c>
      <c r="I17" s="281" t="s">
        <v>99</v>
      </c>
      <c r="J17" s="270">
        <v>0.2</v>
      </c>
      <c r="K17" s="334">
        <v>6</v>
      </c>
      <c r="L17" s="333">
        <v>3000</v>
      </c>
      <c r="M17" s="21"/>
      <c r="N17" s="334">
        <v>2</v>
      </c>
      <c r="O17" s="270">
        <v>7.6</v>
      </c>
      <c r="P17" s="333">
        <v>3800</v>
      </c>
      <c r="Q17" s="29">
        <v>4.9</v>
      </c>
      <c r="R17" s="28">
        <v>15.9</v>
      </c>
      <c r="S17" s="272">
        <v>4.9</v>
      </c>
      <c r="T17" s="113">
        <v>15.9</v>
      </c>
      <c r="U17" s="289">
        <v>3250</v>
      </c>
      <c r="V17" s="281" t="s">
        <v>99</v>
      </c>
      <c r="W17" s="281" t="s">
        <v>99</v>
      </c>
      <c r="X17" s="281" t="s">
        <v>99</v>
      </c>
    </row>
    <row r="18" spans="1:24" s="52" customFormat="1" ht="41.25" customHeight="1" thickBot="1">
      <c r="A18" s="15" t="s">
        <v>113</v>
      </c>
      <c r="B18" s="335">
        <v>59</v>
      </c>
      <c r="C18" s="300">
        <v>1863</v>
      </c>
      <c r="D18" s="273">
        <v>59</v>
      </c>
      <c r="E18" s="273">
        <v>1863</v>
      </c>
      <c r="F18" s="291">
        <v>3158</v>
      </c>
      <c r="G18" s="283" t="s">
        <v>99</v>
      </c>
      <c r="H18" s="283" t="s">
        <v>99</v>
      </c>
      <c r="I18" s="283" t="s">
        <v>99</v>
      </c>
      <c r="J18" s="243" t="s">
        <v>99</v>
      </c>
      <c r="K18" s="336" t="s">
        <v>99</v>
      </c>
      <c r="L18" s="88" t="s">
        <v>99</v>
      </c>
      <c r="M18" s="21"/>
      <c r="N18" s="243" t="s">
        <v>99</v>
      </c>
      <c r="O18" s="243" t="s">
        <v>99</v>
      </c>
      <c r="P18" s="88" t="s">
        <v>99</v>
      </c>
      <c r="Q18" s="243">
        <v>51</v>
      </c>
      <c r="R18" s="28">
        <v>1219</v>
      </c>
      <c r="S18" s="278">
        <v>51</v>
      </c>
      <c r="T18" s="273">
        <v>1219</v>
      </c>
      <c r="U18" s="291">
        <v>2392</v>
      </c>
      <c r="V18" s="283" t="s">
        <v>99</v>
      </c>
      <c r="W18" s="283" t="s">
        <v>99</v>
      </c>
      <c r="X18" s="283" t="s">
        <v>99</v>
      </c>
    </row>
    <row r="19" spans="1:24" ht="15.75" customHeight="1" thickTop="1">
      <c r="A19" s="19" t="s">
        <v>94</v>
      </c>
      <c r="B19" s="56"/>
      <c r="C19" s="97"/>
      <c r="D19" s="97"/>
      <c r="E19" s="97"/>
      <c r="F19" s="97"/>
      <c r="G19" s="210"/>
      <c r="H19" s="97"/>
      <c r="I19" s="97"/>
      <c r="J19" s="97"/>
      <c r="K19" s="97"/>
      <c r="L19" s="97"/>
      <c r="M19" s="91"/>
      <c r="N19" s="97"/>
      <c r="O19" s="97"/>
      <c r="P19" s="97"/>
      <c r="Q19" s="97"/>
      <c r="R19" s="337"/>
      <c r="S19" s="97"/>
      <c r="T19" s="97"/>
      <c r="U19" s="97"/>
      <c r="V19" s="97"/>
      <c r="W19" s="56"/>
      <c r="X19" s="56"/>
    </row>
    <row r="20" spans="1:24" ht="13.5">
      <c r="A20" s="56"/>
      <c r="B20" s="96"/>
      <c r="C20" s="218"/>
      <c r="D20" s="96"/>
      <c r="E20" s="218"/>
      <c r="F20" s="96"/>
      <c r="G20" s="96"/>
      <c r="H20" s="218"/>
      <c r="I20" s="96"/>
      <c r="J20" s="96"/>
      <c r="K20" s="218"/>
      <c r="L20" s="96"/>
      <c r="N20" s="96"/>
      <c r="O20" s="218"/>
      <c r="P20" s="96"/>
      <c r="Q20" s="96"/>
      <c r="R20" s="218"/>
      <c r="S20" s="96"/>
      <c r="T20" s="218"/>
      <c r="U20" s="218"/>
      <c r="V20" s="218"/>
      <c r="W20" s="218"/>
      <c r="X20" s="218"/>
    </row>
    <row r="21" spans="1:24" ht="13.5">
      <c r="A21" s="56"/>
      <c r="B21" s="96"/>
      <c r="C21" s="218"/>
      <c r="D21" s="96"/>
      <c r="E21" s="218"/>
      <c r="F21" s="96"/>
      <c r="G21" s="96"/>
      <c r="H21" s="218"/>
      <c r="I21" s="96"/>
      <c r="J21" s="96"/>
      <c r="K21" s="218"/>
      <c r="L21" s="96"/>
      <c r="N21" s="96"/>
      <c r="O21" s="218"/>
      <c r="P21" s="96"/>
      <c r="Q21" s="96"/>
      <c r="R21" s="218"/>
      <c r="S21" s="96"/>
      <c r="T21" s="218"/>
      <c r="U21" s="218"/>
      <c r="V21" s="218"/>
      <c r="W21" s="218"/>
      <c r="X21" s="218"/>
    </row>
    <row r="22" spans="1:24" ht="13.5">
      <c r="A22" s="56"/>
      <c r="B22" s="96"/>
      <c r="C22" s="218"/>
      <c r="D22" s="96"/>
      <c r="E22" s="218"/>
      <c r="F22" s="96"/>
      <c r="G22" s="96"/>
      <c r="H22" s="218"/>
      <c r="I22" s="96"/>
      <c r="J22" s="96"/>
      <c r="K22" s="218"/>
      <c r="L22" s="96"/>
      <c r="N22" s="96"/>
      <c r="O22" s="218"/>
      <c r="P22" s="96"/>
      <c r="Q22" s="96"/>
      <c r="R22" s="218"/>
      <c r="S22" s="96"/>
      <c r="T22" s="218"/>
      <c r="U22" s="218"/>
      <c r="V22" s="218"/>
      <c r="W22" s="218"/>
      <c r="X22" s="218"/>
    </row>
  </sheetData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1" customWidth="1"/>
    <col min="2" max="2" width="8.4453125" style="89" customWidth="1"/>
    <col min="3" max="3" width="8.4453125" style="90" customWidth="1"/>
    <col min="4" max="4" width="8.4453125" style="89" customWidth="1"/>
    <col min="5" max="5" width="8.4453125" style="90" customWidth="1"/>
    <col min="6" max="7" width="8.4453125" style="89" customWidth="1"/>
    <col min="8" max="8" width="8.4453125" style="90" customWidth="1"/>
    <col min="9" max="9" width="8.4453125" style="89" customWidth="1"/>
    <col min="10" max="10" width="2.77734375" style="215" customWidth="1"/>
    <col min="11" max="11" width="7.5546875" style="89" customWidth="1"/>
    <col min="12" max="12" width="8.10546875" style="90" customWidth="1"/>
    <col min="13" max="13" width="7.5546875" style="89" customWidth="1"/>
    <col min="14" max="14" width="7.5546875" style="90" customWidth="1"/>
    <col min="15" max="15" width="8.10546875" style="90" customWidth="1"/>
    <col min="16" max="16" width="7.5546875" style="89" customWidth="1"/>
    <col min="17" max="16384" width="8.88671875" style="56" customWidth="1"/>
  </cols>
  <sheetData>
    <row r="1" spans="1:16" s="211" customFormat="1" ht="45" customHeight="1">
      <c r="A1" s="345" t="s">
        <v>166</v>
      </c>
      <c r="B1" s="345"/>
      <c r="C1" s="345"/>
      <c r="D1" s="345"/>
      <c r="E1" s="345"/>
      <c r="F1" s="345"/>
      <c r="G1" s="345"/>
      <c r="H1" s="345"/>
      <c r="I1" s="345"/>
      <c r="J1" s="245"/>
      <c r="K1" s="346"/>
      <c r="L1" s="346"/>
      <c r="M1" s="346"/>
      <c r="N1" s="346"/>
      <c r="O1" s="346"/>
      <c r="P1" s="346"/>
    </row>
    <row r="2" spans="1:16" s="19" customFormat="1" ht="25.5" customHeight="1" thickBot="1">
      <c r="A2" s="16" t="s">
        <v>57</v>
      </c>
      <c r="B2" s="84"/>
      <c r="C2" s="85"/>
      <c r="D2" s="84"/>
      <c r="E2" s="84"/>
      <c r="F2" s="84"/>
      <c r="G2" s="84"/>
      <c r="H2" s="85"/>
      <c r="I2" s="84"/>
      <c r="J2" s="78"/>
      <c r="K2" s="84"/>
      <c r="L2" s="85"/>
      <c r="M2" s="84"/>
      <c r="N2" s="85"/>
      <c r="O2" s="85"/>
      <c r="P2" s="69" t="s">
        <v>58</v>
      </c>
    </row>
    <row r="3" spans="1:16" s="18" customFormat="1" ht="16.5" customHeight="1" thickTop="1">
      <c r="A3" s="98" t="s">
        <v>102</v>
      </c>
      <c r="B3" s="354" t="s">
        <v>167</v>
      </c>
      <c r="C3" s="352"/>
      <c r="D3" s="352"/>
      <c r="E3" s="352"/>
      <c r="F3" s="352"/>
      <c r="G3" s="352"/>
      <c r="H3" s="352"/>
      <c r="I3" s="352"/>
      <c r="J3" s="21"/>
      <c r="K3" s="352"/>
      <c r="L3" s="352"/>
      <c r="M3" s="352"/>
      <c r="N3" s="352"/>
      <c r="O3" s="352"/>
      <c r="P3" s="352"/>
    </row>
    <row r="4" spans="1:16" s="18" customFormat="1" ht="15.75" customHeight="1">
      <c r="A4" s="12" t="s">
        <v>105</v>
      </c>
      <c r="B4" s="133" t="s">
        <v>158</v>
      </c>
      <c r="C4" s="121" t="s">
        <v>13</v>
      </c>
      <c r="D4" s="379" t="s">
        <v>168</v>
      </c>
      <c r="E4" s="369"/>
      <c r="F4" s="370"/>
      <c r="G4" s="381" t="s">
        <v>247</v>
      </c>
      <c r="H4" s="381"/>
      <c r="I4" s="381"/>
      <c r="J4" s="21"/>
      <c r="K4" s="379" t="s">
        <v>169</v>
      </c>
      <c r="L4" s="369"/>
      <c r="M4" s="369"/>
      <c r="N4" s="369" t="s">
        <v>115</v>
      </c>
      <c r="O4" s="369"/>
      <c r="P4" s="370"/>
    </row>
    <row r="5" spans="1:16" s="18" customFormat="1" ht="15.75" customHeight="1">
      <c r="A5" s="12" t="s">
        <v>106</v>
      </c>
      <c r="B5" s="144"/>
      <c r="C5" s="21"/>
      <c r="D5" s="133" t="s">
        <v>161</v>
      </c>
      <c r="E5" s="122" t="s">
        <v>13</v>
      </c>
      <c r="F5" s="158"/>
      <c r="G5" s="106" t="s">
        <v>161</v>
      </c>
      <c r="H5" s="122" t="s">
        <v>13</v>
      </c>
      <c r="I5" s="190"/>
      <c r="J5" s="21"/>
      <c r="K5" s="106" t="s">
        <v>161</v>
      </c>
      <c r="L5" s="122" t="s">
        <v>13</v>
      </c>
      <c r="M5" s="190"/>
      <c r="N5" s="106" t="s">
        <v>161</v>
      </c>
      <c r="O5" s="122" t="s">
        <v>13</v>
      </c>
      <c r="P5" s="158"/>
    </row>
    <row r="6" spans="1:16" s="18" customFormat="1" ht="15.75" customHeight="1">
      <c r="A6" s="109" t="s">
        <v>95</v>
      </c>
      <c r="B6" s="100" t="s">
        <v>10</v>
      </c>
      <c r="C6" s="124" t="s">
        <v>11</v>
      </c>
      <c r="D6" s="100" t="s">
        <v>10</v>
      </c>
      <c r="E6" s="124" t="s">
        <v>11</v>
      </c>
      <c r="F6" s="205" t="s">
        <v>63</v>
      </c>
      <c r="G6" s="100" t="s">
        <v>10</v>
      </c>
      <c r="H6" s="126" t="s">
        <v>11</v>
      </c>
      <c r="I6" s="206" t="s">
        <v>63</v>
      </c>
      <c r="J6" s="21"/>
      <c r="K6" s="100" t="s">
        <v>10</v>
      </c>
      <c r="L6" s="124" t="s">
        <v>11</v>
      </c>
      <c r="M6" s="206" t="s">
        <v>63</v>
      </c>
      <c r="N6" s="100" t="s">
        <v>10</v>
      </c>
      <c r="O6" s="124" t="s">
        <v>11</v>
      </c>
      <c r="P6" s="205" t="s">
        <v>63</v>
      </c>
    </row>
    <row r="7" spans="1:19" s="19" customFormat="1" ht="41.25" customHeight="1">
      <c r="A7" s="12">
        <v>2004</v>
      </c>
      <c r="B7" s="32">
        <v>23.2</v>
      </c>
      <c r="C7" s="175">
        <v>16.5</v>
      </c>
      <c r="D7" s="32">
        <v>311.6</v>
      </c>
      <c r="E7" s="32">
        <v>619.8</v>
      </c>
      <c r="F7" s="30">
        <v>1391</v>
      </c>
      <c r="G7" s="32">
        <v>2.2</v>
      </c>
      <c r="H7" s="32">
        <v>142.3</v>
      </c>
      <c r="I7" s="30">
        <v>25056</v>
      </c>
      <c r="J7" s="207"/>
      <c r="K7" s="32">
        <v>12.6</v>
      </c>
      <c r="L7" s="32">
        <v>165.5</v>
      </c>
      <c r="M7" s="30">
        <v>2567</v>
      </c>
      <c r="N7" s="32">
        <v>28.9</v>
      </c>
      <c r="O7" s="32">
        <v>311.3</v>
      </c>
      <c r="P7" s="28">
        <v>7832</v>
      </c>
      <c r="Q7" s="207"/>
      <c r="R7" s="207"/>
      <c r="S7" s="48"/>
    </row>
    <row r="8" spans="1:19" s="19" customFormat="1" ht="41.25" customHeight="1">
      <c r="A8" s="12">
        <v>2005</v>
      </c>
      <c r="B8" s="32">
        <v>363</v>
      </c>
      <c r="C8" s="175">
        <v>3199.7</v>
      </c>
      <c r="D8" s="264">
        <v>318.5</v>
      </c>
      <c r="E8" s="264">
        <v>621</v>
      </c>
      <c r="F8" s="265">
        <v>195</v>
      </c>
      <c r="G8" s="264" t="s">
        <v>223</v>
      </c>
      <c r="H8" s="264" t="s">
        <v>223</v>
      </c>
      <c r="I8" s="265" t="s">
        <v>223</v>
      </c>
      <c r="J8" s="207"/>
      <c r="K8" s="264">
        <v>13.1</v>
      </c>
      <c r="L8" s="264">
        <v>161.8</v>
      </c>
      <c r="M8" s="265">
        <v>1180</v>
      </c>
      <c r="N8" s="264">
        <v>30.6</v>
      </c>
      <c r="O8" s="264">
        <v>2396.5</v>
      </c>
      <c r="P8" s="265">
        <v>7832</v>
      </c>
      <c r="Q8" s="207"/>
      <c r="R8" s="207"/>
      <c r="S8" s="48"/>
    </row>
    <row r="9" spans="1:19" s="19" customFormat="1" ht="41.25" customHeight="1">
      <c r="A9" s="12">
        <v>2006</v>
      </c>
      <c r="B9" s="32">
        <v>355</v>
      </c>
      <c r="C9" s="175">
        <v>5103.5</v>
      </c>
      <c r="D9" s="264">
        <v>317.8</v>
      </c>
      <c r="E9" s="264">
        <v>625.7</v>
      </c>
      <c r="F9" s="265">
        <v>1374</v>
      </c>
      <c r="G9" s="264" t="s">
        <v>223</v>
      </c>
      <c r="H9" s="264" t="s">
        <v>223</v>
      </c>
      <c r="I9" s="265" t="s">
        <v>223</v>
      </c>
      <c r="J9" s="207"/>
      <c r="K9" s="264">
        <v>6.3</v>
      </c>
      <c r="L9" s="264">
        <v>84.1</v>
      </c>
      <c r="M9" s="265">
        <v>1316.5</v>
      </c>
      <c r="N9" s="264">
        <v>30.5</v>
      </c>
      <c r="O9" s="264">
        <v>1783.7</v>
      </c>
      <c r="P9" s="265">
        <v>7809</v>
      </c>
      <c r="Q9" s="207"/>
      <c r="R9" s="207"/>
      <c r="S9" s="48"/>
    </row>
    <row r="10" spans="1:19" s="19" customFormat="1" ht="41.25" customHeight="1">
      <c r="A10" s="12">
        <v>2007</v>
      </c>
      <c r="B10" s="32">
        <v>291.5</v>
      </c>
      <c r="C10" s="175">
        <v>705.6</v>
      </c>
      <c r="D10" s="264">
        <v>259.5</v>
      </c>
      <c r="E10" s="264">
        <v>665.9</v>
      </c>
      <c r="F10" s="265">
        <v>1680.857142857143</v>
      </c>
      <c r="G10" s="264">
        <v>1</v>
      </c>
      <c r="H10" s="264">
        <v>2.1</v>
      </c>
      <c r="I10" s="265">
        <v>4200</v>
      </c>
      <c r="J10" s="207"/>
      <c r="K10" s="264">
        <v>20.6</v>
      </c>
      <c r="L10" s="264">
        <v>27.4</v>
      </c>
      <c r="M10" s="265">
        <v>1228</v>
      </c>
      <c r="N10" s="264">
        <v>10.4</v>
      </c>
      <c r="O10" s="264">
        <v>10.2</v>
      </c>
      <c r="P10" s="265">
        <v>751.3333333333334</v>
      </c>
      <c r="Q10" s="207"/>
      <c r="R10" s="207"/>
      <c r="S10" s="48"/>
    </row>
    <row r="11" spans="1:19" s="19" customFormat="1" ht="41.25" customHeight="1">
      <c r="A11" s="13">
        <v>2008</v>
      </c>
      <c r="B11" s="177">
        <v>387.37</v>
      </c>
      <c r="C11" s="313">
        <v>728.7</v>
      </c>
      <c r="D11" s="41">
        <v>362.37</v>
      </c>
      <c r="E11" s="41">
        <v>699.3</v>
      </c>
      <c r="F11" s="41">
        <v>187</v>
      </c>
      <c r="G11" s="41" t="s">
        <v>279</v>
      </c>
      <c r="H11" s="41" t="s">
        <v>279</v>
      </c>
      <c r="I11" s="41" t="s">
        <v>279</v>
      </c>
      <c r="J11" s="207"/>
      <c r="K11" s="41">
        <v>18</v>
      </c>
      <c r="L11" s="41">
        <v>21.6</v>
      </c>
      <c r="M11" s="41">
        <v>1200</v>
      </c>
      <c r="N11" s="41">
        <v>7</v>
      </c>
      <c r="O11" s="41">
        <v>7.8</v>
      </c>
      <c r="P11" s="338">
        <v>1094</v>
      </c>
      <c r="Q11" s="207"/>
      <c r="R11" s="207"/>
      <c r="S11" s="48"/>
    </row>
    <row r="12" spans="1:19" s="19" customFormat="1" ht="41.25" customHeight="1">
      <c r="A12" s="14" t="s">
        <v>107</v>
      </c>
      <c r="B12" s="32">
        <v>55.26</v>
      </c>
      <c r="C12" s="175">
        <v>121</v>
      </c>
      <c r="D12" s="38">
        <v>55.26</v>
      </c>
      <c r="E12" s="23">
        <v>121</v>
      </c>
      <c r="F12" s="37">
        <v>218</v>
      </c>
      <c r="G12" s="29" t="s">
        <v>99</v>
      </c>
      <c r="H12" s="29" t="s">
        <v>99</v>
      </c>
      <c r="I12" s="29" t="s">
        <v>99</v>
      </c>
      <c r="J12" s="207"/>
      <c r="K12" s="38" t="s">
        <v>99</v>
      </c>
      <c r="L12" s="38" t="s">
        <v>99</v>
      </c>
      <c r="M12" s="38" t="s">
        <v>99</v>
      </c>
      <c r="N12" s="38" t="s">
        <v>99</v>
      </c>
      <c r="O12" s="23" t="s">
        <v>99</v>
      </c>
      <c r="P12" s="36" t="s">
        <v>99</v>
      </c>
      <c r="Q12" s="207"/>
      <c r="R12" s="207"/>
      <c r="S12" s="48"/>
    </row>
    <row r="13" spans="1:19" s="19" customFormat="1" ht="41.25" customHeight="1">
      <c r="A13" s="14" t="s">
        <v>108</v>
      </c>
      <c r="B13" s="32">
        <v>92.6</v>
      </c>
      <c r="C13" s="175">
        <v>198.1</v>
      </c>
      <c r="D13" s="38">
        <v>74.6</v>
      </c>
      <c r="E13" s="23">
        <v>176.5</v>
      </c>
      <c r="F13" s="37">
        <v>236</v>
      </c>
      <c r="G13" s="29" t="s">
        <v>99</v>
      </c>
      <c r="H13" s="29" t="s">
        <v>99</v>
      </c>
      <c r="I13" s="29" t="s">
        <v>99</v>
      </c>
      <c r="J13" s="207"/>
      <c r="K13" s="38">
        <v>18</v>
      </c>
      <c r="L13" s="38">
        <v>21.6</v>
      </c>
      <c r="M13" s="38">
        <v>1200</v>
      </c>
      <c r="N13" s="38"/>
      <c r="O13" s="23" t="s">
        <v>99</v>
      </c>
      <c r="P13" s="36" t="s">
        <v>99</v>
      </c>
      <c r="Q13" s="207"/>
      <c r="R13" s="207"/>
      <c r="S13" s="48"/>
    </row>
    <row r="14" spans="1:19" s="19" customFormat="1" ht="41.25" customHeight="1">
      <c r="A14" s="14" t="s">
        <v>109</v>
      </c>
      <c r="B14" s="32">
        <v>47.1</v>
      </c>
      <c r="C14" s="175">
        <v>52.8</v>
      </c>
      <c r="D14" s="38">
        <v>40.1</v>
      </c>
      <c r="E14" s="23">
        <v>45</v>
      </c>
      <c r="F14" s="37">
        <v>254</v>
      </c>
      <c r="G14" s="29" t="s">
        <v>99</v>
      </c>
      <c r="H14" s="29" t="s">
        <v>99</v>
      </c>
      <c r="I14" s="29" t="s">
        <v>99</v>
      </c>
      <c r="J14" s="207"/>
      <c r="K14" s="38" t="s">
        <v>99</v>
      </c>
      <c r="L14" s="38" t="s">
        <v>99</v>
      </c>
      <c r="M14" s="38" t="s">
        <v>99</v>
      </c>
      <c r="N14" s="38">
        <v>7</v>
      </c>
      <c r="O14" s="23">
        <v>7.8</v>
      </c>
      <c r="P14" s="36">
        <v>1094</v>
      </c>
      <c r="Q14" s="207"/>
      <c r="R14" s="207"/>
      <c r="S14" s="48"/>
    </row>
    <row r="15" spans="1:19" s="19" customFormat="1" ht="41.25" customHeight="1">
      <c r="A15" s="14" t="s">
        <v>110</v>
      </c>
      <c r="B15" s="32">
        <v>27.96</v>
      </c>
      <c r="C15" s="175">
        <v>36</v>
      </c>
      <c r="D15" s="38">
        <v>27.96</v>
      </c>
      <c r="E15" s="23">
        <v>36</v>
      </c>
      <c r="F15" s="339">
        <v>128.7</v>
      </c>
      <c r="G15" s="29" t="s">
        <v>99</v>
      </c>
      <c r="H15" s="29" t="s">
        <v>99</v>
      </c>
      <c r="I15" s="29" t="s">
        <v>99</v>
      </c>
      <c r="J15" s="207"/>
      <c r="K15" s="38" t="s">
        <v>99</v>
      </c>
      <c r="L15" s="38" t="s">
        <v>99</v>
      </c>
      <c r="M15" s="38" t="s">
        <v>99</v>
      </c>
      <c r="N15" s="38" t="s">
        <v>99</v>
      </c>
      <c r="O15" s="23" t="s">
        <v>99</v>
      </c>
      <c r="P15" s="36" t="s">
        <v>99</v>
      </c>
      <c r="Q15" s="207"/>
      <c r="R15" s="207"/>
      <c r="S15" s="48"/>
    </row>
    <row r="16" spans="1:19" s="19" customFormat="1" ht="41.25" customHeight="1">
      <c r="A16" s="14" t="s">
        <v>111</v>
      </c>
      <c r="B16" s="32">
        <v>95</v>
      </c>
      <c r="C16" s="175">
        <v>233.6</v>
      </c>
      <c r="D16" s="38">
        <v>95</v>
      </c>
      <c r="E16" s="23">
        <v>233.6</v>
      </c>
      <c r="F16" s="339">
        <v>245.9</v>
      </c>
      <c r="G16" s="29" t="s">
        <v>99</v>
      </c>
      <c r="H16" s="29" t="s">
        <v>99</v>
      </c>
      <c r="I16" s="29" t="s">
        <v>99</v>
      </c>
      <c r="J16" s="207"/>
      <c r="K16" s="38" t="s">
        <v>99</v>
      </c>
      <c r="L16" s="38" t="s">
        <v>99</v>
      </c>
      <c r="M16" s="38" t="s">
        <v>99</v>
      </c>
      <c r="N16" s="38" t="s">
        <v>99</v>
      </c>
      <c r="O16" s="23" t="s">
        <v>99</v>
      </c>
      <c r="P16" s="36" t="s">
        <v>99</v>
      </c>
      <c r="Q16" s="207"/>
      <c r="R16" s="207"/>
      <c r="S16" s="48"/>
    </row>
    <row r="17" spans="1:19" s="19" customFormat="1" ht="41.25" customHeight="1">
      <c r="A17" s="14" t="s">
        <v>112</v>
      </c>
      <c r="B17" s="32">
        <v>37.34</v>
      </c>
      <c r="C17" s="175">
        <v>41.2</v>
      </c>
      <c r="D17" s="340">
        <v>37.34</v>
      </c>
      <c r="E17" s="23">
        <v>41.2</v>
      </c>
      <c r="F17" s="37">
        <v>1820</v>
      </c>
      <c r="G17" s="29" t="s">
        <v>99</v>
      </c>
      <c r="H17" s="29" t="s">
        <v>99</v>
      </c>
      <c r="I17" s="29" t="s">
        <v>99</v>
      </c>
      <c r="J17" s="207"/>
      <c r="K17" s="38" t="s">
        <v>99</v>
      </c>
      <c r="L17" s="38" t="s">
        <v>99</v>
      </c>
      <c r="M17" s="38" t="s">
        <v>99</v>
      </c>
      <c r="N17" s="38" t="s">
        <v>99</v>
      </c>
      <c r="O17" s="23" t="s">
        <v>99</v>
      </c>
      <c r="P17" s="36" t="s">
        <v>99</v>
      </c>
      <c r="Q17" s="207"/>
      <c r="R17" s="207"/>
      <c r="S17" s="48"/>
    </row>
    <row r="18" spans="1:19" s="52" customFormat="1" ht="41.25" customHeight="1" thickBot="1">
      <c r="A18" s="15" t="s">
        <v>113</v>
      </c>
      <c r="B18" s="32">
        <v>32.11</v>
      </c>
      <c r="C18" s="178">
        <v>46</v>
      </c>
      <c r="D18" s="40">
        <v>32.11</v>
      </c>
      <c r="E18" s="212">
        <v>46</v>
      </c>
      <c r="F18" s="42" t="s">
        <v>99</v>
      </c>
      <c r="G18" s="243" t="s">
        <v>99</v>
      </c>
      <c r="H18" s="243" t="s">
        <v>99</v>
      </c>
      <c r="I18" s="243" t="s">
        <v>99</v>
      </c>
      <c r="J18" s="213"/>
      <c r="K18" s="40" t="s">
        <v>99</v>
      </c>
      <c r="L18" s="40" t="s">
        <v>99</v>
      </c>
      <c r="M18" s="40" t="s">
        <v>99</v>
      </c>
      <c r="N18" s="40" t="s">
        <v>99</v>
      </c>
      <c r="O18" s="214" t="s">
        <v>99</v>
      </c>
      <c r="P18" s="39" t="s">
        <v>99</v>
      </c>
      <c r="Q18" s="213"/>
      <c r="R18" s="213"/>
      <c r="S18" s="179"/>
    </row>
    <row r="19" spans="1:18" ht="15.75" customHeight="1" thickTop="1">
      <c r="A19" s="19" t="s">
        <v>94</v>
      </c>
      <c r="B19" s="341"/>
      <c r="C19" s="97"/>
      <c r="D19" s="97"/>
      <c r="E19" s="342"/>
      <c r="F19" s="97"/>
      <c r="G19" s="210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6" ht="13.5">
      <c r="A20" s="56"/>
      <c r="B20" s="97"/>
      <c r="C20" s="97"/>
      <c r="D20" s="97"/>
      <c r="E20" s="97"/>
      <c r="F20" s="97"/>
      <c r="G20" s="210"/>
      <c r="H20" s="97"/>
      <c r="I20" s="97"/>
      <c r="J20" s="91"/>
      <c r="K20" s="97"/>
      <c r="L20" s="97"/>
      <c r="M20" s="97"/>
      <c r="N20" s="97"/>
      <c r="O20" s="97"/>
      <c r="P20" s="97"/>
    </row>
    <row r="21" spans="1:16" ht="13.5">
      <c r="A21" s="56"/>
      <c r="B21" s="97"/>
      <c r="C21" s="97"/>
      <c r="D21" s="97"/>
      <c r="E21" s="97"/>
      <c r="F21" s="97"/>
      <c r="G21" s="210"/>
      <c r="H21" s="97"/>
      <c r="I21" s="97"/>
      <c r="J21" s="91"/>
      <c r="K21" s="97"/>
      <c r="L21" s="97"/>
      <c r="M21" s="97"/>
      <c r="N21" s="97"/>
      <c r="O21" s="97"/>
      <c r="P21" s="97"/>
    </row>
    <row r="22" spans="1:16" ht="13.5">
      <c r="A22" s="56"/>
      <c r="B22" s="97"/>
      <c r="C22" s="97"/>
      <c r="D22" s="97"/>
      <c r="E22" s="97"/>
      <c r="F22" s="97"/>
      <c r="G22" s="210"/>
      <c r="H22" s="97"/>
      <c r="I22" s="97"/>
      <c r="J22" s="91"/>
      <c r="K22" s="97"/>
      <c r="L22" s="97"/>
      <c r="M22" s="97"/>
      <c r="N22" s="97"/>
      <c r="O22" s="97"/>
      <c r="P22" s="97"/>
    </row>
    <row r="23" spans="1:16" ht="13.5">
      <c r="A23" s="56"/>
      <c r="B23" s="97"/>
      <c r="C23" s="97"/>
      <c r="D23" s="97"/>
      <c r="E23" s="97"/>
      <c r="F23" s="97"/>
      <c r="G23" s="210"/>
      <c r="H23" s="97"/>
      <c r="I23" s="97"/>
      <c r="J23" s="91"/>
      <c r="K23" s="97"/>
      <c r="L23" s="97"/>
      <c r="M23" s="97"/>
      <c r="N23" s="97"/>
      <c r="O23" s="97"/>
      <c r="P23" s="97"/>
    </row>
    <row r="24" spans="1:16" ht="13.5">
      <c r="A24" s="56"/>
      <c r="B24" s="97"/>
      <c r="C24" s="97"/>
      <c r="D24" s="97"/>
      <c r="E24" s="97"/>
      <c r="F24" s="97"/>
      <c r="G24" s="210"/>
      <c r="H24" s="97"/>
      <c r="I24" s="97"/>
      <c r="J24" s="91"/>
      <c r="K24" s="97"/>
      <c r="L24" s="97"/>
      <c r="M24" s="97"/>
      <c r="N24" s="97"/>
      <c r="O24" s="97"/>
      <c r="P24" s="97"/>
    </row>
    <row r="25" spans="1:16" ht="13.5">
      <c r="A25" s="56"/>
      <c r="B25" s="97"/>
      <c r="C25" s="97"/>
      <c r="D25" s="97"/>
      <c r="E25" s="97"/>
      <c r="F25" s="97"/>
      <c r="G25" s="210"/>
      <c r="H25" s="97"/>
      <c r="I25" s="97"/>
      <c r="J25" s="91"/>
      <c r="K25" s="97"/>
      <c r="L25" s="97"/>
      <c r="M25" s="97"/>
      <c r="N25" s="97"/>
      <c r="O25" s="97"/>
      <c r="P25" s="97"/>
    </row>
    <row r="26" spans="1:16" ht="13.5">
      <c r="A26" s="56"/>
      <c r="B26" s="97"/>
      <c r="C26" s="97"/>
      <c r="D26" s="97"/>
      <c r="E26" s="97"/>
      <c r="F26" s="97"/>
      <c r="G26" s="210"/>
      <c r="H26" s="97"/>
      <c r="I26" s="97"/>
      <c r="J26" s="91"/>
      <c r="K26" s="97"/>
      <c r="L26" s="97"/>
      <c r="M26" s="97"/>
      <c r="N26" s="97"/>
      <c r="O26" s="97"/>
      <c r="P26" s="97"/>
    </row>
    <row r="27" spans="1:16" ht="13.5">
      <c r="A27" s="56"/>
      <c r="B27" s="97"/>
      <c r="C27" s="97"/>
      <c r="D27" s="97"/>
      <c r="E27" s="97"/>
      <c r="F27" s="97"/>
      <c r="G27" s="210"/>
      <c r="H27" s="97"/>
      <c r="I27" s="97"/>
      <c r="J27" s="91"/>
      <c r="K27" s="97"/>
      <c r="L27" s="97"/>
      <c r="M27" s="97"/>
      <c r="N27" s="97"/>
      <c r="O27" s="97"/>
      <c r="P27" s="97"/>
    </row>
    <row r="28" spans="1:16" ht="13.5">
      <c r="A28" s="56"/>
      <c r="B28" s="97"/>
      <c r="C28" s="97"/>
      <c r="D28" s="97"/>
      <c r="E28" s="97"/>
      <c r="F28" s="97"/>
      <c r="G28" s="210"/>
      <c r="H28" s="97"/>
      <c r="I28" s="97"/>
      <c r="J28" s="91"/>
      <c r="K28" s="97"/>
      <c r="L28" s="97"/>
      <c r="M28" s="97"/>
      <c r="N28" s="97"/>
      <c r="O28" s="97"/>
      <c r="P28" s="97"/>
    </row>
    <row r="29" spans="1:16" ht="13.5">
      <c r="A29" s="56"/>
      <c r="B29" s="97"/>
      <c r="C29" s="97"/>
      <c r="D29" s="97"/>
      <c r="E29" s="97"/>
      <c r="F29" s="97"/>
      <c r="G29" s="210"/>
      <c r="H29" s="97"/>
      <c r="I29" s="97"/>
      <c r="J29" s="91"/>
      <c r="K29" s="97"/>
      <c r="L29" s="97"/>
      <c r="M29" s="97"/>
      <c r="N29" s="97"/>
      <c r="O29" s="97"/>
      <c r="P29" s="97"/>
    </row>
    <row r="30" spans="1:16" ht="13.5">
      <c r="A30" s="56"/>
      <c r="B30" s="97"/>
      <c r="C30" s="97"/>
      <c r="D30" s="97"/>
      <c r="E30" s="97"/>
      <c r="F30" s="97"/>
      <c r="G30" s="210"/>
      <c r="H30" s="97"/>
      <c r="I30" s="97"/>
      <c r="J30" s="91"/>
      <c r="K30" s="97"/>
      <c r="L30" s="97"/>
      <c r="M30" s="97"/>
      <c r="N30" s="97"/>
      <c r="O30" s="97"/>
      <c r="P30" s="97"/>
    </row>
    <row r="31" spans="1:16" ht="13.5">
      <c r="A31" s="56"/>
      <c r="B31" s="97"/>
      <c r="C31" s="97"/>
      <c r="D31" s="97"/>
      <c r="E31" s="97"/>
      <c r="F31" s="97"/>
      <c r="G31" s="210"/>
      <c r="H31" s="97"/>
      <c r="I31" s="97"/>
      <c r="J31" s="91"/>
      <c r="K31" s="97"/>
      <c r="L31" s="97"/>
      <c r="M31" s="97"/>
      <c r="N31" s="97"/>
      <c r="O31" s="97"/>
      <c r="P31" s="97"/>
    </row>
    <row r="32" spans="1:16" ht="13.5">
      <c r="A32" s="56"/>
      <c r="B32" s="97"/>
      <c r="C32" s="97"/>
      <c r="D32" s="97"/>
      <c r="E32" s="97"/>
      <c r="F32" s="97"/>
      <c r="G32" s="210"/>
      <c r="H32" s="97"/>
      <c r="I32" s="97"/>
      <c r="J32" s="91"/>
      <c r="K32" s="97"/>
      <c r="L32" s="97"/>
      <c r="M32" s="97"/>
      <c r="N32" s="97"/>
      <c r="O32" s="97"/>
      <c r="P32" s="97"/>
    </row>
    <row r="33" spans="1:16" ht="13.5">
      <c r="A33" s="56"/>
      <c r="B33" s="97"/>
      <c r="C33" s="97"/>
      <c r="D33" s="97"/>
      <c r="E33" s="97"/>
      <c r="F33" s="97"/>
      <c r="G33" s="97"/>
      <c r="H33" s="97"/>
      <c r="I33" s="97"/>
      <c r="J33" s="91"/>
      <c r="K33" s="97"/>
      <c r="L33" s="97"/>
      <c r="M33" s="97"/>
      <c r="N33" s="97"/>
      <c r="O33" s="97"/>
      <c r="P33" s="97"/>
    </row>
    <row r="34" spans="1:16" ht="13.5">
      <c r="A34" s="56"/>
      <c r="B34" s="97"/>
      <c r="C34" s="97"/>
      <c r="D34" s="97"/>
      <c r="E34" s="97"/>
      <c r="F34" s="97"/>
      <c r="G34" s="97"/>
      <c r="H34" s="97"/>
      <c r="I34" s="97"/>
      <c r="J34" s="91"/>
      <c r="K34" s="97"/>
      <c r="L34" s="97"/>
      <c r="M34" s="97"/>
      <c r="N34" s="97"/>
      <c r="O34" s="97"/>
      <c r="P34" s="97"/>
    </row>
    <row r="35" spans="1:16" ht="13.5">
      <c r="A35" s="56"/>
      <c r="B35" s="97"/>
      <c r="C35" s="97"/>
      <c r="D35" s="97"/>
      <c r="E35" s="97"/>
      <c r="F35" s="97"/>
      <c r="G35" s="97"/>
      <c r="H35" s="97"/>
      <c r="I35" s="97"/>
      <c r="J35" s="91"/>
      <c r="K35" s="97"/>
      <c r="L35" s="97"/>
      <c r="M35" s="97"/>
      <c r="N35" s="97"/>
      <c r="O35" s="97"/>
      <c r="P35" s="97"/>
    </row>
    <row r="36" spans="1:16" ht="13.5">
      <c r="A36" s="56"/>
      <c r="B36" s="97"/>
      <c r="C36" s="97"/>
      <c r="D36" s="97"/>
      <c r="E36" s="97"/>
      <c r="F36" s="97"/>
      <c r="G36" s="97"/>
      <c r="H36" s="97"/>
      <c r="I36" s="97"/>
      <c r="J36" s="91"/>
      <c r="K36" s="97"/>
      <c r="L36" s="97"/>
      <c r="M36" s="97"/>
      <c r="N36" s="97"/>
      <c r="O36" s="97"/>
      <c r="P36" s="97"/>
    </row>
    <row r="37" spans="1:16" ht="13.5">
      <c r="A37" s="56"/>
      <c r="B37" s="97"/>
      <c r="C37" s="97"/>
      <c r="D37" s="97"/>
      <c r="E37" s="97"/>
      <c r="F37" s="97"/>
      <c r="G37" s="97"/>
      <c r="H37" s="97"/>
      <c r="I37" s="97"/>
      <c r="J37" s="91"/>
      <c r="K37" s="97"/>
      <c r="L37" s="97"/>
      <c r="M37" s="97"/>
      <c r="N37" s="97"/>
      <c r="O37" s="97"/>
      <c r="P37" s="97"/>
    </row>
    <row r="38" spans="1:16" ht="13.5">
      <c r="A38" s="56"/>
      <c r="B38" s="97"/>
      <c r="C38" s="97"/>
      <c r="D38" s="97"/>
      <c r="E38" s="97"/>
      <c r="F38" s="97"/>
      <c r="G38" s="97"/>
      <c r="H38" s="97"/>
      <c r="I38" s="97"/>
      <c r="J38" s="91"/>
      <c r="K38" s="97"/>
      <c r="L38" s="97"/>
      <c r="M38" s="97"/>
      <c r="N38" s="97"/>
      <c r="O38" s="97"/>
      <c r="P38" s="97"/>
    </row>
  </sheetData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xSplit="1" ySplit="6" topLeftCell="B7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11" sqref="A11"/>
    </sheetView>
  </sheetViews>
  <sheetFormatPr defaultColWidth="8.88671875" defaultRowHeight="13.5"/>
  <cols>
    <col min="1" max="1" width="14.5546875" style="151" customWidth="1"/>
    <col min="2" max="4" width="11.88671875" style="151" customWidth="1"/>
    <col min="5" max="5" width="11.88671875" style="160" customWidth="1"/>
    <col min="6" max="6" width="11.88671875" style="54" customWidth="1"/>
    <col min="7" max="7" width="11.88671875" style="1" customWidth="1"/>
    <col min="8" max="8" width="2.77734375" style="1" customWidth="1"/>
    <col min="9" max="10" width="11.3359375" style="54" customWidth="1"/>
    <col min="11" max="11" width="11.3359375" style="1" customWidth="1"/>
    <col min="12" max="12" width="11.3359375" style="170" customWidth="1"/>
    <col min="13" max="13" width="11.3359375" style="54" customWidth="1"/>
    <col min="14" max="14" width="11.3359375" style="1" customWidth="1"/>
    <col min="15" max="19" width="8.88671875" style="138" customWidth="1"/>
    <col min="20" max="20" width="5.3359375" style="138" customWidth="1"/>
    <col min="21" max="16384" width="8.88671875" style="138" customWidth="1"/>
  </cols>
  <sheetData>
    <row r="1" spans="1:14" s="161" customFormat="1" ht="45" customHeight="1">
      <c r="A1" s="355" t="s">
        <v>230</v>
      </c>
      <c r="B1" s="355"/>
      <c r="C1" s="355"/>
      <c r="D1" s="355"/>
      <c r="E1" s="355"/>
      <c r="F1" s="355"/>
      <c r="G1" s="355"/>
      <c r="H1" s="246"/>
      <c r="I1" s="364" t="s">
        <v>258</v>
      </c>
      <c r="J1" s="364"/>
      <c r="K1" s="364"/>
      <c r="L1" s="364"/>
      <c r="M1" s="364"/>
      <c r="N1" s="364"/>
    </row>
    <row r="2" spans="1:14" s="140" customFormat="1" ht="25.5" customHeight="1" thickBot="1">
      <c r="A2" s="16" t="s">
        <v>57</v>
      </c>
      <c r="B2" s="16"/>
      <c r="C2" s="16"/>
      <c r="D2" s="16"/>
      <c r="E2" s="157"/>
      <c r="F2" s="163"/>
      <c r="G2" s="57"/>
      <c r="H2" s="64"/>
      <c r="I2" s="163"/>
      <c r="J2" s="163"/>
      <c r="K2" s="57"/>
      <c r="L2" s="164"/>
      <c r="M2" s="163"/>
      <c r="N2" s="69" t="s">
        <v>61</v>
      </c>
    </row>
    <row r="3" spans="1:14" s="65" customFormat="1" ht="16.5" customHeight="1" thickTop="1">
      <c r="A3" s="98" t="s">
        <v>102</v>
      </c>
      <c r="B3" s="366" t="s">
        <v>191</v>
      </c>
      <c r="C3" s="367"/>
      <c r="D3" s="368"/>
      <c r="E3" s="359" t="s">
        <v>192</v>
      </c>
      <c r="F3" s="359"/>
      <c r="G3" s="359"/>
      <c r="H3" s="141"/>
      <c r="I3" s="359" t="s">
        <v>194</v>
      </c>
      <c r="J3" s="359"/>
      <c r="K3" s="359"/>
      <c r="L3" s="358" t="s">
        <v>248</v>
      </c>
      <c r="M3" s="359"/>
      <c r="N3" s="359"/>
    </row>
    <row r="4" spans="1:14" s="65" customFormat="1" ht="15.75" customHeight="1">
      <c r="A4" s="12" t="s">
        <v>105</v>
      </c>
      <c r="B4" s="382" t="s">
        <v>164</v>
      </c>
      <c r="C4" s="383"/>
      <c r="D4" s="384"/>
      <c r="E4" s="387" t="s">
        <v>193</v>
      </c>
      <c r="F4" s="387"/>
      <c r="G4" s="387"/>
      <c r="H4" s="141"/>
      <c r="I4" s="385" t="s">
        <v>165</v>
      </c>
      <c r="J4" s="385"/>
      <c r="K4" s="385"/>
      <c r="L4" s="386" t="s">
        <v>165</v>
      </c>
      <c r="M4" s="385"/>
      <c r="N4" s="385"/>
    </row>
    <row r="5" spans="1:14" s="65" customFormat="1" ht="15.75" customHeight="1">
      <c r="A5" s="12" t="s">
        <v>106</v>
      </c>
      <c r="B5" s="123" t="s">
        <v>259</v>
      </c>
      <c r="C5" s="105" t="s">
        <v>13</v>
      </c>
      <c r="D5" s="158"/>
      <c r="E5" s="142" t="s">
        <v>259</v>
      </c>
      <c r="F5" s="70" t="s">
        <v>13</v>
      </c>
      <c r="G5" s="190"/>
      <c r="H5" s="21"/>
      <c r="I5" s="142" t="s">
        <v>259</v>
      </c>
      <c r="J5" s="105" t="s">
        <v>13</v>
      </c>
      <c r="K5" s="190"/>
      <c r="L5" s="123" t="s">
        <v>259</v>
      </c>
      <c r="M5" s="105" t="s">
        <v>13</v>
      </c>
      <c r="N5" s="190"/>
    </row>
    <row r="6" spans="1:14" s="65" customFormat="1" ht="15.75" customHeight="1">
      <c r="A6" s="109" t="s">
        <v>95</v>
      </c>
      <c r="B6" s="124" t="s">
        <v>10</v>
      </c>
      <c r="C6" s="110" t="s">
        <v>62</v>
      </c>
      <c r="D6" s="205" t="s">
        <v>63</v>
      </c>
      <c r="E6" s="125" t="s">
        <v>10</v>
      </c>
      <c r="F6" s="146" t="s">
        <v>62</v>
      </c>
      <c r="G6" s="190" t="s">
        <v>63</v>
      </c>
      <c r="H6" s="21"/>
      <c r="I6" s="125" t="s">
        <v>10</v>
      </c>
      <c r="J6" s="110" t="s">
        <v>62</v>
      </c>
      <c r="K6" s="206" t="s">
        <v>63</v>
      </c>
      <c r="L6" s="124" t="s">
        <v>10</v>
      </c>
      <c r="M6" s="110" t="s">
        <v>62</v>
      </c>
      <c r="N6" s="206" t="s">
        <v>63</v>
      </c>
    </row>
    <row r="7" spans="1:14" s="140" customFormat="1" ht="41.25" customHeight="1">
      <c r="A7" s="12">
        <v>2004</v>
      </c>
      <c r="B7" s="32">
        <v>23.2</v>
      </c>
      <c r="C7" s="29">
        <v>16.5</v>
      </c>
      <c r="D7" s="32">
        <v>70.9</v>
      </c>
      <c r="E7" s="32">
        <v>81.9</v>
      </c>
      <c r="F7" s="29">
        <v>64.2</v>
      </c>
      <c r="G7" s="32">
        <v>92.2</v>
      </c>
      <c r="H7" s="32"/>
      <c r="I7" s="32">
        <v>0.1</v>
      </c>
      <c r="J7" s="32">
        <v>0.1</v>
      </c>
      <c r="K7" s="32">
        <v>100</v>
      </c>
      <c r="L7" s="29" t="s">
        <v>99</v>
      </c>
      <c r="M7" s="29" t="s">
        <v>99</v>
      </c>
      <c r="N7" s="29" t="s">
        <v>99</v>
      </c>
    </row>
    <row r="8" spans="1:14" s="140" customFormat="1" ht="41.25" customHeight="1">
      <c r="A8" s="12">
        <v>2005</v>
      </c>
      <c r="B8" s="32">
        <v>24</v>
      </c>
      <c r="C8" s="32">
        <v>16.8</v>
      </c>
      <c r="D8" s="32">
        <v>70.9</v>
      </c>
      <c r="E8" s="32">
        <v>88.9</v>
      </c>
      <c r="F8" s="32">
        <v>69.8</v>
      </c>
      <c r="G8" s="32">
        <v>92.2</v>
      </c>
      <c r="H8" s="32"/>
      <c r="I8" s="29" t="s">
        <v>99</v>
      </c>
      <c r="J8" s="29" t="s">
        <v>99</v>
      </c>
      <c r="K8" s="29" t="s">
        <v>99</v>
      </c>
      <c r="L8" s="29" t="s">
        <v>278</v>
      </c>
      <c r="M8" s="29" t="s">
        <v>278</v>
      </c>
      <c r="N8" s="29" t="s">
        <v>278</v>
      </c>
    </row>
    <row r="9" spans="1:14" s="140" customFormat="1" ht="41.25" customHeight="1">
      <c r="A9" s="12">
        <v>2006</v>
      </c>
      <c r="B9" s="32">
        <v>20.6</v>
      </c>
      <c r="C9" s="32">
        <v>185.1</v>
      </c>
      <c r="D9" s="32">
        <v>26.166666666666668</v>
      </c>
      <c r="E9" s="32">
        <v>56.5</v>
      </c>
      <c r="F9" s="32">
        <v>278</v>
      </c>
      <c r="G9" s="32">
        <v>7.8</v>
      </c>
      <c r="H9" s="32"/>
      <c r="I9" s="29" t="s">
        <v>223</v>
      </c>
      <c r="J9" s="29" t="s">
        <v>223</v>
      </c>
      <c r="K9" s="29" t="s">
        <v>223</v>
      </c>
      <c r="L9" s="29" t="s">
        <v>278</v>
      </c>
      <c r="M9" s="29" t="s">
        <v>278</v>
      </c>
      <c r="N9" s="29" t="s">
        <v>278</v>
      </c>
    </row>
    <row r="10" spans="1:14" s="140" customFormat="1" ht="41.25" customHeight="1">
      <c r="A10" s="12">
        <v>2007</v>
      </c>
      <c r="B10" s="32">
        <v>21.58</v>
      </c>
      <c r="C10" s="32">
        <v>11.7</v>
      </c>
      <c r="D10" s="32">
        <v>50.371428571428574</v>
      </c>
      <c r="E10" s="32">
        <v>51.53</v>
      </c>
      <c r="F10" s="32">
        <v>34.2</v>
      </c>
      <c r="G10" s="32">
        <v>113.82857142857142</v>
      </c>
      <c r="H10" s="32"/>
      <c r="I10" s="29">
        <v>0.2</v>
      </c>
      <c r="J10" s="29" t="s">
        <v>278</v>
      </c>
      <c r="K10" s="29" t="s">
        <v>278</v>
      </c>
      <c r="L10" s="29" t="s">
        <v>278</v>
      </c>
      <c r="M10" s="29" t="s">
        <v>278</v>
      </c>
      <c r="N10" s="29" t="s">
        <v>278</v>
      </c>
    </row>
    <row r="11" spans="1:14" s="140" customFormat="1" ht="41.25" customHeight="1">
      <c r="A11" s="13">
        <v>2008</v>
      </c>
      <c r="B11" s="25">
        <v>40.55</v>
      </c>
      <c r="C11" s="25">
        <v>11.5</v>
      </c>
      <c r="D11" s="25">
        <v>40.98571428571428</v>
      </c>
      <c r="E11" s="25">
        <v>102.3</v>
      </c>
      <c r="F11" s="25">
        <v>54</v>
      </c>
      <c r="G11" s="25">
        <v>66.22857142857143</v>
      </c>
      <c r="H11" s="177"/>
      <c r="I11" s="25">
        <v>0.2</v>
      </c>
      <c r="J11" s="25">
        <v>0.2</v>
      </c>
      <c r="K11" s="25">
        <v>11.75</v>
      </c>
      <c r="L11" s="25" t="s">
        <v>278</v>
      </c>
      <c r="M11" s="25" t="s">
        <v>278</v>
      </c>
      <c r="N11" s="25" t="s">
        <v>278</v>
      </c>
    </row>
    <row r="12" spans="1:14" s="140" customFormat="1" ht="41.25" customHeight="1">
      <c r="A12" s="14" t="s">
        <v>107</v>
      </c>
      <c r="B12" s="29">
        <v>3.9</v>
      </c>
      <c r="C12" s="29">
        <v>2</v>
      </c>
      <c r="D12" s="32">
        <v>55.2</v>
      </c>
      <c r="E12" s="29">
        <v>23.1</v>
      </c>
      <c r="F12" s="29">
        <v>18.5</v>
      </c>
      <c r="G12" s="32">
        <v>78.4</v>
      </c>
      <c r="H12" s="32"/>
      <c r="I12" s="29" t="s">
        <v>278</v>
      </c>
      <c r="J12" s="29" t="s">
        <v>278</v>
      </c>
      <c r="K12" s="29" t="s">
        <v>278</v>
      </c>
      <c r="L12" s="282" t="s">
        <v>278</v>
      </c>
      <c r="M12" s="282" t="s">
        <v>278</v>
      </c>
      <c r="N12" s="282" t="s">
        <v>278</v>
      </c>
    </row>
    <row r="13" spans="1:14" s="140" customFormat="1" ht="41.25" customHeight="1">
      <c r="A13" s="14" t="s">
        <v>108</v>
      </c>
      <c r="B13" s="29">
        <v>4.8</v>
      </c>
      <c r="C13" s="29">
        <v>2</v>
      </c>
      <c r="D13" s="32">
        <v>41.6</v>
      </c>
      <c r="E13" s="29">
        <v>5</v>
      </c>
      <c r="F13" s="29">
        <v>3.6</v>
      </c>
      <c r="G13" s="32">
        <v>72</v>
      </c>
      <c r="H13" s="32"/>
      <c r="I13" s="29" t="s">
        <v>278</v>
      </c>
      <c r="J13" s="29" t="s">
        <v>278</v>
      </c>
      <c r="K13" s="29" t="s">
        <v>278</v>
      </c>
      <c r="L13" s="282" t="s">
        <v>278</v>
      </c>
      <c r="M13" s="282" t="s">
        <v>278</v>
      </c>
      <c r="N13" s="282" t="s">
        <v>278</v>
      </c>
    </row>
    <row r="14" spans="1:14" s="140" customFormat="1" ht="41.25" customHeight="1">
      <c r="A14" s="14" t="s">
        <v>109</v>
      </c>
      <c r="B14" s="29">
        <v>6.15</v>
      </c>
      <c r="C14" s="29">
        <v>2.9</v>
      </c>
      <c r="D14" s="29">
        <v>47</v>
      </c>
      <c r="E14" s="29">
        <v>20.6</v>
      </c>
      <c r="F14" s="29">
        <v>14</v>
      </c>
      <c r="G14" s="29">
        <v>67.9</v>
      </c>
      <c r="H14" s="32"/>
      <c r="I14" s="29" t="s">
        <v>278</v>
      </c>
      <c r="J14" s="29" t="s">
        <v>278</v>
      </c>
      <c r="K14" s="29" t="s">
        <v>278</v>
      </c>
      <c r="L14" s="282" t="s">
        <v>278</v>
      </c>
      <c r="M14" s="282" t="s">
        <v>278</v>
      </c>
      <c r="N14" s="282" t="s">
        <v>278</v>
      </c>
    </row>
    <row r="15" spans="1:14" s="140" customFormat="1" ht="41.25" customHeight="1">
      <c r="A15" s="14" t="s">
        <v>110</v>
      </c>
      <c r="B15" s="29">
        <v>2.9</v>
      </c>
      <c r="C15" s="29">
        <v>1.3</v>
      </c>
      <c r="D15" s="32">
        <v>45</v>
      </c>
      <c r="E15" s="29">
        <v>6.3</v>
      </c>
      <c r="F15" s="29">
        <v>4.1</v>
      </c>
      <c r="G15" s="32">
        <v>65</v>
      </c>
      <c r="H15" s="32"/>
      <c r="I15" s="29" t="s">
        <v>278</v>
      </c>
      <c r="J15" s="29" t="s">
        <v>278</v>
      </c>
      <c r="K15" s="29" t="s">
        <v>278</v>
      </c>
      <c r="L15" s="282" t="s">
        <v>278</v>
      </c>
      <c r="M15" s="282" t="s">
        <v>278</v>
      </c>
      <c r="N15" s="282" t="s">
        <v>278</v>
      </c>
    </row>
    <row r="16" spans="1:14" s="140" customFormat="1" ht="41.25" customHeight="1">
      <c r="A16" s="14" t="s">
        <v>111</v>
      </c>
      <c r="B16" s="29">
        <v>18</v>
      </c>
      <c r="C16" s="29">
        <v>1.1</v>
      </c>
      <c r="D16" s="32">
        <v>6.1</v>
      </c>
      <c r="E16" s="29">
        <v>33.7</v>
      </c>
      <c r="F16" s="29">
        <v>1.8</v>
      </c>
      <c r="G16" s="32">
        <v>5.3</v>
      </c>
      <c r="H16" s="32"/>
      <c r="I16" s="32">
        <v>0.1</v>
      </c>
      <c r="J16" s="29">
        <v>0.1</v>
      </c>
      <c r="K16" s="32">
        <v>11.5</v>
      </c>
      <c r="L16" s="282" t="s">
        <v>278</v>
      </c>
      <c r="M16" s="282" t="s">
        <v>278</v>
      </c>
      <c r="N16" s="282" t="s">
        <v>278</v>
      </c>
    </row>
    <row r="17" spans="1:14" s="140" customFormat="1" ht="41.25" customHeight="1">
      <c r="A17" s="14" t="s">
        <v>112</v>
      </c>
      <c r="B17" s="29">
        <v>2.4</v>
      </c>
      <c r="C17" s="29">
        <v>1.2</v>
      </c>
      <c r="D17" s="32">
        <v>50</v>
      </c>
      <c r="E17" s="29">
        <v>7.6</v>
      </c>
      <c r="F17" s="29">
        <v>6.9</v>
      </c>
      <c r="G17" s="32">
        <v>90</v>
      </c>
      <c r="H17" s="32"/>
      <c r="I17" s="32">
        <v>0.1</v>
      </c>
      <c r="J17" s="29">
        <v>0.1</v>
      </c>
      <c r="K17" s="29">
        <v>12</v>
      </c>
      <c r="L17" s="29" t="s">
        <v>278</v>
      </c>
      <c r="M17" s="29" t="s">
        <v>278</v>
      </c>
      <c r="N17" s="29" t="s">
        <v>278</v>
      </c>
    </row>
    <row r="18" spans="1:14" s="140" customFormat="1" ht="41.25" customHeight="1" thickBot="1">
      <c r="A18" s="15" t="s">
        <v>113</v>
      </c>
      <c r="B18" s="343">
        <v>2.4</v>
      </c>
      <c r="C18" s="243">
        <v>1</v>
      </c>
      <c r="D18" s="244">
        <v>42</v>
      </c>
      <c r="E18" s="243">
        <v>6</v>
      </c>
      <c r="F18" s="243">
        <v>5.1</v>
      </c>
      <c r="G18" s="244">
        <v>85</v>
      </c>
      <c r="H18" s="32"/>
      <c r="I18" s="243" t="s">
        <v>278</v>
      </c>
      <c r="J18" s="243" t="s">
        <v>278</v>
      </c>
      <c r="K18" s="243" t="s">
        <v>278</v>
      </c>
      <c r="L18" s="283" t="s">
        <v>278</v>
      </c>
      <c r="M18" s="283" t="s">
        <v>278</v>
      </c>
      <c r="N18" s="283" t="s">
        <v>278</v>
      </c>
    </row>
    <row r="19" spans="1:14" ht="15.75" customHeight="1" thickTop="1">
      <c r="A19" s="78" t="s">
        <v>94</v>
      </c>
      <c r="B19" s="78"/>
      <c r="C19" s="78"/>
      <c r="D19" s="78"/>
      <c r="E19" s="209"/>
      <c r="F19" s="55"/>
      <c r="G19" s="10"/>
      <c r="H19" s="10"/>
      <c r="I19" s="55"/>
      <c r="J19" s="55"/>
      <c r="K19" s="10"/>
      <c r="L19" s="210"/>
      <c r="M19" s="55"/>
      <c r="N19" s="10"/>
    </row>
    <row r="20" spans="1:14" ht="15.75" customHeight="1">
      <c r="A20" s="19"/>
      <c r="B20" s="19"/>
      <c r="C20" s="19"/>
      <c r="D20" s="19"/>
      <c r="E20" s="209"/>
      <c r="F20" s="55"/>
      <c r="G20" s="10"/>
      <c r="H20" s="10"/>
      <c r="I20" s="55"/>
      <c r="J20" s="55"/>
      <c r="K20" s="10"/>
      <c r="L20" s="210"/>
      <c r="M20" s="55"/>
      <c r="N20" s="10"/>
    </row>
  </sheetData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A11" sqref="A11"/>
    </sheetView>
  </sheetViews>
  <sheetFormatPr defaultColWidth="8.88671875" defaultRowHeight="13.5"/>
  <cols>
    <col min="1" max="1" width="8.77734375" style="0" customWidth="1"/>
    <col min="2" max="2" width="6.3359375" style="0" customWidth="1"/>
    <col min="3" max="3" width="7.5546875" style="0" customWidth="1"/>
    <col min="4" max="4" width="7.10546875" style="0" customWidth="1"/>
    <col min="5" max="5" width="6.99609375" style="0" customWidth="1"/>
    <col min="6" max="6" width="6.21484375" style="0" customWidth="1"/>
    <col min="7" max="7" width="4.99609375" style="0" bestFit="1" customWidth="1"/>
    <col min="8" max="8" width="6.21484375" style="0" customWidth="1"/>
    <col min="9" max="9" width="6.6640625" style="0" customWidth="1"/>
    <col min="10" max="10" width="4.99609375" style="0" bestFit="1" customWidth="1"/>
    <col min="11" max="11" width="5.99609375" style="0" customWidth="1"/>
    <col min="12" max="12" width="6.5546875" style="0" customWidth="1"/>
    <col min="13" max="13" width="1.99609375" style="0" customWidth="1"/>
    <col min="14" max="14" width="4.99609375" style="0" bestFit="1" customWidth="1"/>
    <col min="15" max="15" width="6.21484375" style="0" customWidth="1"/>
    <col min="16" max="16" width="6.4453125" style="0" customWidth="1"/>
    <col min="17" max="17" width="4.4453125" style="0" bestFit="1" customWidth="1"/>
    <col min="18" max="18" width="6.21484375" style="0" customWidth="1"/>
    <col min="19" max="19" width="6.3359375" style="0" customWidth="1"/>
    <col min="20" max="20" width="4.4453125" style="0" bestFit="1" customWidth="1"/>
    <col min="21" max="22" width="6.3359375" style="0" customWidth="1"/>
    <col min="23" max="23" width="4.99609375" style="0" bestFit="1" customWidth="1"/>
    <col min="24" max="24" width="6.88671875" style="0" customWidth="1"/>
    <col min="25" max="25" width="6.4453125" style="0" customWidth="1"/>
  </cols>
  <sheetData>
    <row r="1" spans="1:25" ht="20.25">
      <c r="A1" s="392" t="s">
        <v>231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44"/>
      <c r="N1" s="392" t="s">
        <v>273</v>
      </c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25" ht="14.25" thickBot="1">
      <c r="A2" s="16" t="s">
        <v>141</v>
      </c>
      <c r="B2" s="2"/>
      <c r="C2" s="3"/>
      <c r="D2" s="3"/>
      <c r="E2" s="3"/>
      <c r="F2" s="4"/>
      <c r="G2" s="3"/>
      <c r="H2" s="3"/>
      <c r="I2" s="4"/>
      <c r="J2" s="3"/>
      <c r="K2" s="3"/>
      <c r="L2" s="4"/>
      <c r="M2" s="4"/>
      <c r="N2" s="3"/>
      <c r="O2" s="3"/>
      <c r="P2" s="4"/>
      <c r="Q2" s="3"/>
      <c r="R2" s="3"/>
      <c r="S2" s="4"/>
      <c r="T2" s="4"/>
      <c r="U2" s="4"/>
      <c r="V2" s="4"/>
      <c r="W2" s="3"/>
      <c r="X2" s="3"/>
      <c r="Y2" s="5" t="s">
        <v>58</v>
      </c>
    </row>
    <row r="3" spans="1:25" ht="16.5" customHeight="1" thickTop="1">
      <c r="A3" s="98" t="s">
        <v>102</v>
      </c>
      <c r="B3" s="393" t="s">
        <v>64</v>
      </c>
      <c r="C3" s="394"/>
      <c r="D3" s="393" t="s">
        <v>179</v>
      </c>
      <c r="E3" s="395"/>
      <c r="F3" s="394"/>
      <c r="G3" s="393" t="s">
        <v>15</v>
      </c>
      <c r="H3" s="395"/>
      <c r="I3" s="394"/>
      <c r="J3" s="393" t="s">
        <v>65</v>
      </c>
      <c r="K3" s="395"/>
      <c r="L3" s="395"/>
      <c r="M3" s="21"/>
      <c r="N3" s="395" t="s">
        <v>66</v>
      </c>
      <c r="O3" s="395"/>
      <c r="P3" s="394"/>
      <c r="Q3" s="393" t="s">
        <v>103</v>
      </c>
      <c r="R3" s="395"/>
      <c r="S3" s="394"/>
      <c r="T3" s="393" t="s">
        <v>104</v>
      </c>
      <c r="U3" s="395"/>
      <c r="V3" s="394"/>
      <c r="W3" s="393" t="s">
        <v>67</v>
      </c>
      <c r="X3" s="395"/>
      <c r="Y3" s="395"/>
    </row>
    <row r="4" spans="1:25" ht="16.5" customHeight="1">
      <c r="A4" s="12" t="s">
        <v>105</v>
      </c>
      <c r="B4" s="389" t="s">
        <v>5</v>
      </c>
      <c r="C4" s="388"/>
      <c r="D4" s="389" t="s">
        <v>274</v>
      </c>
      <c r="E4" s="387"/>
      <c r="F4" s="388"/>
      <c r="G4" s="389" t="s">
        <v>96</v>
      </c>
      <c r="H4" s="387"/>
      <c r="I4" s="388"/>
      <c r="J4" s="390" t="s">
        <v>275</v>
      </c>
      <c r="K4" s="391"/>
      <c r="L4" s="391"/>
      <c r="M4" s="21"/>
      <c r="N4" s="387" t="s">
        <v>276</v>
      </c>
      <c r="O4" s="387"/>
      <c r="P4" s="388"/>
      <c r="Q4" s="389" t="s">
        <v>98</v>
      </c>
      <c r="R4" s="387"/>
      <c r="S4" s="388"/>
      <c r="T4" s="389" t="s">
        <v>97</v>
      </c>
      <c r="U4" s="387"/>
      <c r="V4" s="388"/>
      <c r="W4" s="389" t="s">
        <v>277</v>
      </c>
      <c r="X4" s="387"/>
      <c r="Y4" s="387"/>
    </row>
    <row r="5" spans="1:25" ht="16.5" customHeight="1">
      <c r="A5" s="12" t="s">
        <v>106</v>
      </c>
      <c r="B5" s="12" t="s">
        <v>52</v>
      </c>
      <c r="C5" s="106" t="s">
        <v>13</v>
      </c>
      <c r="D5" s="12" t="s">
        <v>52</v>
      </c>
      <c r="E5" s="70" t="s">
        <v>13</v>
      </c>
      <c r="F5" s="158"/>
      <c r="G5" s="12" t="s">
        <v>52</v>
      </c>
      <c r="H5" s="70" t="s">
        <v>13</v>
      </c>
      <c r="I5" s="158"/>
      <c r="J5" s="112" t="s">
        <v>52</v>
      </c>
      <c r="K5" s="103" t="s">
        <v>13</v>
      </c>
      <c r="L5" s="190"/>
      <c r="M5" s="21"/>
      <c r="N5" s="107" t="s">
        <v>52</v>
      </c>
      <c r="O5" s="70" t="s">
        <v>13</v>
      </c>
      <c r="P5" s="158"/>
      <c r="Q5" s="12" t="s">
        <v>54</v>
      </c>
      <c r="R5" s="70" t="s">
        <v>13</v>
      </c>
      <c r="S5" s="158"/>
      <c r="T5" s="12" t="s">
        <v>54</v>
      </c>
      <c r="U5" s="70" t="s">
        <v>13</v>
      </c>
      <c r="V5" s="12"/>
      <c r="W5" s="12" t="s">
        <v>16</v>
      </c>
      <c r="X5" s="105" t="s">
        <v>13</v>
      </c>
      <c r="Y5" s="190"/>
    </row>
    <row r="6" spans="1:25" ht="16.5" customHeight="1">
      <c r="A6" s="109" t="s">
        <v>95</v>
      </c>
      <c r="B6" s="227" t="s">
        <v>10</v>
      </c>
      <c r="C6" s="227" t="s">
        <v>62</v>
      </c>
      <c r="D6" s="227" t="s">
        <v>10</v>
      </c>
      <c r="E6" s="227" t="s">
        <v>62</v>
      </c>
      <c r="F6" s="194" t="s">
        <v>63</v>
      </c>
      <c r="G6" s="227" t="s">
        <v>10</v>
      </c>
      <c r="H6" s="227" t="s">
        <v>62</v>
      </c>
      <c r="I6" s="194" t="s">
        <v>63</v>
      </c>
      <c r="J6" s="227" t="s">
        <v>10</v>
      </c>
      <c r="K6" s="228" t="s">
        <v>62</v>
      </c>
      <c r="L6" s="196" t="s">
        <v>63</v>
      </c>
      <c r="M6" s="216"/>
      <c r="N6" s="227" t="s">
        <v>10</v>
      </c>
      <c r="O6" s="227" t="s">
        <v>62</v>
      </c>
      <c r="P6" s="194" t="s">
        <v>63</v>
      </c>
      <c r="Q6" s="227" t="s">
        <v>10</v>
      </c>
      <c r="R6" s="227" t="s">
        <v>62</v>
      </c>
      <c r="S6" s="194" t="s">
        <v>63</v>
      </c>
      <c r="T6" s="227" t="s">
        <v>10</v>
      </c>
      <c r="U6" s="227" t="s">
        <v>62</v>
      </c>
      <c r="V6" s="194" t="s">
        <v>63</v>
      </c>
      <c r="W6" s="227" t="s">
        <v>10</v>
      </c>
      <c r="X6" s="227" t="s">
        <v>62</v>
      </c>
      <c r="Y6" s="196" t="s">
        <v>63</v>
      </c>
    </row>
    <row r="7" spans="1:25" ht="38.25" customHeight="1">
      <c r="A7" s="12">
        <v>2004</v>
      </c>
      <c r="B7" s="20">
        <f>SUM(D7,G7,J7,N7,Q7,T7,W7)</f>
        <v>769.1500000000001</v>
      </c>
      <c r="C7" s="20">
        <f>SUM(E7,H7,K7,O7,R7,U7,X7)</f>
        <v>11177.099999999999</v>
      </c>
      <c r="D7" s="21">
        <v>687.4</v>
      </c>
      <c r="E7" s="22">
        <v>10120</v>
      </c>
      <c r="F7" s="22">
        <v>2265</v>
      </c>
      <c r="G7" s="23">
        <v>50.45</v>
      </c>
      <c r="H7" s="23">
        <v>592.3</v>
      </c>
      <c r="I7" s="22">
        <v>1450</v>
      </c>
      <c r="J7" s="23">
        <v>15.6</v>
      </c>
      <c r="K7" s="23">
        <v>227.8</v>
      </c>
      <c r="L7" s="22">
        <v>1460</v>
      </c>
      <c r="M7" s="22"/>
      <c r="N7" s="23">
        <v>15.1</v>
      </c>
      <c r="O7" s="23">
        <v>231.1</v>
      </c>
      <c r="P7" s="22">
        <v>1550</v>
      </c>
      <c r="Q7" s="21" t="s">
        <v>99</v>
      </c>
      <c r="R7" s="21" t="s">
        <v>99</v>
      </c>
      <c r="S7" s="21" t="s">
        <v>99</v>
      </c>
      <c r="T7" s="23">
        <v>0.6</v>
      </c>
      <c r="U7" s="23">
        <v>5.9</v>
      </c>
      <c r="V7" s="22">
        <v>998</v>
      </c>
      <c r="W7" s="23" t="s">
        <v>99</v>
      </c>
      <c r="X7" s="23" t="s">
        <v>99</v>
      </c>
      <c r="Y7" s="23" t="s">
        <v>99</v>
      </c>
    </row>
    <row r="8" spans="1:25" ht="38.25" customHeight="1">
      <c r="A8" s="12">
        <v>2005</v>
      </c>
      <c r="B8" s="26">
        <v>891.74</v>
      </c>
      <c r="C8" s="27">
        <v>14948.1</v>
      </c>
      <c r="D8" s="26">
        <v>770.91</v>
      </c>
      <c r="E8" s="28">
        <v>13641</v>
      </c>
      <c r="F8" s="32">
        <v>2140</v>
      </c>
      <c r="G8" s="26">
        <v>50.32</v>
      </c>
      <c r="H8" s="29">
        <v>683.4</v>
      </c>
      <c r="I8" s="28">
        <v>1680</v>
      </c>
      <c r="J8" s="26">
        <v>13.66</v>
      </c>
      <c r="K8" s="29">
        <v>199.2</v>
      </c>
      <c r="L8" s="28">
        <v>1460</v>
      </c>
      <c r="M8" s="28"/>
      <c r="N8" s="26">
        <v>14.35</v>
      </c>
      <c r="O8" s="29">
        <v>206.9</v>
      </c>
      <c r="P8" s="28">
        <v>1460</v>
      </c>
      <c r="Q8" s="26" t="s">
        <v>99</v>
      </c>
      <c r="R8" s="26" t="s">
        <v>99</v>
      </c>
      <c r="S8" s="26" t="s">
        <v>99</v>
      </c>
      <c r="T8" s="29">
        <v>0.6</v>
      </c>
      <c r="U8" s="29">
        <v>6</v>
      </c>
      <c r="V8" s="28">
        <v>1000</v>
      </c>
      <c r="W8" s="26">
        <v>41.9</v>
      </c>
      <c r="X8" s="29">
        <v>211.6</v>
      </c>
      <c r="Y8" s="28">
        <v>822</v>
      </c>
    </row>
    <row r="9" spans="1:25" ht="38.25" customHeight="1">
      <c r="A9" s="12">
        <v>2006</v>
      </c>
      <c r="B9" s="26">
        <v>940.6</v>
      </c>
      <c r="C9" s="27">
        <v>15612.2</v>
      </c>
      <c r="D9" s="26">
        <v>830.6</v>
      </c>
      <c r="E9" s="28">
        <v>14022.9</v>
      </c>
      <c r="F9" s="32">
        <v>2171</v>
      </c>
      <c r="G9" s="26">
        <v>45.2</v>
      </c>
      <c r="H9" s="29">
        <v>891.4</v>
      </c>
      <c r="I9" s="28">
        <v>1691</v>
      </c>
      <c r="J9" s="26">
        <v>14.6</v>
      </c>
      <c r="K9" s="29">
        <v>251.7</v>
      </c>
      <c r="L9" s="28">
        <v>1691</v>
      </c>
      <c r="M9" s="28"/>
      <c r="N9" s="26">
        <v>12.7</v>
      </c>
      <c r="O9" s="29">
        <v>178.1</v>
      </c>
      <c r="P9" s="28">
        <v>1662</v>
      </c>
      <c r="Q9" s="26" t="s">
        <v>223</v>
      </c>
      <c r="R9" s="26" t="s">
        <v>223</v>
      </c>
      <c r="S9" s="26" t="s">
        <v>223</v>
      </c>
      <c r="T9" s="29" t="s">
        <v>223</v>
      </c>
      <c r="U9" s="29" t="s">
        <v>223</v>
      </c>
      <c r="V9" s="28" t="s">
        <v>223</v>
      </c>
      <c r="W9" s="26">
        <v>37.5</v>
      </c>
      <c r="X9" s="29">
        <v>268.1</v>
      </c>
      <c r="Y9" s="28">
        <v>848.1333333333333</v>
      </c>
    </row>
    <row r="10" spans="1:25" ht="38.25" customHeight="1">
      <c r="A10" s="12">
        <v>2007</v>
      </c>
      <c r="B10" s="26">
        <v>970.57</v>
      </c>
      <c r="C10" s="27">
        <v>17346.36</v>
      </c>
      <c r="D10" s="26">
        <v>873</v>
      </c>
      <c r="E10" s="28">
        <v>15925</v>
      </c>
      <c r="F10" s="32">
        <v>2450</v>
      </c>
      <c r="G10" s="26">
        <v>45</v>
      </c>
      <c r="H10" s="29">
        <v>891.4</v>
      </c>
      <c r="I10" s="28">
        <v>1691</v>
      </c>
      <c r="J10" s="26">
        <v>14</v>
      </c>
      <c r="K10" s="29">
        <v>250</v>
      </c>
      <c r="L10" s="28">
        <v>1691</v>
      </c>
      <c r="M10" s="28"/>
      <c r="N10" s="26">
        <v>7.27</v>
      </c>
      <c r="O10" s="29">
        <v>89.82</v>
      </c>
      <c r="P10" s="28">
        <v>1764.5</v>
      </c>
      <c r="Q10" s="26" t="s">
        <v>101</v>
      </c>
      <c r="R10" s="26" t="s">
        <v>101</v>
      </c>
      <c r="S10" s="26" t="s">
        <v>101</v>
      </c>
      <c r="T10" s="29" t="s">
        <v>101</v>
      </c>
      <c r="U10" s="29" t="s">
        <v>101</v>
      </c>
      <c r="V10" s="28" t="s">
        <v>101</v>
      </c>
      <c r="W10" s="26">
        <v>31.3</v>
      </c>
      <c r="X10" s="29">
        <v>190.14</v>
      </c>
      <c r="Y10" s="28">
        <v>3306.33</v>
      </c>
    </row>
    <row r="11" spans="1:25" ht="38.25" customHeight="1">
      <c r="A11" s="308">
        <v>2008</v>
      </c>
      <c r="B11" s="284">
        <v>901.4</v>
      </c>
      <c r="C11" s="293">
        <v>17254.8</v>
      </c>
      <c r="D11" s="293">
        <v>814.8</v>
      </c>
      <c r="E11" s="293">
        <v>16170</v>
      </c>
      <c r="F11" s="293">
        <v>2465</v>
      </c>
      <c r="G11" s="293">
        <v>33.7</v>
      </c>
      <c r="H11" s="293">
        <v>573</v>
      </c>
      <c r="I11" s="293">
        <v>1702</v>
      </c>
      <c r="J11" s="293">
        <v>13.3</v>
      </c>
      <c r="K11" s="293">
        <v>224</v>
      </c>
      <c r="L11" s="293">
        <v>1700</v>
      </c>
      <c r="N11" s="293">
        <v>5.2</v>
      </c>
      <c r="O11" s="293">
        <v>91.7</v>
      </c>
      <c r="P11" s="293">
        <v>1755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3">
        <v>34.4</v>
      </c>
      <c r="X11" s="293">
        <v>196.1</v>
      </c>
      <c r="Y11" s="293">
        <v>3496.9</v>
      </c>
    </row>
    <row r="12" spans="1:25" ht="38.25" customHeight="1">
      <c r="A12" s="14" t="s">
        <v>107</v>
      </c>
      <c r="B12" s="27">
        <v>536.9</v>
      </c>
      <c r="C12" s="301">
        <v>9903</v>
      </c>
      <c r="D12" s="29">
        <v>530.9</v>
      </c>
      <c r="E12" s="29">
        <v>9795</v>
      </c>
      <c r="F12" s="29">
        <v>1518</v>
      </c>
      <c r="G12" s="29">
        <v>6</v>
      </c>
      <c r="H12" s="29">
        <v>108</v>
      </c>
      <c r="I12" s="29">
        <v>309.8</v>
      </c>
      <c r="J12" s="29" t="s">
        <v>101</v>
      </c>
      <c r="K12" s="29" t="s">
        <v>101</v>
      </c>
      <c r="L12" s="29" t="s">
        <v>101</v>
      </c>
      <c r="N12" s="29" t="s">
        <v>101</v>
      </c>
      <c r="O12" s="29" t="s">
        <v>101</v>
      </c>
      <c r="P12" s="29" t="s">
        <v>101</v>
      </c>
      <c r="Q12" s="29" t="s">
        <v>101</v>
      </c>
      <c r="R12" s="29" t="s">
        <v>101</v>
      </c>
      <c r="S12" s="29" t="s">
        <v>101</v>
      </c>
      <c r="T12" s="29" t="s">
        <v>101</v>
      </c>
      <c r="U12" s="29" t="s">
        <v>101</v>
      </c>
      <c r="V12" s="29" t="s">
        <v>101</v>
      </c>
      <c r="W12" s="29" t="s">
        <v>101</v>
      </c>
      <c r="X12" s="29" t="s">
        <v>101</v>
      </c>
      <c r="Y12" s="29" t="s">
        <v>101</v>
      </c>
    </row>
    <row r="13" spans="1:25" ht="38.25" customHeight="1">
      <c r="A13" s="14" t="s">
        <v>108</v>
      </c>
      <c r="B13" s="27">
        <v>44.3</v>
      </c>
      <c r="C13" s="301">
        <v>664.7</v>
      </c>
      <c r="D13" s="29">
        <v>7.1</v>
      </c>
      <c r="E13" s="29">
        <v>123</v>
      </c>
      <c r="F13" s="29">
        <v>10.2</v>
      </c>
      <c r="G13" s="29">
        <v>23</v>
      </c>
      <c r="H13" s="29">
        <v>395</v>
      </c>
      <c r="I13" s="29">
        <v>1181.7</v>
      </c>
      <c r="J13" s="29">
        <v>3.9</v>
      </c>
      <c r="K13" s="29">
        <v>63.7</v>
      </c>
      <c r="L13" s="29">
        <v>486</v>
      </c>
      <c r="N13" s="29">
        <v>0.26</v>
      </c>
      <c r="O13" s="29">
        <v>4.5</v>
      </c>
      <c r="P13" s="29">
        <v>98</v>
      </c>
      <c r="Q13" s="29" t="s">
        <v>101</v>
      </c>
      <c r="R13" s="29" t="s">
        <v>101</v>
      </c>
      <c r="S13" s="29" t="s">
        <v>101</v>
      </c>
      <c r="T13" s="29" t="s">
        <v>101</v>
      </c>
      <c r="U13" s="29" t="s">
        <v>101</v>
      </c>
      <c r="V13" s="29" t="s">
        <v>101</v>
      </c>
      <c r="W13" s="29">
        <v>10</v>
      </c>
      <c r="X13" s="29">
        <v>78.5</v>
      </c>
      <c r="Y13" s="29">
        <v>1387</v>
      </c>
    </row>
    <row r="14" spans="1:25" ht="38.25" customHeight="1">
      <c r="A14" s="14" t="s">
        <v>109</v>
      </c>
      <c r="B14" s="27">
        <v>56.4</v>
      </c>
      <c r="C14" s="301">
        <v>780.9</v>
      </c>
      <c r="D14" s="29">
        <v>52.1</v>
      </c>
      <c r="E14" s="29">
        <v>708</v>
      </c>
      <c r="F14" s="29">
        <v>91.7</v>
      </c>
      <c r="G14" s="29">
        <v>0.6</v>
      </c>
      <c r="H14" s="29">
        <v>14</v>
      </c>
      <c r="I14" s="29">
        <v>38.5</v>
      </c>
      <c r="J14" s="29">
        <v>3.3</v>
      </c>
      <c r="K14" s="29">
        <v>52.5</v>
      </c>
      <c r="L14" s="29">
        <v>402.5</v>
      </c>
      <c r="N14" s="29">
        <v>0.36</v>
      </c>
      <c r="O14" s="29">
        <v>6.4</v>
      </c>
      <c r="P14" s="29">
        <v>130</v>
      </c>
      <c r="Q14" s="29" t="s">
        <v>101</v>
      </c>
      <c r="R14" s="29" t="s">
        <v>101</v>
      </c>
      <c r="S14" s="29" t="s">
        <v>101</v>
      </c>
      <c r="T14" s="29" t="s">
        <v>101</v>
      </c>
      <c r="U14" s="29" t="s">
        <v>101</v>
      </c>
      <c r="V14" s="29" t="s">
        <v>101</v>
      </c>
      <c r="W14" s="29" t="s">
        <v>101</v>
      </c>
      <c r="X14" s="29" t="s">
        <v>101</v>
      </c>
      <c r="Y14" s="29" t="s">
        <v>101</v>
      </c>
    </row>
    <row r="15" spans="1:25" ht="38.25" customHeight="1">
      <c r="A15" s="14" t="s">
        <v>110</v>
      </c>
      <c r="B15" s="27">
        <v>83.7</v>
      </c>
      <c r="C15" s="301">
        <v>1397.9</v>
      </c>
      <c r="D15" s="33">
        <v>68.2</v>
      </c>
      <c r="E15" s="33">
        <v>1186</v>
      </c>
      <c r="F15" s="33">
        <v>118.6</v>
      </c>
      <c r="G15" s="33">
        <v>3.9</v>
      </c>
      <c r="H15" s="33">
        <v>52</v>
      </c>
      <c r="I15" s="33">
        <v>155</v>
      </c>
      <c r="J15" s="33">
        <v>4.3</v>
      </c>
      <c r="K15" s="33">
        <v>74.9</v>
      </c>
      <c r="L15" s="33">
        <v>581.2</v>
      </c>
      <c r="N15" s="33">
        <v>4.5</v>
      </c>
      <c r="O15" s="33">
        <v>80.8</v>
      </c>
      <c r="P15" s="33">
        <v>1527</v>
      </c>
      <c r="Q15" s="33" t="s">
        <v>101</v>
      </c>
      <c r="R15" s="33" t="s">
        <v>101</v>
      </c>
      <c r="S15" s="33" t="s">
        <v>101</v>
      </c>
      <c r="T15" s="33" t="s">
        <v>101</v>
      </c>
      <c r="U15" s="33" t="s">
        <v>101</v>
      </c>
      <c r="V15" s="33" t="s">
        <v>101</v>
      </c>
      <c r="W15" s="33">
        <v>2.8</v>
      </c>
      <c r="X15" s="33">
        <v>4.2</v>
      </c>
      <c r="Y15" s="33">
        <v>72.5</v>
      </c>
    </row>
    <row r="16" spans="1:25" ht="38.25" customHeight="1">
      <c r="A16" s="14" t="s">
        <v>111</v>
      </c>
      <c r="B16" s="27">
        <v>98.8</v>
      </c>
      <c r="C16" s="301">
        <v>1682.2</v>
      </c>
      <c r="D16" s="33">
        <v>93.9</v>
      </c>
      <c r="E16" s="33">
        <v>1641</v>
      </c>
      <c r="F16" s="33">
        <v>284.5</v>
      </c>
      <c r="G16" s="33">
        <v>0.2</v>
      </c>
      <c r="H16" s="33">
        <v>4</v>
      </c>
      <c r="I16" s="33">
        <v>17</v>
      </c>
      <c r="J16" s="33">
        <v>1.8</v>
      </c>
      <c r="K16" s="33">
        <v>32.9</v>
      </c>
      <c r="L16" s="33">
        <v>230.3</v>
      </c>
      <c r="N16" s="33" t="s">
        <v>101</v>
      </c>
      <c r="O16" s="33" t="s">
        <v>101</v>
      </c>
      <c r="P16" s="33" t="s">
        <v>101</v>
      </c>
      <c r="Q16" s="33" t="s">
        <v>101</v>
      </c>
      <c r="R16" s="33" t="s">
        <v>101</v>
      </c>
      <c r="S16" s="33" t="s">
        <v>101</v>
      </c>
      <c r="T16" s="33" t="s">
        <v>101</v>
      </c>
      <c r="U16" s="33" t="s">
        <v>101</v>
      </c>
      <c r="V16" s="33" t="s">
        <v>101</v>
      </c>
      <c r="W16" s="33">
        <v>2.9</v>
      </c>
      <c r="X16" s="33">
        <v>4.3</v>
      </c>
      <c r="Y16" s="33">
        <v>68.4</v>
      </c>
    </row>
    <row r="17" spans="1:25" ht="38.25" customHeight="1">
      <c r="A17" s="14" t="s">
        <v>112</v>
      </c>
      <c r="B17" s="27">
        <v>33.4</v>
      </c>
      <c r="C17" s="301">
        <v>2157.1</v>
      </c>
      <c r="D17" s="33">
        <v>30.7</v>
      </c>
      <c r="E17" s="33">
        <v>2153</v>
      </c>
      <c r="F17" s="33">
        <v>394</v>
      </c>
      <c r="G17" s="294" t="s">
        <v>101</v>
      </c>
      <c r="H17" s="294" t="s">
        <v>101</v>
      </c>
      <c r="I17" s="294" t="s">
        <v>101</v>
      </c>
      <c r="J17" s="294" t="s">
        <v>101</v>
      </c>
      <c r="K17" s="294" t="s">
        <v>101</v>
      </c>
      <c r="L17" s="294" t="s">
        <v>101</v>
      </c>
      <c r="N17" s="33" t="s">
        <v>101</v>
      </c>
      <c r="O17" s="33" t="s">
        <v>101</v>
      </c>
      <c r="P17" s="33" t="s">
        <v>101</v>
      </c>
      <c r="Q17" s="33" t="s">
        <v>101</v>
      </c>
      <c r="R17" s="33" t="s">
        <v>101</v>
      </c>
      <c r="S17" s="33" t="s">
        <v>101</v>
      </c>
      <c r="T17" s="33" t="s">
        <v>101</v>
      </c>
      <c r="U17" s="33" t="s">
        <v>101</v>
      </c>
      <c r="V17" s="33" t="s">
        <v>101</v>
      </c>
      <c r="W17" s="33">
        <v>2.7</v>
      </c>
      <c r="X17" s="33">
        <v>4.1</v>
      </c>
      <c r="Y17" s="33">
        <v>64</v>
      </c>
    </row>
    <row r="18" spans="1:25" ht="38.25" customHeight="1" thickBot="1">
      <c r="A18" s="15" t="s">
        <v>113</v>
      </c>
      <c r="B18" s="302">
        <v>47.9</v>
      </c>
      <c r="C18" s="303">
        <v>669</v>
      </c>
      <c r="D18" s="34">
        <v>31.9</v>
      </c>
      <c r="E18" s="34">
        <v>564</v>
      </c>
      <c r="F18" s="34">
        <v>48</v>
      </c>
      <c r="G18" s="295" t="s">
        <v>101</v>
      </c>
      <c r="H18" s="295" t="s">
        <v>101</v>
      </c>
      <c r="I18" s="295" t="s">
        <v>101</v>
      </c>
      <c r="J18" s="295" t="s">
        <v>101</v>
      </c>
      <c r="K18" s="295" t="s">
        <v>101</v>
      </c>
      <c r="L18" s="295" t="s">
        <v>101</v>
      </c>
      <c r="N18" s="295" t="s">
        <v>101</v>
      </c>
      <c r="O18" s="295" t="s">
        <v>101</v>
      </c>
      <c r="P18" s="295" t="s">
        <v>101</v>
      </c>
      <c r="Q18" s="295" t="s">
        <v>101</v>
      </c>
      <c r="R18" s="295" t="s">
        <v>101</v>
      </c>
      <c r="S18" s="295" t="s">
        <v>101</v>
      </c>
      <c r="T18" s="295" t="s">
        <v>101</v>
      </c>
      <c r="U18" s="295" t="s">
        <v>101</v>
      </c>
      <c r="V18" s="295" t="s">
        <v>101</v>
      </c>
      <c r="W18" s="34">
        <v>16</v>
      </c>
      <c r="X18" s="34">
        <v>105</v>
      </c>
      <c r="Y18" s="34">
        <v>1905</v>
      </c>
    </row>
    <row r="19" spans="1:25" ht="14.25" thickTop="1">
      <c r="A19" s="19" t="s">
        <v>94</v>
      </c>
      <c r="B19" s="6"/>
      <c r="C19" s="7"/>
      <c r="D19" s="7"/>
      <c r="E19" s="7"/>
      <c r="F19" s="8"/>
      <c r="G19" s="7"/>
      <c r="H19" s="7"/>
      <c r="I19" s="8"/>
      <c r="J19" s="7"/>
      <c r="K19" s="7"/>
      <c r="L19" s="8"/>
      <c r="M19" s="8"/>
      <c r="N19" s="7"/>
      <c r="O19" s="7"/>
      <c r="P19" s="8"/>
      <c r="Q19" s="7"/>
      <c r="R19" s="7"/>
      <c r="S19" s="8"/>
      <c r="T19" s="8"/>
      <c r="U19" s="8"/>
      <c r="V19" s="8"/>
      <c r="W19" s="7"/>
      <c r="X19" s="7"/>
      <c r="Y19" s="8"/>
    </row>
  </sheetData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B4:C4"/>
    <mergeCell ref="D4:F4"/>
    <mergeCell ref="G4:I4"/>
    <mergeCell ref="J4:L4"/>
    <mergeCell ref="N4:P4"/>
    <mergeCell ref="Q4:S4"/>
    <mergeCell ref="T4:V4"/>
    <mergeCell ref="W4:Y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25" customWidth="1"/>
    <col min="2" max="5" width="13.21484375" style="11" customWidth="1"/>
    <col min="6" max="6" width="13.21484375" style="226" customWidth="1"/>
    <col min="7" max="7" width="2.77734375" style="215" customWidth="1"/>
    <col min="8" max="8" width="17.21484375" style="11" customWidth="1"/>
    <col min="9" max="9" width="17.21484375" style="226" customWidth="1"/>
    <col min="10" max="11" width="17.21484375" style="90" customWidth="1"/>
    <col min="12" max="16384" width="8.88671875" style="56" customWidth="1"/>
  </cols>
  <sheetData>
    <row r="1" spans="1:11" s="43" customFormat="1" ht="45" customHeight="1">
      <c r="A1" s="363" t="s">
        <v>232</v>
      </c>
      <c r="B1" s="363"/>
      <c r="C1" s="363"/>
      <c r="D1" s="363"/>
      <c r="E1" s="363"/>
      <c r="F1" s="363"/>
      <c r="G1" s="252"/>
      <c r="H1" s="396" t="s">
        <v>211</v>
      </c>
      <c r="I1" s="396"/>
      <c r="J1" s="396"/>
      <c r="K1" s="396"/>
    </row>
    <row r="2" spans="1:11" s="52" customFormat="1" ht="25.5" customHeight="1" thickBot="1">
      <c r="A2" s="16" t="s">
        <v>68</v>
      </c>
      <c r="B2" s="219"/>
      <c r="C2" s="219"/>
      <c r="D2" s="219"/>
      <c r="E2" s="219"/>
      <c r="F2" s="220"/>
      <c r="G2" s="78"/>
      <c r="H2" s="219"/>
      <c r="I2" s="220"/>
      <c r="J2" s="221"/>
      <c r="K2" s="69" t="s">
        <v>69</v>
      </c>
    </row>
    <row r="3" spans="1:11" s="18" customFormat="1" ht="18.75" customHeight="1" thickTop="1">
      <c r="A3" s="98" t="s">
        <v>102</v>
      </c>
      <c r="B3" s="144" t="s">
        <v>70</v>
      </c>
      <c r="C3" s="393" t="s">
        <v>260</v>
      </c>
      <c r="D3" s="395"/>
      <c r="E3" s="395"/>
      <c r="F3" s="395"/>
      <c r="G3" s="21"/>
      <c r="H3" s="204" t="s">
        <v>261</v>
      </c>
      <c r="I3" s="350" t="s">
        <v>262</v>
      </c>
      <c r="J3" s="350"/>
      <c r="K3" s="350"/>
    </row>
    <row r="4" spans="1:11" s="18" customFormat="1" ht="15.75" customHeight="1">
      <c r="A4" s="12" t="s">
        <v>105</v>
      </c>
      <c r="B4" s="116"/>
      <c r="C4" s="112" t="s">
        <v>71</v>
      </c>
      <c r="D4" s="114" t="s">
        <v>72</v>
      </c>
      <c r="E4" s="114" t="s">
        <v>73</v>
      </c>
      <c r="F4" s="114" t="s">
        <v>74</v>
      </c>
      <c r="G4" s="21"/>
      <c r="H4" s="107" t="s">
        <v>31</v>
      </c>
      <c r="I4" s="21" t="s">
        <v>17</v>
      </c>
      <c r="J4" s="112" t="s">
        <v>75</v>
      </c>
      <c r="K4" s="21" t="s">
        <v>76</v>
      </c>
    </row>
    <row r="5" spans="1:11" s="18" customFormat="1" ht="15.75" customHeight="1">
      <c r="A5" s="12" t="s">
        <v>106</v>
      </c>
      <c r="B5" s="116" t="s">
        <v>181</v>
      </c>
      <c r="C5" s="116"/>
      <c r="D5" s="116"/>
      <c r="E5" s="116"/>
      <c r="F5" s="116"/>
      <c r="G5" s="21"/>
      <c r="H5" s="12" t="s">
        <v>29</v>
      </c>
      <c r="I5" s="21" t="s">
        <v>32</v>
      </c>
      <c r="J5" s="144"/>
      <c r="K5" s="21" t="s">
        <v>263</v>
      </c>
    </row>
    <row r="6" spans="1:11" s="18" customFormat="1" ht="15.75" customHeight="1">
      <c r="A6" s="109" t="s">
        <v>95</v>
      </c>
      <c r="B6" s="118" t="s">
        <v>180</v>
      </c>
      <c r="C6" s="118" t="s">
        <v>28</v>
      </c>
      <c r="D6" s="118" t="s">
        <v>18</v>
      </c>
      <c r="E6" s="118" t="s">
        <v>19</v>
      </c>
      <c r="F6" s="118" t="s">
        <v>221</v>
      </c>
      <c r="G6" s="21"/>
      <c r="H6" s="110" t="s">
        <v>30</v>
      </c>
      <c r="I6" s="111" t="s">
        <v>33</v>
      </c>
      <c r="J6" s="146" t="s">
        <v>20</v>
      </c>
      <c r="K6" s="111" t="s">
        <v>21</v>
      </c>
    </row>
    <row r="7" spans="1:11" s="19" customFormat="1" ht="41.25" customHeight="1">
      <c r="A7" s="12">
        <v>2004</v>
      </c>
      <c r="B7" s="71">
        <f>SUM(C7:F7,H7)</f>
        <v>4143200</v>
      </c>
      <c r="C7" s="28">
        <v>761640</v>
      </c>
      <c r="D7" s="28">
        <v>3127360</v>
      </c>
      <c r="E7" s="28">
        <v>245400</v>
      </c>
      <c r="F7" s="28">
        <v>8800</v>
      </c>
      <c r="G7" s="28"/>
      <c r="H7" s="28" t="s">
        <v>99</v>
      </c>
      <c r="I7" s="28">
        <v>4143200</v>
      </c>
      <c r="J7" s="28" t="s">
        <v>99</v>
      </c>
      <c r="K7" s="28" t="s">
        <v>99</v>
      </c>
    </row>
    <row r="8" spans="1:11" s="19" customFormat="1" ht="41.25" customHeight="1">
      <c r="A8" s="12">
        <v>2005</v>
      </c>
      <c r="B8" s="71">
        <v>4173600</v>
      </c>
      <c r="C8" s="71">
        <v>699400</v>
      </c>
      <c r="D8" s="71">
        <v>2995360</v>
      </c>
      <c r="E8" s="71">
        <v>451600</v>
      </c>
      <c r="F8" s="71">
        <v>27240</v>
      </c>
      <c r="G8" s="71"/>
      <c r="H8" s="71" t="s">
        <v>99</v>
      </c>
      <c r="I8" s="71">
        <v>4173600</v>
      </c>
      <c r="J8" s="28" t="s">
        <v>99</v>
      </c>
      <c r="K8" s="28" t="s">
        <v>99</v>
      </c>
    </row>
    <row r="9" spans="1:11" s="19" customFormat="1" ht="41.25" customHeight="1">
      <c r="A9" s="12">
        <v>2006</v>
      </c>
      <c r="B9" s="71">
        <v>2716680</v>
      </c>
      <c r="C9" s="71">
        <v>557400</v>
      </c>
      <c r="D9" s="71">
        <v>1961240</v>
      </c>
      <c r="E9" s="71">
        <v>175720</v>
      </c>
      <c r="F9" s="71">
        <v>22320</v>
      </c>
      <c r="G9" s="71"/>
      <c r="H9" s="71" t="s">
        <v>223</v>
      </c>
      <c r="I9" s="71">
        <v>2716680</v>
      </c>
      <c r="J9" s="28" t="s">
        <v>223</v>
      </c>
      <c r="K9" s="28" t="s">
        <v>223</v>
      </c>
    </row>
    <row r="10" spans="1:11" s="19" customFormat="1" ht="41.25" customHeight="1">
      <c r="A10" s="12">
        <v>2007</v>
      </c>
      <c r="B10" s="71">
        <v>2406840</v>
      </c>
      <c r="C10" s="71">
        <v>117960</v>
      </c>
      <c r="D10" s="71">
        <v>1864760</v>
      </c>
      <c r="E10" s="71">
        <v>393640</v>
      </c>
      <c r="F10" s="71">
        <v>25720</v>
      </c>
      <c r="G10" s="71"/>
      <c r="H10" s="71">
        <v>4760</v>
      </c>
      <c r="I10" s="71">
        <v>2406840</v>
      </c>
      <c r="J10" s="28" t="s">
        <v>223</v>
      </c>
      <c r="K10" s="28" t="s">
        <v>223</v>
      </c>
    </row>
    <row r="11" spans="1:11" s="52" customFormat="1" ht="41.25" customHeight="1">
      <c r="A11" s="13">
        <v>2008</v>
      </c>
      <c r="B11" s="276">
        <v>2094600</v>
      </c>
      <c r="C11" s="276">
        <v>819960</v>
      </c>
      <c r="D11" s="276">
        <v>1214920</v>
      </c>
      <c r="E11" s="276">
        <v>56560</v>
      </c>
      <c r="F11" s="276">
        <v>3160</v>
      </c>
      <c r="G11" s="276"/>
      <c r="H11" s="276" t="s">
        <v>99</v>
      </c>
      <c r="I11" s="276">
        <v>2094600</v>
      </c>
      <c r="J11" s="276" t="s">
        <v>99</v>
      </c>
      <c r="K11" s="276" t="s">
        <v>99</v>
      </c>
    </row>
    <row r="12" spans="1:11" s="19" customFormat="1" ht="41.25" customHeight="1">
      <c r="A12" s="14" t="s">
        <v>107</v>
      </c>
      <c r="B12" s="274">
        <v>418120</v>
      </c>
      <c r="C12" s="274">
        <v>65120</v>
      </c>
      <c r="D12" s="274">
        <v>332400</v>
      </c>
      <c r="E12" s="274">
        <v>19400</v>
      </c>
      <c r="F12" s="274">
        <v>1200</v>
      </c>
      <c r="G12" s="274"/>
      <c r="H12" s="71" t="s">
        <v>99</v>
      </c>
      <c r="I12" s="71">
        <v>418120</v>
      </c>
      <c r="J12" s="71" t="s">
        <v>99</v>
      </c>
      <c r="K12" s="71" t="s">
        <v>99</v>
      </c>
    </row>
    <row r="13" spans="1:11" s="19" customFormat="1" ht="41.25" customHeight="1">
      <c r="A13" s="14" t="s">
        <v>108</v>
      </c>
      <c r="B13" s="274">
        <v>652960</v>
      </c>
      <c r="C13" s="274">
        <v>357760</v>
      </c>
      <c r="D13" s="274">
        <v>294800</v>
      </c>
      <c r="E13" s="274">
        <v>400</v>
      </c>
      <c r="F13" s="274" t="s">
        <v>99</v>
      </c>
      <c r="G13" s="274"/>
      <c r="H13" s="71" t="s">
        <v>99</v>
      </c>
      <c r="I13" s="71">
        <v>652960</v>
      </c>
      <c r="J13" s="71" t="s">
        <v>99</v>
      </c>
      <c r="K13" s="71" t="s">
        <v>99</v>
      </c>
    </row>
    <row r="14" spans="1:11" s="19" customFormat="1" ht="41.25" customHeight="1">
      <c r="A14" s="14" t="s">
        <v>109</v>
      </c>
      <c r="B14" s="274">
        <v>205200</v>
      </c>
      <c r="C14" s="274">
        <v>107720</v>
      </c>
      <c r="D14" s="274">
        <v>93280</v>
      </c>
      <c r="E14" s="274">
        <v>4200</v>
      </c>
      <c r="F14" s="274" t="s">
        <v>99</v>
      </c>
      <c r="G14" s="274"/>
      <c r="H14" s="71" t="s">
        <v>99</v>
      </c>
      <c r="I14" s="71">
        <v>205200</v>
      </c>
      <c r="J14" s="71" t="s">
        <v>99</v>
      </c>
      <c r="K14" s="71" t="s">
        <v>99</v>
      </c>
    </row>
    <row r="15" spans="1:11" s="52" customFormat="1" ht="41.25" customHeight="1">
      <c r="A15" s="14" t="s">
        <v>110</v>
      </c>
      <c r="B15" s="274">
        <v>210000</v>
      </c>
      <c r="C15" s="274">
        <v>59040</v>
      </c>
      <c r="D15" s="274">
        <v>147720</v>
      </c>
      <c r="E15" s="274">
        <v>3000</v>
      </c>
      <c r="F15" s="274">
        <v>240</v>
      </c>
      <c r="G15" s="274"/>
      <c r="H15" s="71" t="s">
        <v>99</v>
      </c>
      <c r="I15" s="71">
        <v>210000</v>
      </c>
      <c r="J15" s="71" t="s">
        <v>99</v>
      </c>
      <c r="K15" s="71" t="s">
        <v>99</v>
      </c>
    </row>
    <row r="16" spans="1:11" ht="41.25" customHeight="1">
      <c r="A16" s="14" t="s">
        <v>111</v>
      </c>
      <c r="B16" s="274">
        <v>238360</v>
      </c>
      <c r="C16" s="274">
        <v>76440</v>
      </c>
      <c r="D16" s="274">
        <v>138440</v>
      </c>
      <c r="E16" s="274">
        <v>21760</v>
      </c>
      <c r="F16" s="274">
        <v>1720</v>
      </c>
      <c r="G16" s="274"/>
      <c r="H16" s="71" t="s">
        <v>99</v>
      </c>
      <c r="I16" s="71">
        <v>238360</v>
      </c>
      <c r="J16" s="71" t="s">
        <v>99</v>
      </c>
      <c r="K16" s="71" t="s">
        <v>99</v>
      </c>
    </row>
    <row r="17" spans="1:11" ht="41.25" customHeight="1">
      <c r="A17" s="14" t="s">
        <v>112</v>
      </c>
      <c r="B17" s="274">
        <v>190720</v>
      </c>
      <c r="C17" s="274">
        <v>92440</v>
      </c>
      <c r="D17" s="274">
        <v>93080</v>
      </c>
      <c r="E17" s="274">
        <v>5200</v>
      </c>
      <c r="F17" s="274" t="s">
        <v>99</v>
      </c>
      <c r="G17" s="274"/>
      <c r="H17" s="71" t="s">
        <v>99</v>
      </c>
      <c r="I17" s="71">
        <v>190720</v>
      </c>
      <c r="J17" s="71" t="s">
        <v>99</v>
      </c>
      <c r="K17" s="71" t="s">
        <v>99</v>
      </c>
    </row>
    <row r="18" spans="1:11" ht="41.25" customHeight="1" thickBot="1">
      <c r="A18" s="15" t="s">
        <v>113</v>
      </c>
      <c r="B18" s="319">
        <v>179240</v>
      </c>
      <c r="C18" s="275">
        <v>61440</v>
      </c>
      <c r="D18" s="275">
        <v>115200</v>
      </c>
      <c r="E18" s="275">
        <v>2600</v>
      </c>
      <c r="F18" s="275" t="s">
        <v>99</v>
      </c>
      <c r="G18" s="274"/>
      <c r="H18" s="234" t="s">
        <v>99</v>
      </c>
      <c r="I18" s="234">
        <v>179240</v>
      </c>
      <c r="J18" s="234" t="s">
        <v>99</v>
      </c>
      <c r="K18" s="234" t="s">
        <v>99</v>
      </c>
    </row>
    <row r="19" spans="1:11" ht="19.5" customHeight="1" thickTop="1">
      <c r="A19" s="78" t="s">
        <v>94</v>
      </c>
      <c r="B19" s="56"/>
      <c r="C19" s="56"/>
      <c r="D19" s="56"/>
      <c r="E19" s="56"/>
      <c r="F19" s="224"/>
      <c r="H19" s="56"/>
      <c r="I19" s="224"/>
      <c r="J19" s="218"/>
      <c r="K19" s="218"/>
    </row>
    <row r="20" spans="2:11" ht="13.5">
      <c r="B20" s="56"/>
      <c r="C20" s="56"/>
      <c r="D20" s="56"/>
      <c r="E20" s="56"/>
      <c r="F20" s="224"/>
      <c r="H20" s="56"/>
      <c r="I20" s="224"/>
      <c r="J20" s="218"/>
      <c r="K20" s="218"/>
    </row>
    <row r="21" spans="2:11" ht="13.5">
      <c r="B21" s="56"/>
      <c r="C21" s="56"/>
      <c r="D21" s="56"/>
      <c r="E21" s="56"/>
      <c r="F21" s="224"/>
      <c r="H21" s="56"/>
      <c r="I21" s="224"/>
      <c r="J21" s="218"/>
      <c r="K21" s="218"/>
    </row>
  </sheetData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25" customWidth="1"/>
    <col min="2" max="2" width="8.3359375" style="151" customWidth="1"/>
    <col min="3" max="5" width="8.3359375" style="11" customWidth="1"/>
    <col min="6" max="6" width="8.3359375" style="56" customWidth="1"/>
    <col min="7" max="8" width="8.3359375" style="11" customWidth="1"/>
    <col min="9" max="9" width="8.3359375" style="226" customWidth="1"/>
    <col min="10" max="10" width="2.77734375" style="226" customWidth="1"/>
    <col min="11" max="11" width="8.5546875" style="226" customWidth="1"/>
    <col min="12" max="12" width="8.5546875" style="11" customWidth="1"/>
    <col min="13" max="14" width="8.5546875" style="56" customWidth="1"/>
    <col min="15" max="15" width="8.5546875" style="226" customWidth="1"/>
    <col min="16" max="16" width="8.5546875" style="11" customWidth="1"/>
    <col min="17" max="18" width="8.5546875" style="56" customWidth="1"/>
    <col min="19" max="16384" width="8.88671875" style="56" customWidth="1"/>
  </cols>
  <sheetData>
    <row r="1" spans="1:18" s="211" customFormat="1" ht="45" customHeight="1">
      <c r="A1" s="363" t="s">
        <v>234</v>
      </c>
      <c r="B1" s="363"/>
      <c r="C1" s="363"/>
      <c r="D1" s="363"/>
      <c r="E1" s="363"/>
      <c r="F1" s="363"/>
      <c r="G1" s="363"/>
      <c r="H1" s="363"/>
      <c r="I1" s="363"/>
      <c r="J1" s="245"/>
      <c r="K1" s="396" t="s">
        <v>210</v>
      </c>
      <c r="L1" s="396"/>
      <c r="M1" s="396"/>
      <c r="N1" s="396"/>
      <c r="O1" s="396"/>
      <c r="P1" s="396"/>
      <c r="Q1" s="396"/>
      <c r="R1" s="396"/>
    </row>
    <row r="2" spans="1:18" s="52" customFormat="1" ht="25.5" customHeight="1" thickBot="1">
      <c r="A2" s="16" t="s">
        <v>77</v>
      </c>
      <c r="B2" s="229"/>
      <c r="C2" s="219"/>
      <c r="D2" s="219"/>
      <c r="E2" s="219"/>
      <c r="F2" s="69"/>
      <c r="G2" s="219"/>
      <c r="H2" s="219"/>
      <c r="I2" s="220"/>
      <c r="J2" s="230"/>
      <c r="K2" s="220"/>
      <c r="L2" s="231"/>
      <c r="M2" s="219"/>
      <c r="N2" s="232"/>
      <c r="O2" s="220"/>
      <c r="P2" s="231"/>
      <c r="Q2" s="219"/>
      <c r="R2" s="69" t="s">
        <v>78</v>
      </c>
    </row>
    <row r="3" spans="1:18" s="18" customFormat="1" ht="16.5" customHeight="1" thickTop="1">
      <c r="A3" s="98" t="s">
        <v>102</v>
      </c>
      <c r="B3" s="356" t="s">
        <v>79</v>
      </c>
      <c r="C3" s="362"/>
      <c r="D3" s="362"/>
      <c r="E3" s="365"/>
      <c r="F3" s="349" t="s">
        <v>182</v>
      </c>
      <c r="G3" s="350"/>
      <c r="H3" s="350"/>
      <c r="I3" s="350"/>
      <c r="J3" s="21"/>
      <c r="K3" s="350" t="s">
        <v>183</v>
      </c>
      <c r="L3" s="350"/>
      <c r="M3" s="350"/>
      <c r="N3" s="351"/>
      <c r="O3" s="349" t="s">
        <v>184</v>
      </c>
      <c r="P3" s="350"/>
      <c r="Q3" s="350"/>
      <c r="R3" s="350"/>
    </row>
    <row r="4" spans="1:18" s="18" customFormat="1" ht="16.5" customHeight="1">
      <c r="A4" s="12" t="s">
        <v>105</v>
      </c>
      <c r="B4" s="143" t="s">
        <v>0</v>
      </c>
      <c r="C4" s="12" t="s">
        <v>72</v>
      </c>
      <c r="D4" s="12" t="s">
        <v>73</v>
      </c>
      <c r="E4" s="12" t="s">
        <v>80</v>
      </c>
      <c r="F4" s="143" t="s">
        <v>0</v>
      </c>
      <c r="G4" s="112" t="s">
        <v>72</v>
      </c>
      <c r="H4" s="12" t="s">
        <v>73</v>
      </c>
      <c r="I4" s="114" t="s">
        <v>81</v>
      </c>
      <c r="J4" s="21"/>
      <c r="K4" s="143" t="s">
        <v>0</v>
      </c>
      <c r="L4" s="12" t="s">
        <v>72</v>
      </c>
      <c r="M4" s="12" t="s">
        <v>73</v>
      </c>
      <c r="N4" s="12" t="s">
        <v>81</v>
      </c>
      <c r="O4" s="143" t="s">
        <v>0</v>
      </c>
      <c r="P4" s="12" t="s">
        <v>72</v>
      </c>
      <c r="Q4" s="12" t="s">
        <v>73</v>
      </c>
      <c r="R4" s="21" t="s">
        <v>81</v>
      </c>
    </row>
    <row r="5" spans="1:18" s="18" customFormat="1" ht="16.5" customHeight="1">
      <c r="A5" s="12" t="s">
        <v>106</v>
      </c>
      <c r="B5" s="143"/>
      <c r="C5" s="12"/>
      <c r="D5" s="12"/>
      <c r="E5" s="144" t="s">
        <v>185</v>
      </c>
      <c r="F5" s="143"/>
      <c r="G5" s="144"/>
      <c r="H5" s="12"/>
      <c r="I5" s="116" t="s">
        <v>185</v>
      </c>
      <c r="J5" s="21"/>
      <c r="K5" s="143"/>
      <c r="L5" s="12"/>
      <c r="M5" s="12"/>
      <c r="N5" s="12" t="s">
        <v>22</v>
      </c>
      <c r="O5" s="241"/>
      <c r="P5" s="242" t="s">
        <v>186</v>
      </c>
      <c r="Q5" s="242" t="s">
        <v>187</v>
      </c>
      <c r="R5" s="21" t="s">
        <v>22</v>
      </c>
    </row>
    <row r="6" spans="1:18" s="18" customFormat="1" ht="16.5" customHeight="1">
      <c r="A6" s="109" t="s">
        <v>95</v>
      </c>
      <c r="B6" s="145" t="s">
        <v>5</v>
      </c>
      <c r="C6" s="110" t="s">
        <v>18</v>
      </c>
      <c r="D6" s="110" t="s">
        <v>19</v>
      </c>
      <c r="E6" s="110" t="s">
        <v>188</v>
      </c>
      <c r="F6" s="145" t="s">
        <v>5</v>
      </c>
      <c r="G6" s="146" t="s">
        <v>23</v>
      </c>
      <c r="H6" s="110" t="s">
        <v>19</v>
      </c>
      <c r="I6" s="118" t="s">
        <v>189</v>
      </c>
      <c r="J6" s="21"/>
      <c r="K6" s="145" t="s">
        <v>5</v>
      </c>
      <c r="L6" s="110" t="s">
        <v>23</v>
      </c>
      <c r="M6" s="111" t="s">
        <v>19</v>
      </c>
      <c r="N6" s="146" t="s">
        <v>24</v>
      </c>
      <c r="O6" s="145" t="s">
        <v>5</v>
      </c>
      <c r="P6" s="110" t="s">
        <v>188</v>
      </c>
      <c r="Q6" s="111" t="s">
        <v>189</v>
      </c>
      <c r="R6" s="118" t="s">
        <v>24</v>
      </c>
    </row>
    <row r="7" spans="1:18" s="19" customFormat="1" ht="41.25" customHeight="1">
      <c r="A7" s="12">
        <v>2004</v>
      </c>
      <c r="B7" s="233">
        <f>SUM(F7,K7,O7)</f>
        <v>9110</v>
      </c>
      <c r="C7" s="233">
        <f>SUM(G7,L7,P7)</f>
        <v>8470</v>
      </c>
      <c r="D7" s="233">
        <f>SUM(H7,M7,Q7)</f>
        <v>640</v>
      </c>
      <c r="E7" s="71" t="s">
        <v>99</v>
      </c>
      <c r="F7" s="71">
        <f>SUM(G7:I7)</f>
        <v>5840</v>
      </c>
      <c r="G7" s="71">
        <v>5840</v>
      </c>
      <c r="H7" s="71" t="s">
        <v>99</v>
      </c>
      <c r="I7" s="71" t="s">
        <v>99</v>
      </c>
      <c r="J7" s="71"/>
      <c r="K7" s="71">
        <f>SUM(L7:N7)</f>
        <v>3270</v>
      </c>
      <c r="L7" s="71">
        <v>2630</v>
      </c>
      <c r="M7" s="71">
        <v>640</v>
      </c>
      <c r="N7" s="71" t="s">
        <v>99</v>
      </c>
      <c r="O7" s="71" t="s">
        <v>99</v>
      </c>
      <c r="P7" s="71" t="s">
        <v>99</v>
      </c>
      <c r="Q7" s="71" t="s">
        <v>99</v>
      </c>
      <c r="R7" s="71" t="s">
        <v>99</v>
      </c>
    </row>
    <row r="8" spans="1:18" s="19" customFormat="1" ht="41.25" customHeight="1">
      <c r="A8" s="12">
        <v>2005</v>
      </c>
      <c r="B8" s="233">
        <v>16800</v>
      </c>
      <c r="C8" s="233">
        <v>11000</v>
      </c>
      <c r="D8" s="233">
        <v>5800</v>
      </c>
      <c r="E8" s="71" t="s">
        <v>99</v>
      </c>
      <c r="F8" s="71">
        <v>3600</v>
      </c>
      <c r="G8" s="71">
        <v>3600</v>
      </c>
      <c r="H8" s="71" t="s">
        <v>99</v>
      </c>
      <c r="I8" s="71" t="s">
        <v>99</v>
      </c>
      <c r="J8" s="71"/>
      <c r="K8" s="71">
        <v>13200</v>
      </c>
      <c r="L8" s="71">
        <v>7400</v>
      </c>
      <c r="M8" s="71">
        <v>5800</v>
      </c>
      <c r="N8" s="71" t="s">
        <v>99</v>
      </c>
      <c r="O8" s="71" t="s">
        <v>99</v>
      </c>
      <c r="P8" s="71" t="s">
        <v>99</v>
      </c>
      <c r="Q8" s="71" t="s">
        <v>99</v>
      </c>
      <c r="R8" s="71" t="s">
        <v>99</v>
      </c>
    </row>
    <row r="9" spans="1:18" s="19" customFormat="1" ht="41.25" customHeight="1">
      <c r="A9" s="12">
        <v>2006</v>
      </c>
      <c r="B9" s="233">
        <v>4000</v>
      </c>
      <c r="C9" s="233">
        <v>4000</v>
      </c>
      <c r="D9" s="233" t="s">
        <v>223</v>
      </c>
      <c r="E9" s="71" t="s">
        <v>223</v>
      </c>
      <c r="F9" s="71">
        <v>2000</v>
      </c>
      <c r="G9" s="71">
        <v>2000</v>
      </c>
      <c r="H9" s="71" t="s">
        <v>223</v>
      </c>
      <c r="I9" s="71" t="s">
        <v>223</v>
      </c>
      <c r="J9" s="71"/>
      <c r="K9" s="71">
        <v>2000</v>
      </c>
      <c r="L9" s="71">
        <v>2000</v>
      </c>
      <c r="M9" s="71" t="s">
        <v>223</v>
      </c>
      <c r="N9" s="71" t="s">
        <v>223</v>
      </c>
      <c r="O9" s="71" t="s">
        <v>223</v>
      </c>
      <c r="P9" s="71" t="s">
        <v>223</v>
      </c>
      <c r="Q9" s="71" t="s">
        <v>223</v>
      </c>
      <c r="R9" s="71" t="s">
        <v>223</v>
      </c>
    </row>
    <row r="10" spans="1:18" s="19" customFormat="1" ht="41.25" customHeight="1">
      <c r="A10" s="12">
        <v>2007</v>
      </c>
      <c r="B10" s="233">
        <v>4000</v>
      </c>
      <c r="C10" s="233">
        <v>4000</v>
      </c>
      <c r="D10" s="233" t="s">
        <v>223</v>
      </c>
      <c r="E10" s="71" t="s">
        <v>223</v>
      </c>
      <c r="F10" s="71" t="s">
        <v>223</v>
      </c>
      <c r="G10" s="71" t="s">
        <v>223</v>
      </c>
      <c r="H10" s="71" t="s">
        <v>223</v>
      </c>
      <c r="I10" s="71" t="s">
        <v>223</v>
      </c>
      <c r="J10" s="71"/>
      <c r="K10" s="71">
        <v>4000</v>
      </c>
      <c r="L10" s="71">
        <v>4000</v>
      </c>
      <c r="M10" s="71" t="s">
        <v>223</v>
      </c>
      <c r="N10" s="71" t="s">
        <v>223</v>
      </c>
      <c r="O10" s="71" t="s">
        <v>223</v>
      </c>
      <c r="P10" s="71" t="s">
        <v>223</v>
      </c>
      <c r="Q10" s="71" t="s">
        <v>223</v>
      </c>
      <c r="R10" s="71" t="s">
        <v>223</v>
      </c>
    </row>
    <row r="11" spans="1:18" s="52" customFormat="1" ht="41.25" customHeight="1">
      <c r="A11" s="13">
        <v>2008</v>
      </c>
      <c r="B11" s="398" t="s">
        <v>99</v>
      </c>
      <c r="C11" s="398" t="s">
        <v>99</v>
      </c>
      <c r="D11" s="398" t="s">
        <v>99</v>
      </c>
      <c r="E11" s="398" t="s">
        <v>99</v>
      </c>
      <c r="F11" s="398" t="s">
        <v>99</v>
      </c>
      <c r="G11" s="398" t="s">
        <v>99</v>
      </c>
      <c r="H11" s="398" t="s">
        <v>99</v>
      </c>
      <c r="I11" s="398" t="s">
        <v>99</v>
      </c>
      <c r="J11" s="304"/>
      <c r="K11" s="398" t="s">
        <v>99</v>
      </c>
      <c r="L11" s="398" t="s">
        <v>99</v>
      </c>
      <c r="M11" s="398" t="s">
        <v>99</v>
      </c>
      <c r="N11" s="398" t="s">
        <v>99</v>
      </c>
      <c r="O11" s="398" t="s">
        <v>99</v>
      </c>
      <c r="P11" s="398" t="s">
        <v>99</v>
      </c>
      <c r="Q11" s="398" t="s">
        <v>99</v>
      </c>
      <c r="R11" s="398" t="s">
        <v>99</v>
      </c>
    </row>
    <row r="12" spans="1:18" s="19" customFormat="1" ht="41.25" customHeight="1">
      <c r="A12" s="14" t="s">
        <v>107</v>
      </c>
      <c r="B12" s="297" t="s">
        <v>99</v>
      </c>
      <c r="C12" s="297" t="s">
        <v>99</v>
      </c>
      <c r="D12" s="297" t="s">
        <v>99</v>
      </c>
      <c r="E12" s="297" t="s">
        <v>99</v>
      </c>
      <c r="F12" s="297" t="s">
        <v>99</v>
      </c>
      <c r="G12" s="297" t="s">
        <v>99</v>
      </c>
      <c r="H12" s="297" t="s">
        <v>99</v>
      </c>
      <c r="I12" s="297" t="s">
        <v>99</v>
      </c>
      <c r="J12" s="297"/>
      <c r="K12" s="297" t="s">
        <v>99</v>
      </c>
      <c r="L12" s="297" t="s">
        <v>99</v>
      </c>
      <c r="M12" s="297" t="s">
        <v>99</v>
      </c>
      <c r="N12" s="297" t="s">
        <v>99</v>
      </c>
      <c r="O12" s="297" t="s">
        <v>99</v>
      </c>
      <c r="P12" s="297" t="s">
        <v>99</v>
      </c>
      <c r="Q12" s="297" t="s">
        <v>99</v>
      </c>
      <c r="R12" s="297" t="s">
        <v>99</v>
      </c>
    </row>
    <row r="13" spans="1:18" s="19" customFormat="1" ht="41.25" customHeight="1">
      <c r="A13" s="14" t="s">
        <v>108</v>
      </c>
      <c r="B13" s="399" t="s">
        <v>99</v>
      </c>
      <c r="C13" s="399" t="s">
        <v>99</v>
      </c>
      <c r="D13" s="399" t="s">
        <v>99</v>
      </c>
      <c r="E13" s="399" t="s">
        <v>99</v>
      </c>
      <c r="F13" s="399" t="s">
        <v>99</v>
      </c>
      <c r="G13" s="399" t="s">
        <v>99</v>
      </c>
      <c r="H13" s="399" t="s">
        <v>99</v>
      </c>
      <c r="I13" s="399" t="s">
        <v>99</v>
      </c>
      <c r="J13" s="233"/>
      <c r="K13" s="399" t="s">
        <v>99</v>
      </c>
      <c r="L13" s="399" t="s">
        <v>99</v>
      </c>
      <c r="M13" s="399" t="s">
        <v>99</v>
      </c>
      <c r="N13" s="399" t="s">
        <v>99</v>
      </c>
      <c r="O13" s="399" t="s">
        <v>99</v>
      </c>
      <c r="P13" s="399" t="s">
        <v>99</v>
      </c>
      <c r="Q13" s="399" t="s">
        <v>99</v>
      </c>
      <c r="R13" s="399" t="s">
        <v>99</v>
      </c>
    </row>
    <row r="14" spans="1:18" s="19" customFormat="1" ht="41.25" customHeight="1">
      <c r="A14" s="14" t="s">
        <v>109</v>
      </c>
      <c r="B14" s="297" t="s">
        <v>99</v>
      </c>
      <c r="C14" s="297" t="s">
        <v>99</v>
      </c>
      <c r="D14" s="297" t="s">
        <v>99</v>
      </c>
      <c r="E14" s="297" t="s">
        <v>99</v>
      </c>
      <c r="F14" s="297" t="s">
        <v>99</v>
      </c>
      <c r="G14" s="297" t="s">
        <v>99</v>
      </c>
      <c r="H14" s="297" t="s">
        <v>99</v>
      </c>
      <c r="I14" s="297" t="s">
        <v>99</v>
      </c>
      <c r="J14" s="297"/>
      <c r="K14" s="297" t="s">
        <v>99</v>
      </c>
      <c r="L14" s="297" t="s">
        <v>99</v>
      </c>
      <c r="M14" s="297" t="s">
        <v>99</v>
      </c>
      <c r="N14" s="297" t="s">
        <v>99</v>
      </c>
      <c r="O14" s="297" t="s">
        <v>99</v>
      </c>
      <c r="P14" s="297" t="s">
        <v>99</v>
      </c>
      <c r="Q14" s="297" t="s">
        <v>99</v>
      </c>
      <c r="R14" s="297" t="s">
        <v>99</v>
      </c>
    </row>
    <row r="15" spans="1:18" s="52" customFormat="1" ht="41.25" customHeight="1">
      <c r="A15" s="14" t="s">
        <v>110</v>
      </c>
      <c r="B15" s="297" t="s">
        <v>99</v>
      </c>
      <c r="C15" s="297" t="s">
        <v>99</v>
      </c>
      <c r="D15" s="297" t="s">
        <v>99</v>
      </c>
      <c r="E15" s="297" t="s">
        <v>99</v>
      </c>
      <c r="F15" s="297" t="s">
        <v>99</v>
      </c>
      <c r="G15" s="297" t="s">
        <v>99</v>
      </c>
      <c r="H15" s="297" t="s">
        <v>99</v>
      </c>
      <c r="I15" s="297" t="s">
        <v>99</v>
      </c>
      <c r="J15" s="297"/>
      <c r="K15" s="297" t="s">
        <v>99</v>
      </c>
      <c r="L15" s="297" t="s">
        <v>99</v>
      </c>
      <c r="M15" s="297" t="s">
        <v>99</v>
      </c>
      <c r="N15" s="297" t="s">
        <v>99</v>
      </c>
      <c r="O15" s="297" t="s">
        <v>99</v>
      </c>
      <c r="P15" s="297" t="s">
        <v>99</v>
      </c>
      <c r="Q15" s="297" t="s">
        <v>99</v>
      </c>
      <c r="R15" s="297" t="s">
        <v>99</v>
      </c>
    </row>
    <row r="16" spans="1:18" ht="41.25" customHeight="1">
      <c r="A16" s="14" t="s">
        <v>111</v>
      </c>
      <c r="B16" s="297" t="s">
        <v>99</v>
      </c>
      <c r="C16" s="297" t="s">
        <v>99</v>
      </c>
      <c r="D16" s="297" t="s">
        <v>99</v>
      </c>
      <c r="E16" s="297" t="s">
        <v>99</v>
      </c>
      <c r="F16" s="297" t="s">
        <v>99</v>
      </c>
      <c r="G16" s="297" t="s">
        <v>99</v>
      </c>
      <c r="H16" s="297" t="s">
        <v>99</v>
      </c>
      <c r="I16" s="297" t="s">
        <v>99</v>
      </c>
      <c r="J16" s="297"/>
      <c r="K16" s="297" t="s">
        <v>99</v>
      </c>
      <c r="L16" s="297" t="s">
        <v>99</v>
      </c>
      <c r="M16" s="297" t="s">
        <v>99</v>
      </c>
      <c r="N16" s="297" t="s">
        <v>99</v>
      </c>
      <c r="O16" s="297" t="s">
        <v>99</v>
      </c>
      <c r="P16" s="297" t="s">
        <v>99</v>
      </c>
      <c r="Q16" s="297" t="s">
        <v>99</v>
      </c>
      <c r="R16" s="297" t="s">
        <v>99</v>
      </c>
    </row>
    <row r="17" spans="1:18" ht="41.25" customHeight="1">
      <c r="A17" s="14" t="s">
        <v>112</v>
      </c>
      <c r="B17" s="297" t="s">
        <v>99</v>
      </c>
      <c r="C17" s="297" t="s">
        <v>99</v>
      </c>
      <c r="D17" s="297" t="s">
        <v>99</v>
      </c>
      <c r="E17" s="297" t="s">
        <v>99</v>
      </c>
      <c r="F17" s="297" t="s">
        <v>99</v>
      </c>
      <c r="G17" s="297" t="s">
        <v>99</v>
      </c>
      <c r="H17" s="297" t="s">
        <v>99</v>
      </c>
      <c r="I17" s="297" t="s">
        <v>99</v>
      </c>
      <c r="J17" s="297"/>
      <c r="K17" s="297" t="s">
        <v>99</v>
      </c>
      <c r="L17" s="297" t="s">
        <v>99</v>
      </c>
      <c r="M17" s="297" t="s">
        <v>99</v>
      </c>
      <c r="N17" s="297" t="s">
        <v>99</v>
      </c>
      <c r="O17" s="297" t="s">
        <v>99</v>
      </c>
      <c r="P17" s="297" t="s">
        <v>99</v>
      </c>
      <c r="Q17" s="297" t="s">
        <v>99</v>
      </c>
      <c r="R17" s="297" t="s">
        <v>99</v>
      </c>
    </row>
    <row r="18" spans="1:18" ht="41.25" customHeight="1" thickBot="1">
      <c r="A18" s="15" t="s">
        <v>113</v>
      </c>
      <c r="B18" s="298" t="s">
        <v>99</v>
      </c>
      <c r="C18" s="299" t="s">
        <v>99</v>
      </c>
      <c r="D18" s="299" t="s">
        <v>99</v>
      </c>
      <c r="E18" s="299" t="s">
        <v>99</v>
      </c>
      <c r="F18" s="299" t="s">
        <v>99</v>
      </c>
      <c r="G18" s="299" t="s">
        <v>99</v>
      </c>
      <c r="H18" s="299" t="s">
        <v>99</v>
      </c>
      <c r="I18" s="299" t="s">
        <v>99</v>
      </c>
      <c r="J18" s="297"/>
      <c r="K18" s="299" t="s">
        <v>99</v>
      </c>
      <c r="L18" s="299" t="s">
        <v>99</v>
      </c>
      <c r="M18" s="299" t="s">
        <v>99</v>
      </c>
      <c r="N18" s="299" t="s">
        <v>99</v>
      </c>
      <c r="O18" s="299" t="s">
        <v>99</v>
      </c>
      <c r="P18" s="299" t="s">
        <v>99</v>
      </c>
      <c r="Q18" s="299" t="s">
        <v>99</v>
      </c>
      <c r="R18" s="299" t="s">
        <v>99</v>
      </c>
    </row>
    <row r="19" spans="1:17" ht="19.5" customHeight="1" thickTop="1">
      <c r="A19" s="78" t="s">
        <v>94</v>
      </c>
      <c r="B19" s="11"/>
      <c r="E19" s="226"/>
      <c r="F19" s="224"/>
      <c r="G19" s="215"/>
      <c r="I19" s="11"/>
      <c r="J19" s="11"/>
      <c r="K19" s="11"/>
      <c r="L19" s="56"/>
      <c r="M19" s="90"/>
      <c r="O19" s="11"/>
      <c r="P19" s="56"/>
      <c r="Q19" s="90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pane xSplit="1" ySplit="6" topLeftCell="B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1" sqref="A11"/>
    </sheetView>
  </sheetViews>
  <sheetFormatPr defaultColWidth="8.88671875" defaultRowHeight="13.5"/>
  <cols>
    <col min="1" max="1" width="14.5546875" style="56" customWidth="1"/>
    <col min="2" max="2" width="9.88671875" style="151" customWidth="1"/>
    <col min="3" max="8" width="9.88671875" style="11" customWidth="1"/>
    <col min="9" max="9" width="2.77734375" style="11" customWidth="1"/>
    <col min="10" max="14" width="8.99609375" style="11" customWidth="1"/>
    <col min="15" max="17" width="8.99609375" style="56" customWidth="1"/>
    <col min="18" max="16384" width="8.88671875" style="56" customWidth="1"/>
  </cols>
  <sheetData>
    <row r="1" spans="1:17" ht="45" customHeight="1">
      <c r="A1" s="363" t="s">
        <v>233</v>
      </c>
      <c r="B1" s="363"/>
      <c r="C1" s="363"/>
      <c r="D1" s="363"/>
      <c r="E1" s="363"/>
      <c r="F1" s="363"/>
      <c r="G1" s="363"/>
      <c r="H1" s="363"/>
      <c r="I1" s="245"/>
      <c r="J1" s="397" t="s">
        <v>264</v>
      </c>
      <c r="K1" s="397"/>
      <c r="L1" s="397"/>
      <c r="M1" s="397"/>
      <c r="N1" s="397"/>
      <c r="O1" s="397"/>
      <c r="P1" s="397"/>
      <c r="Q1" s="397"/>
    </row>
    <row r="2" spans="1:17" s="52" customFormat="1" ht="25.5" customHeight="1" thickBot="1">
      <c r="A2" s="235" t="s">
        <v>82</v>
      </c>
      <c r="B2" s="229"/>
      <c r="C2" s="219"/>
      <c r="D2" s="219"/>
      <c r="E2" s="219"/>
      <c r="F2" s="219"/>
      <c r="G2" s="219"/>
      <c r="H2" s="219"/>
      <c r="I2" s="237"/>
      <c r="J2" s="219"/>
      <c r="K2" s="219"/>
      <c r="L2" s="219"/>
      <c r="M2" s="231"/>
      <c r="N2" s="219"/>
      <c r="O2" s="69"/>
      <c r="P2" s="232"/>
      <c r="Q2" s="69" t="s">
        <v>83</v>
      </c>
    </row>
    <row r="3" spans="1:17" s="18" customFormat="1" ht="16.5" customHeight="1" thickTop="1">
      <c r="A3" s="98" t="s">
        <v>102</v>
      </c>
      <c r="B3" s="356" t="s">
        <v>84</v>
      </c>
      <c r="C3" s="362"/>
      <c r="D3" s="365"/>
      <c r="E3" s="349" t="s">
        <v>265</v>
      </c>
      <c r="F3" s="350"/>
      <c r="G3" s="351"/>
      <c r="H3" s="203" t="s">
        <v>190</v>
      </c>
      <c r="I3" s="240"/>
      <c r="J3" s="350" t="s">
        <v>266</v>
      </c>
      <c r="K3" s="351"/>
      <c r="L3" s="350" t="s">
        <v>85</v>
      </c>
      <c r="M3" s="350"/>
      <c r="N3" s="351"/>
      <c r="O3" s="349" t="s">
        <v>86</v>
      </c>
      <c r="P3" s="350"/>
      <c r="Q3" s="350"/>
    </row>
    <row r="4" spans="1:17" s="18" customFormat="1" ht="16.5" customHeight="1">
      <c r="A4" s="12" t="s">
        <v>105</v>
      </c>
      <c r="B4" s="141" t="s">
        <v>87</v>
      </c>
      <c r="C4" s="112" t="s">
        <v>52</v>
      </c>
      <c r="D4" s="112" t="s">
        <v>25</v>
      </c>
      <c r="E4" s="112" t="s">
        <v>88</v>
      </c>
      <c r="F4" s="108" t="s">
        <v>16</v>
      </c>
      <c r="G4" s="112" t="s">
        <v>25</v>
      </c>
      <c r="H4" s="108" t="s">
        <v>88</v>
      </c>
      <c r="I4" s="21"/>
      <c r="J4" s="107" t="s">
        <v>16</v>
      </c>
      <c r="K4" s="107" t="s">
        <v>25</v>
      </c>
      <c r="L4" s="107" t="s">
        <v>89</v>
      </c>
      <c r="M4" s="107" t="s">
        <v>16</v>
      </c>
      <c r="N4" s="112" t="s">
        <v>25</v>
      </c>
      <c r="O4" s="108" t="s">
        <v>89</v>
      </c>
      <c r="P4" s="112" t="s">
        <v>16</v>
      </c>
      <c r="Q4" s="114" t="s">
        <v>25</v>
      </c>
    </row>
    <row r="5" spans="1:17" s="18" customFormat="1" ht="16.5" customHeight="1">
      <c r="A5" s="12" t="s">
        <v>106</v>
      </c>
      <c r="B5" s="141" t="s">
        <v>267</v>
      </c>
      <c r="C5" s="256"/>
      <c r="D5" s="144" t="s">
        <v>27</v>
      </c>
      <c r="E5" s="12" t="s">
        <v>26</v>
      </c>
      <c r="F5" s="12"/>
      <c r="G5" s="144" t="s">
        <v>27</v>
      </c>
      <c r="H5" s="21" t="s">
        <v>26</v>
      </c>
      <c r="I5" s="21"/>
      <c r="J5" s="12"/>
      <c r="K5" s="12" t="s">
        <v>27</v>
      </c>
      <c r="L5" s="21" t="s">
        <v>26</v>
      </c>
      <c r="M5" s="144"/>
      <c r="N5" s="12" t="s">
        <v>27</v>
      </c>
      <c r="O5" s="21" t="s">
        <v>26</v>
      </c>
      <c r="P5" s="144"/>
      <c r="Q5" s="116" t="s">
        <v>27</v>
      </c>
    </row>
    <row r="6" spans="1:17" s="18" customFormat="1" ht="16.5" customHeight="1">
      <c r="A6" s="109" t="s">
        <v>95</v>
      </c>
      <c r="B6" s="239" t="s">
        <v>268</v>
      </c>
      <c r="C6" s="146" t="s">
        <v>90</v>
      </c>
      <c r="D6" s="146" t="s">
        <v>91</v>
      </c>
      <c r="E6" s="110" t="s">
        <v>92</v>
      </c>
      <c r="F6" s="110" t="s">
        <v>10</v>
      </c>
      <c r="G6" s="146" t="s">
        <v>91</v>
      </c>
      <c r="H6" s="228" t="s">
        <v>93</v>
      </c>
      <c r="I6" s="216"/>
      <c r="J6" s="110" t="s">
        <v>10</v>
      </c>
      <c r="K6" s="110" t="s">
        <v>91</v>
      </c>
      <c r="L6" s="228" t="s">
        <v>93</v>
      </c>
      <c r="M6" s="238" t="s">
        <v>10</v>
      </c>
      <c r="N6" s="238" t="s">
        <v>91</v>
      </c>
      <c r="O6" s="228" t="s">
        <v>93</v>
      </c>
      <c r="P6" s="146" t="s">
        <v>90</v>
      </c>
      <c r="Q6" s="118" t="s">
        <v>91</v>
      </c>
    </row>
    <row r="7" spans="1:17" s="19" customFormat="1" ht="41.25" customHeight="1">
      <c r="A7" s="12">
        <v>2004</v>
      </c>
      <c r="B7" s="28">
        <f>SUM(E7,H7,L7,O7)</f>
        <v>21</v>
      </c>
      <c r="C7" s="71">
        <f>SUM(F7,J7,M7,P7)</f>
        <v>6691</v>
      </c>
      <c r="D7" s="71">
        <f>SUM(G7,K7,N7,Q7)</f>
        <v>12129</v>
      </c>
      <c r="E7" s="28" t="s">
        <v>99</v>
      </c>
      <c r="F7" s="28" t="s">
        <v>99</v>
      </c>
      <c r="G7" s="28" t="s">
        <v>99</v>
      </c>
      <c r="H7" s="30">
        <v>16</v>
      </c>
      <c r="I7" s="30"/>
      <c r="J7" s="30">
        <v>5038</v>
      </c>
      <c r="K7" s="30">
        <v>9031</v>
      </c>
      <c r="L7" s="28" t="s">
        <v>99</v>
      </c>
      <c r="M7" s="28" t="s">
        <v>99</v>
      </c>
      <c r="N7" s="28" t="s">
        <v>99</v>
      </c>
      <c r="O7" s="30">
        <v>5</v>
      </c>
      <c r="P7" s="30">
        <v>1653</v>
      </c>
      <c r="Q7" s="30">
        <v>3098</v>
      </c>
    </row>
    <row r="8" spans="1:17" s="19" customFormat="1" ht="41.25" customHeight="1">
      <c r="A8" s="12">
        <v>2005</v>
      </c>
      <c r="B8" s="28">
        <v>28</v>
      </c>
      <c r="C8" s="71">
        <v>9954</v>
      </c>
      <c r="D8" s="71">
        <v>17566</v>
      </c>
      <c r="E8" s="28" t="s">
        <v>99</v>
      </c>
      <c r="F8" s="28" t="s">
        <v>99</v>
      </c>
      <c r="G8" s="28" t="s">
        <v>99</v>
      </c>
      <c r="H8" s="30">
        <v>21</v>
      </c>
      <c r="I8" s="30"/>
      <c r="J8" s="30">
        <v>7971</v>
      </c>
      <c r="K8" s="30">
        <v>14068</v>
      </c>
      <c r="L8" s="28" t="s">
        <v>99</v>
      </c>
      <c r="M8" s="28" t="s">
        <v>99</v>
      </c>
      <c r="N8" s="28" t="s">
        <v>99</v>
      </c>
      <c r="O8" s="30">
        <v>7</v>
      </c>
      <c r="P8" s="30">
        <v>1983</v>
      </c>
      <c r="Q8" s="30">
        <v>3498</v>
      </c>
    </row>
    <row r="9" spans="1:17" s="19" customFormat="1" ht="41.25" customHeight="1">
      <c r="A9" s="12">
        <v>2006</v>
      </c>
      <c r="B9" s="28">
        <v>28</v>
      </c>
      <c r="C9" s="71">
        <v>9954</v>
      </c>
      <c r="D9" s="71">
        <v>17566</v>
      </c>
      <c r="E9" s="28" t="s">
        <v>223</v>
      </c>
      <c r="F9" s="28" t="s">
        <v>223</v>
      </c>
      <c r="G9" s="28" t="s">
        <v>223</v>
      </c>
      <c r="H9" s="30">
        <v>21</v>
      </c>
      <c r="I9" s="30"/>
      <c r="J9" s="30">
        <v>7971</v>
      </c>
      <c r="K9" s="30">
        <v>14068</v>
      </c>
      <c r="L9" s="28" t="s">
        <v>223</v>
      </c>
      <c r="M9" s="28" t="s">
        <v>223</v>
      </c>
      <c r="N9" s="28" t="s">
        <v>223</v>
      </c>
      <c r="O9" s="30">
        <v>7</v>
      </c>
      <c r="P9" s="30">
        <v>1983</v>
      </c>
      <c r="Q9" s="30">
        <v>3498</v>
      </c>
    </row>
    <row r="10" spans="1:17" s="19" customFormat="1" ht="41.25" customHeight="1">
      <c r="A10" s="12">
        <v>2007</v>
      </c>
      <c r="B10" s="28">
        <v>20</v>
      </c>
      <c r="C10" s="71">
        <v>6287</v>
      </c>
      <c r="D10" s="71">
        <v>11578</v>
      </c>
      <c r="E10" s="28" t="s">
        <v>278</v>
      </c>
      <c r="F10" s="28" t="s">
        <v>278</v>
      </c>
      <c r="G10" s="28" t="s">
        <v>278</v>
      </c>
      <c r="H10" s="30">
        <v>15</v>
      </c>
      <c r="I10" s="30"/>
      <c r="J10" s="30">
        <v>4650</v>
      </c>
      <c r="K10" s="30">
        <v>8480</v>
      </c>
      <c r="L10" s="28" t="s">
        <v>278</v>
      </c>
      <c r="M10" s="28" t="s">
        <v>278</v>
      </c>
      <c r="N10" s="28" t="s">
        <v>278</v>
      </c>
      <c r="O10" s="30">
        <v>5</v>
      </c>
      <c r="P10" s="30">
        <v>1637</v>
      </c>
      <c r="Q10" s="30">
        <v>3098</v>
      </c>
    </row>
    <row r="11" spans="1:17" s="19" customFormat="1" ht="41.25" customHeight="1">
      <c r="A11" s="13">
        <v>2008</v>
      </c>
      <c r="B11" s="24">
        <v>20</v>
      </c>
      <c r="C11" s="24">
        <v>6400</v>
      </c>
      <c r="D11" s="24">
        <v>11678</v>
      </c>
      <c r="E11" s="24" t="s">
        <v>278</v>
      </c>
      <c r="F11" s="24" t="s">
        <v>278</v>
      </c>
      <c r="G11" s="24" t="s">
        <v>278</v>
      </c>
      <c r="H11" s="24">
        <v>15</v>
      </c>
      <c r="I11" s="24"/>
      <c r="J11" s="24">
        <v>4733</v>
      </c>
      <c r="K11" s="24">
        <v>8563</v>
      </c>
      <c r="L11" s="24" t="s">
        <v>278</v>
      </c>
      <c r="M11" s="24" t="s">
        <v>278</v>
      </c>
      <c r="N11" s="24" t="s">
        <v>278</v>
      </c>
      <c r="O11" s="24">
        <v>5</v>
      </c>
      <c r="P11" s="24">
        <v>1667</v>
      </c>
      <c r="Q11" s="24">
        <v>3115</v>
      </c>
    </row>
    <row r="12" spans="1:17" s="19" customFormat="1" ht="41.25" customHeight="1">
      <c r="A12" s="14" t="s">
        <v>107</v>
      </c>
      <c r="B12" s="30">
        <v>6</v>
      </c>
      <c r="C12" s="30">
        <v>1913</v>
      </c>
      <c r="D12" s="30">
        <v>3596</v>
      </c>
      <c r="E12" s="282" t="s">
        <v>278</v>
      </c>
      <c r="F12" s="282" t="s">
        <v>278</v>
      </c>
      <c r="G12" s="282" t="s">
        <v>278</v>
      </c>
      <c r="H12" s="30">
        <v>1</v>
      </c>
      <c r="I12" s="30"/>
      <c r="J12" s="30">
        <v>411</v>
      </c>
      <c r="K12" s="30">
        <v>706</v>
      </c>
      <c r="L12" s="28" t="s">
        <v>278</v>
      </c>
      <c r="M12" s="28" t="s">
        <v>278</v>
      </c>
      <c r="N12" s="28" t="s">
        <v>278</v>
      </c>
      <c r="O12" s="30">
        <v>5</v>
      </c>
      <c r="P12" s="30">
        <v>1502</v>
      </c>
      <c r="Q12" s="30">
        <v>2890</v>
      </c>
    </row>
    <row r="13" spans="1:17" s="19" customFormat="1" ht="41.25" customHeight="1">
      <c r="A13" s="14" t="s">
        <v>108</v>
      </c>
      <c r="B13" s="30">
        <v>4</v>
      </c>
      <c r="C13" s="30">
        <v>1484</v>
      </c>
      <c r="D13" s="30">
        <v>2717</v>
      </c>
      <c r="E13" s="282" t="s">
        <v>278</v>
      </c>
      <c r="F13" s="282" t="s">
        <v>278</v>
      </c>
      <c r="G13" s="282" t="s">
        <v>278</v>
      </c>
      <c r="H13" s="30">
        <v>4</v>
      </c>
      <c r="I13" s="30"/>
      <c r="J13" s="30">
        <v>1319</v>
      </c>
      <c r="K13" s="30">
        <v>2492</v>
      </c>
      <c r="L13" s="28" t="s">
        <v>278</v>
      </c>
      <c r="M13" s="28" t="s">
        <v>278</v>
      </c>
      <c r="N13" s="28" t="s">
        <v>278</v>
      </c>
      <c r="O13" s="28" t="s">
        <v>278</v>
      </c>
      <c r="P13" s="30">
        <v>165</v>
      </c>
      <c r="Q13" s="30">
        <v>225</v>
      </c>
    </row>
    <row r="14" spans="1:17" s="19" customFormat="1" ht="41.25" customHeight="1">
      <c r="A14" s="14" t="s">
        <v>109</v>
      </c>
      <c r="B14" s="30">
        <v>2</v>
      </c>
      <c r="C14" s="30">
        <v>560</v>
      </c>
      <c r="D14" s="30">
        <v>848</v>
      </c>
      <c r="E14" s="282" t="s">
        <v>278</v>
      </c>
      <c r="F14" s="282" t="s">
        <v>278</v>
      </c>
      <c r="G14" s="282" t="s">
        <v>278</v>
      </c>
      <c r="H14" s="30">
        <v>2</v>
      </c>
      <c r="I14" s="30"/>
      <c r="J14" s="30">
        <v>560</v>
      </c>
      <c r="K14" s="30">
        <v>848</v>
      </c>
      <c r="L14" s="28" t="s">
        <v>278</v>
      </c>
      <c r="M14" s="28" t="s">
        <v>278</v>
      </c>
      <c r="N14" s="28" t="s">
        <v>278</v>
      </c>
      <c r="O14" s="28" t="s">
        <v>278</v>
      </c>
      <c r="P14" s="28" t="s">
        <v>278</v>
      </c>
      <c r="Q14" s="28" t="s">
        <v>278</v>
      </c>
    </row>
    <row r="15" spans="1:17" s="52" customFormat="1" ht="41.25" customHeight="1">
      <c r="A15" s="14" t="s">
        <v>110</v>
      </c>
      <c r="B15" s="30">
        <v>1</v>
      </c>
      <c r="C15" s="30">
        <v>329</v>
      </c>
      <c r="D15" s="30">
        <v>623</v>
      </c>
      <c r="E15" s="282" t="s">
        <v>278</v>
      </c>
      <c r="F15" s="282" t="s">
        <v>278</v>
      </c>
      <c r="G15" s="282" t="s">
        <v>278</v>
      </c>
      <c r="H15" s="30">
        <v>1</v>
      </c>
      <c r="I15" s="30"/>
      <c r="J15" s="30">
        <v>329</v>
      </c>
      <c r="K15" s="30">
        <v>623</v>
      </c>
      <c r="L15" s="28" t="s">
        <v>278</v>
      </c>
      <c r="M15" s="28" t="s">
        <v>278</v>
      </c>
      <c r="N15" s="28" t="s">
        <v>278</v>
      </c>
      <c r="O15" s="28" t="s">
        <v>278</v>
      </c>
      <c r="P15" s="28" t="s">
        <v>278</v>
      </c>
      <c r="Q15" s="28" t="s">
        <v>278</v>
      </c>
    </row>
    <row r="16" spans="1:17" ht="41.25" customHeight="1">
      <c r="A16" s="14" t="s">
        <v>111</v>
      </c>
      <c r="B16" s="30">
        <v>3</v>
      </c>
      <c r="C16" s="30">
        <v>826</v>
      </c>
      <c r="D16" s="30">
        <v>1471</v>
      </c>
      <c r="E16" s="282" t="s">
        <v>278</v>
      </c>
      <c r="F16" s="282" t="s">
        <v>278</v>
      </c>
      <c r="G16" s="282" t="s">
        <v>278</v>
      </c>
      <c r="H16" s="222">
        <v>3</v>
      </c>
      <c r="I16" s="222"/>
      <c r="J16" s="222">
        <v>826</v>
      </c>
      <c r="K16" s="222">
        <v>1471</v>
      </c>
      <c r="L16" s="28" t="s">
        <v>278</v>
      </c>
      <c r="M16" s="28" t="s">
        <v>278</v>
      </c>
      <c r="N16" s="28" t="s">
        <v>278</v>
      </c>
      <c r="O16" s="222" t="s">
        <v>278</v>
      </c>
      <c r="P16" s="222" t="s">
        <v>278</v>
      </c>
      <c r="Q16" s="222" t="s">
        <v>278</v>
      </c>
    </row>
    <row r="17" spans="1:17" ht="41.25" customHeight="1">
      <c r="A17" s="14" t="s">
        <v>112</v>
      </c>
      <c r="B17" s="30">
        <v>2</v>
      </c>
      <c r="C17" s="30">
        <v>624</v>
      </c>
      <c r="D17" s="30">
        <v>1246</v>
      </c>
      <c r="E17" s="282" t="s">
        <v>278</v>
      </c>
      <c r="F17" s="282" t="s">
        <v>278</v>
      </c>
      <c r="G17" s="282" t="s">
        <v>278</v>
      </c>
      <c r="H17" s="222">
        <v>2</v>
      </c>
      <c r="I17" s="222"/>
      <c r="J17" s="222">
        <v>624</v>
      </c>
      <c r="K17" s="222">
        <v>1246</v>
      </c>
      <c r="L17" s="28" t="s">
        <v>278</v>
      </c>
      <c r="M17" s="28" t="s">
        <v>278</v>
      </c>
      <c r="N17" s="28" t="s">
        <v>278</v>
      </c>
      <c r="O17" s="222" t="s">
        <v>278</v>
      </c>
      <c r="P17" s="222" t="s">
        <v>278</v>
      </c>
      <c r="Q17" s="222" t="s">
        <v>278</v>
      </c>
    </row>
    <row r="18" spans="1:17" ht="41.25" customHeight="1" thickBot="1">
      <c r="A18" s="15" t="s">
        <v>113</v>
      </c>
      <c r="B18" s="95">
        <v>2</v>
      </c>
      <c r="C18" s="35">
        <v>664</v>
      </c>
      <c r="D18" s="35">
        <v>1177</v>
      </c>
      <c r="E18" s="283" t="s">
        <v>278</v>
      </c>
      <c r="F18" s="283" t="s">
        <v>278</v>
      </c>
      <c r="G18" s="283" t="s">
        <v>278</v>
      </c>
      <c r="H18" s="223">
        <v>2</v>
      </c>
      <c r="I18" s="223"/>
      <c r="J18" s="223">
        <v>664</v>
      </c>
      <c r="K18" s="223">
        <v>1177</v>
      </c>
      <c r="L18" s="88" t="s">
        <v>278</v>
      </c>
      <c r="M18" s="88" t="s">
        <v>278</v>
      </c>
      <c r="N18" s="88" t="s">
        <v>278</v>
      </c>
      <c r="O18" s="223" t="s">
        <v>278</v>
      </c>
      <c r="P18" s="223" t="s">
        <v>278</v>
      </c>
      <c r="Q18" s="223" t="s">
        <v>278</v>
      </c>
    </row>
    <row r="19" spans="1:17" ht="19.5" customHeight="1" thickTop="1">
      <c r="A19" s="78" t="s">
        <v>94</v>
      </c>
      <c r="B19" s="236"/>
      <c r="C19" s="170"/>
      <c r="D19" s="170"/>
      <c r="E19" s="54"/>
      <c r="F19" s="54"/>
      <c r="G19" s="54"/>
      <c r="H19" s="170"/>
      <c r="I19" s="170"/>
      <c r="J19" s="170"/>
      <c r="K19" s="170"/>
      <c r="O19" s="224"/>
      <c r="P19" s="224"/>
      <c r="Q19" s="224"/>
    </row>
    <row r="20" spans="2:17" ht="15.75" customHeight="1">
      <c r="B20" s="236"/>
      <c r="C20" s="170"/>
      <c r="D20" s="170"/>
      <c r="E20" s="54"/>
      <c r="F20" s="54"/>
      <c r="G20" s="54"/>
      <c r="H20" s="170"/>
      <c r="I20" s="170"/>
      <c r="J20" s="170"/>
      <c r="K20" s="170"/>
      <c r="O20" s="224"/>
      <c r="P20" s="224"/>
      <c r="Q20" s="224"/>
    </row>
    <row r="21" spans="2:17" ht="14.25">
      <c r="B21" s="236"/>
      <c r="C21" s="170"/>
      <c r="D21" s="54"/>
      <c r="E21" s="54"/>
      <c r="F21" s="54"/>
      <c r="G21" s="54"/>
      <c r="H21" s="170"/>
      <c r="I21" s="170"/>
      <c r="J21" s="170"/>
      <c r="K21" s="170"/>
      <c r="P21" s="224"/>
      <c r="Q21" s="224"/>
    </row>
    <row r="22" spans="2:17" ht="14.25">
      <c r="B22" s="236"/>
      <c r="C22" s="170"/>
      <c r="D22" s="54"/>
      <c r="E22" s="54"/>
      <c r="F22" s="54"/>
      <c r="G22" s="54"/>
      <c r="H22" s="170"/>
      <c r="I22" s="170"/>
      <c r="J22" s="170"/>
      <c r="K22" s="170"/>
      <c r="P22" s="224"/>
      <c r="Q22" s="224"/>
    </row>
    <row r="23" spans="2:17" ht="13.5">
      <c r="B23" s="236"/>
      <c r="C23" s="170"/>
      <c r="D23" s="54"/>
      <c r="E23" s="54"/>
      <c r="F23" s="54"/>
      <c r="G23" s="54"/>
      <c r="H23" s="170"/>
      <c r="I23" s="170"/>
      <c r="J23" s="170"/>
      <c r="K23" s="170"/>
      <c r="P23" s="224"/>
      <c r="Q23" s="224"/>
    </row>
    <row r="24" spans="2:17" ht="13.5">
      <c r="B24" s="236"/>
      <c r="C24" s="170"/>
      <c r="D24" s="54"/>
      <c r="E24" s="54"/>
      <c r="F24" s="54"/>
      <c r="G24" s="54"/>
      <c r="H24" s="170"/>
      <c r="I24" s="170"/>
      <c r="J24" s="170"/>
      <c r="K24" s="170"/>
      <c r="P24" s="224"/>
      <c r="Q24" s="224"/>
    </row>
    <row r="25" spans="2:17" ht="13.5">
      <c r="B25" s="236"/>
      <c r="C25" s="170"/>
      <c r="D25" s="54"/>
      <c r="E25" s="54"/>
      <c r="F25" s="54"/>
      <c r="G25" s="54"/>
      <c r="H25" s="170"/>
      <c r="I25" s="170"/>
      <c r="J25" s="170"/>
      <c r="K25" s="170"/>
      <c r="P25" s="224"/>
      <c r="Q25" s="224"/>
    </row>
    <row r="26" spans="2:17" ht="13.5">
      <c r="B26" s="236"/>
      <c r="C26" s="170"/>
      <c r="D26" s="54"/>
      <c r="E26" s="54"/>
      <c r="F26" s="54"/>
      <c r="G26" s="54"/>
      <c r="H26" s="170"/>
      <c r="I26" s="170"/>
      <c r="J26" s="170"/>
      <c r="K26" s="170"/>
      <c r="P26" s="224"/>
      <c r="Q26" s="224"/>
    </row>
    <row r="27" spans="2:17" ht="13.5">
      <c r="B27" s="236"/>
      <c r="C27" s="226"/>
      <c r="H27" s="226"/>
      <c r="I27" s="226"/>
      <c r="J27" s="226"/>
      <c r="K27" s="226"/>
      <c r="P27" s="224"/>
      <c r="Q27" s="224"/>
    </row>
    <row r="28" spans="2:17" ht="13.5">
      <c r="B28" s="236"/>
      <c r="C28" s="226"/>
      <c r="H28" s="226"/>
      <c r="I28" s="226"/>
      <c r="J28" s="226"/>
      <c r="K28" s="226"/>
      <c r="P28" s="224"/>
      <c r="Q28" s="224"/>
    </row>
    <row r="29" spans="2:17" ht="13.5">
      <c r="B29" s="236"/>
      <c r="C29" s="226"/>
      <c r="H29" s="226"/>
      <c r="I29" s="226"/>
      <c r="J29" s="226"/>
      <c r="K29" s="226"/>
      <c r="P29" s="224"/>
      <c r="Q29" s="224"/>
    </row>
    <row r="30" spans="2:17" ht="13.5">
      <c r="B30" s="236"/>
      <c r="C30" s="226"/>
      <c r="H30" s="226"/>
      <c r="I30" s="226"/>
      <c r="J30" s="226"/>
      <c r="K30" s="226"/>
      <c r="P30" s="224"/>
      <c r="Q30" s="224"/>
    </row>
    <row r="31" spans="2:17" ht="13.5">
      <c r="B31" s="236"/>
      <c r="C31" s="226"/>
      <c r="H31" s="226"/>
      <c r="I31" s="226"/>
      <c r="J31" s="226"/>
      <c r="K31" s="226"/>
      <c r="P31" s="224"/>
      <c r="Q31" s="224"/>
    </row>
    <row r="32" spans="2:17" ht="13.5">
      <c r="B32" s="236"/>
      <c r="C32" s="226"/>
      <c r="H32" s="226"/>
      <c r="I32" s="226"/>
      <c r="J32" s="226"/>
      <c r="K32" s="226"/>
      <c r="P32" s="224"/>
      <c r="Q32" s="224"/>
    </row>
    <row r="33" spans="2:17" ht="13.5">
      <c r="B33" s="236"/>
      <c r="C33" s="226"/>
      <c r="H33" s="226"/>
      <c r="I33" s="226"/>
      <c r="J33" s="226"/>
      <c r="K33" s="226"/>
      <c r="P33" s="224"/>
      <c r="Q33" s="224"/>
    </row>
    <row r="34" spans="2:17" ht="13.5">
      <c r="B34" s="236"/>
      <c r="C34" s="226"/>
      <c r="H34" s="226"/>
      <c r="I34" s="226"/>
      <c r="J34" s="226"/>
      <c r="K34" s="226"/>
      <c r="P34" s="224"/>
      <c r="Q34" s="224"/>
    </row>
    <row r="35" spans="2:17" ht="13.5">
      <c r="B35" s="236"/>
      <c r="C35" s="226"/>
      <c r="H35" s="226"/>
      <c r="I35" s="226"/>
      <c r="J35" s="226"/>
      <c r="K35" s="226"/>
      <c r="P35" s="224"/>
      <c r="Q35" s="224"/>
    </row>
    <row r="36" spans="2:17" ht="13.5">
      <c r="B36" s="236"/>
      <c r="C36" s="226"/>
      <c r="H36" s="226"/>
      <c r="I36" s="226"/>
      <c r="J36" s="226"/>
      <c r="K36" s="226"/>
      <c r="P36" s="224"/>
      <c r="Q36" s="224"/>
    </row>
    <row r="37" spans="2:17" ht="13.5">
      <c r="B37" s="236"/>
      <c r="C37" s="226"/>
      <c r="H37" s="226"/>
      <c r="I37" s="226"/>
      <c r="J37" s="226"/>
      <c r="K37" s="226"/>
      <c r="P37" s="224"/>
      <c r="Q37" s="224"/>
    </row>
    <row r="38" spans="2:17" ht="13.5">
      <c r="B38" s="236"/>
      <c r="C38" s="226"/>
      <c r="H38" s="226"/>
      <c r="I38" s="226"/>
      <c r="J38" s="226"/>
      <c r="K38" s="226"/>
      <c r="P38" s="224"/>
      <c r="Q38" s="224"/>
    </row>
    <row r="39" spans="2:17" ht="13.5">
      <c r="B39" s="236"/>
      <c r="C39" s="226"/>
      <c r="H39" s="226"/>
      <c r="I39" s="226"/>
      <c r="J39" s="226"/>
      <c r="K39" s="226"/>
      <c r="P39" s="224"/>
      <c r="Q39" s="224"/>
    </row>
    <row r="40" spans="2:17" ht="13.5">
      <c r="B40" s="236"/>
      <c r="C40" s="226"/>
      <c r="H40" s="226"/>
      <c r="I40" s="226"/>
      <c r="J40" s="226"/>
      <c r="K40" s="226"/>
      <c r="P40" s="224"/>
      <c r="Q40" s="224"/>
    </row>
    <row r="41" spans="2:17" ht="13.5">
      <c r="B41" s="236"/>
      <c r="C41" s="226"/>
      <c r="H41" s="226"/>
      <c r="I41" s="226"/>
      <c r="J41" s="226"/>
      <c r="K41" s="226"/>
      <c r="P41" s="224"/>
      <c r="Q41" s="224"/>
    </row>
    <row r="42" spans="2:17" ht="13.5">
      <c r="B42" s="236"/>
      <c r="C42" s="226"/>
      <c r="H42" s="226"/>
      <c r="I42" s="226"/>
      <c r="J42" s="226"/>
      <c r="K42" s="226"/>
      <c r="P42" s="224"/>
      <c r="Q42" s="224"/>
    </row>
    <row r="43" spans="2:17" ht="13.5">
      <c r="B43" s="236"/>
      <c r="C43" s="226"/>
      <c r="H43" s="226"/>
      <c r="I43" s="226"/>
      <c r="J43" s="226"/>
      <c r="K43" s="226"/>
      <c r="P43" s="224"/>
      <c r="Q43" s="224"/>
    </row>
    <row r="44" spans="2:17" ht="13.5">
      <c r="B44" s="236"/>
      <c r="C44" s="226"/>
      <c r="H44" s="226"/>
      <c r="I44" s="226"/>
      <c r="J44" s="226"/>
      <c r="K44" s="226"/>
      <c r="P44" s="224"/>
      <c r="Q44" s="224"/>
    </row>
    <row r="45" spans="2:17" ht="13.5">
      <c r="B45" s="236"/>
      <c r="C45" s="226"/>
      <c r="H45" s="226"/>
      <c r="I45" s="226"/>
      <c r="J45" s="226"/>
      <c r="K45" s="226"/>
      <c r="P45" s="224"/>
      <c r="Q45" s="224"/>
    </row>
    <row r="46" spans="2:17" ht="13.5">
      <c r="B46" s="236"/>
      <c r="C46" s="226"/>
      <c r="H46" s="226"/>
      <c r="I46" s="226"/>
      <c r="J46" s="226"/>
      <c r="K46" s="226"/>
      <c r="P46" s="224"/>
      <c r="Q46" s="224"/>
    </row>
    <row r="47" spans="2:17" ht="13.5">
      <c r="B47" s="236"/>
      <c r="C47" s="226"/>
      <c r="H47" s="226"/>
      <c r="I47" s="226"/>
      <c r="J47" s="226"/>
      <c r="K47" s="226"/>
      <c r="P47" s="224"/>
      <c r="Q47" s="224"/>
    </row>
    <row r="48" spans="2:17" ht="13.5">
      <c r="B48" s="236"/>
      <c r="C48" s="226"/>
      <c r="H48" s="226"/>
      <c r="I48" s="226"/>
      <c r="J48" s="226"/>
      <c r="K48" s="226"/>
      <c r="P48" s="224"/>
      <c r="Q48" s="224"/>
    </row>
    <row r="49" spans="2:17" ht="13.5">
      <c r="B49" s="236"/>
      <c r="C49" s="226"/>
      <c r="H49" s="226"/>
      <c r="I49" s="226"/>
      <c r="J49" s="226"/>
      <c r="K49" s="226"/>
      <c r="P49" s="224"/>
      <c r="Q49" s="224"/>
    </row>
    <row r="50" spans="2:17" ht="13.5">
      <c r="B50" s="236"/>
      <c r="C50" s="226"/>
      <c r="H50" s="226"/>
      <c r="I50" s="226"/>
      <c r="J50" s="226"/>
      <c r="K50" s="226"/>
      <c r="P50" s="224"/>
      <c r="Q50" s="224"/>
    </row>
    <row r="51" spans="2:17" ht="13.5">
      <c r="B51" s="236"/>
      <c r="C51" s="226"/>
      <c r="H51" s="226"/>
      <c r="I51" s="226"/>
      <c r="J51" s="226"/>
      <c r="K51" s="226"/>
      <c r="P51" s="224"/>
      <c r="Q51" s="224"/>
    </row>
    <row r="52" spans="2:17" ht="13.5">
      <c r="B52" s="236"/>
      <c r="C52" s="226"/>
      <c r="H52" s="226"/>
      <c r="I52" s="226"/>
      <c r="J52" s="226"/>
      <c r="K52" s="226"/>
      <c r="P52" s="224"/>
      <c r="Q52" s="224"/>
    </row>
    <row r="53" spans="2:17" ht="13.5">
      <c r="B53" s="236"/>
      <c r="C53" s="226"/>
      <c r="H53" s="226"/>
      <c r="I53" s="226"/>
      <c r="J53" s="226"/>
      <c r="K53" s="226"/>
      <c r="P53" s="224"/>
      <c r="Q53" s="224"/>
    </row>
    <row r="54" spans="2:17" ht="13.5">
      <c r="B54" s="236"/>
      <c r="C54" s="226"/>
      <c r="H54" s="226"/>
      <c r="I54" s="226"/>
      <c r="J54" s="226"/>
      <c r="K54" s="226"/>
      <c r="P54" s="224"/>
      <c r="Q54" s="224"/>
    </row>
    <row r="55" spans="2:17" ht="13.5">
      <c r="B55" s="236"/>
      <c r="C55" s="226"/>
      <c r="H55" s="226"/>
      <c r="I55" s="226"/>
      <c r="J55" s="226"/>
      <c r="K55" s="226"/>
      <c r="P55" s="224"/>
      <c r="Q55" s="224"/>
    </row>
    <row r="56" spans="2:17" ht="13.5">
      <c r="B56" s="236"/>
      <c r="C56" s="226"/>
      <c r="H56" s="226"/>
      <c r="I56" s="226"/>
      <c r="J56" s="226"/>
      <c r="K56" s="226"/>
      <c r="P56" s="224"/>
      <c r="Q56" s="224"/>
    </row>
    <row r="57" spans="2:17" ht="13.5">
      <c r="B57" s="236"/>
      <c r="C57" s="226"/>
      <c r="H57" s="226"/>
      <c r="I57" s="226"/>
      <c r="J57" s="226"/>
      <c r="K57" s="226"/>
      <c r="P57" s="224"/>
      <c r="Q57" s="224"/>
    </row>
    <row r="58" spans="2:17" ht="13.5">
      <c r="B58" s="236"/>
      <c r="C58" s="226"/>
      <c r="H58" s="226"/>
      <c r="I58" s="226"/>
      <c r="J58" s="226"/>
      <c r="K58" s="226"/>
      <c r="P58" s="224"/>
      <c r="Q58" s="224"/>
    </row>
    <row r="59" spans="2:17" ht="13.5">
      <c r="B59" s="236"/>
      <c r="C59" s="226"/>
      <c r="H59" s="226"/>
      <c r="I59" s="226"/>
      <c r="J59" s="226"/>
      <c r="K59" s="226"/>
      <c r="P59" s="224"/>
      <c r="Q59" s="224"/>
    </row>
    <row r="60" spans="2:17" ht="13.5">
      <c r="B60" s="236"/>
      <c r="C60" s="226"/>
      <c r="H60" s="226"/>
      <c r="I60" s="226"/>
      <c r="J60" s="226"/>
      <c r="K60" s="226"/>
      <c r="P60" s="224"/>
      <c r="Q60" s="224"/>
    </row>
    <row r="61" spans="2:17" ht="13.5">
      <c r="B61" s="236"/>
      <c r="C61" s="226"/>
      <c r="H61" s="226"/>
      <c r="I61" s="226"/>
      <c r="J61" s="226"/>
      <c r="K61" s="226"/>
      <c r="P61" s="224"/>
      <c r="Q61" s="224"/>
    </row>
    <row r="62" spans="2:17" ht="13.5">
      <c r="B62" s="236"/>
      <c r="C62" s="226"/>
      <c r="H62" s="226"/>
      <c r="I62" s="226"/>
      <c r="J62" s="226"/>
      <c r="K62" s="226"/>
      <c r="P62" s="224"/>
      <c r="Q62" s="224"/>
    </row>
    <row r="63" spans="2:17" ht="13.5">
      <c r="B63" s="236"/>
      <c r="C63" s="226"/>
      <c r="H63" s="226"/>
      <c r="I63" s="226"/>
      <c r="J63" s="226"/>
      <c r="K63" s="226"/>
      <c r="P63" s="224"/>
      <c r="Q63" s="224"/>
    </row>
    <row r="64" spans="2:17" ht="13.5">
      <c r="B64" s="236"/>
      <c r="C64" s="226"/>
      <c r="H64" s="226"/>
      <c r="I64" s="226"/>
      <c r="J64" s="226"/>
      <c r="K64" s="226"/>
      <c r="P64" s="224"/>
      <c r="Q64" s="224"/>
    </row>
    <row r="65" spans="2:17" ht="13.5">
      <c r="B65" s="236"/>
      <c r="C65" s="226"/>
      <c r="H65" s="226"/>
      <c r="I65" s="226"/>
      <c r="J65" s="226"/>
      <c r="K65" s="226"/>
      <c r="P65" s="224"/>
      <c r="Q65" s="224"/>
    </row>
    <row r="66" spans="2:17" ht="13.5">
      <c r="B66" s="236"/>
      <c r="C66" s="226"/>
      <c r="H66" s="226"/>
      <c r="I66" s="226"/>
      <c r="J66" s="226"/>
      <c r="K66" s="226"/>
      <c r="P66" s="224"/>
      <c r="Q66" s="224"/>
    </row>
    <row r="67" spans="2:17" ht="13.5">
      <c r="B67" s="236"/>
      <c r="C67" s="226"/>
      <c r="H67" s="226"/>
      <c r="I67" s="226"/>
      <c r="J67" s="226"/>
      <c r="K67" s="226"/>
      <c r="P67" s="224"/>
      <c r="Q67" s="224"/>
    </row>
    <row r="68" spans="2:17" ht="13.5">
      <c r="B68" s="236"/>
      <c r="C68" s="226"/>
      <c r="H68" s="226"/>
      <c r="I68" s="226"/>
      <c r="J68" s="226"/>
      <c r="K68" s="226"/>
      <c r="P68" s="224"/>
      <c r="Q68" s="224"/>
    </row>
    <row r="69" spans="2:17" ht="13.5">
      <c r="B69" s="236"/>
      <c r="C69" s="226"/>
      <c r="H69" s="226"/>
      <c r="I69" s="226"/>
      <c r="J69" s="226"/>
      <c r="K69" s="226"/>
      <c r="P69" s="224"/>
      <c r="Q69" s="224"/>
    </row>
    <row r="70" spans="2:17" ht="13.5">
      <c r="B70" s="236"/>
      <c r="C70" s="226"/>
      <c r="H70" s="226"/>
      <c r="I70" s="226"/>
      <c r="J70" s="226"/>
      <c r="K70" s="226"/>
      <c r="P70" s="224"/>
      <c r="Q70" s="224"/>
    </row>
    <row r="71" spans="2:17" ht="13.5">
      <c r="B71" s="236"/>
      <c r="C71" s="226"/>
      <c r="H71" s="226"/>
      <c r="I71" s="226"/>
      <c r="J71" s="226"/>
      <c r="K71" s="226"/>
      <c r="P71" s="224"/>
      <c r="Q71" s="224"/>
    </row>
    <row r="72" spans="2:17" ht="13.5">
      <c r="B72" s="236"/>
      <c r="C72" s="226"/>
      <c r="H72" s="226"/>
      <c r="I72" s="226"/>
      <c r="J72" s="226"/>
      <c r="K72" s="226"/>
      <c r="P72" s="224"/>
      <c r="Q72" s="224"/>
    </row>
    <row r="73" spans="2:17" ht="13.5">
      <c r="B73" s="236"/>
      <c r="C73" s="226"/>
      <c r="H73" s="226"/>
      <c r="I73" s="226"/>
      <c r="J73" s="226"/>
      <c r="K73" s="226"/>
      <c r="P73" s="224"/>
      <c r="Q73" s="224"/>
    </row>
    <row r="74" spans="2:17" ht="13.5">
      <c r="B74" s="236"/>
      <c r="C74" s="226"/>
      <c r="H74" s="226"/>
      <c r="I74" s="226"/>
      <c r="J74" s="226"/>
      <c r="K74" s="226"/>
      <c r="P74" s="224"/>
      <c r="Q74" s="224"/>
    </row>
    <row r="75" spans="2:17" ht="13.5">
      <c r="B75" s="236"/>
      <c r="C75" s="226"/>
      <c r="H75" s="226"/>
      <c r="I75" s="226"/>
      <c r="J75" s="226"/>
      <c r="K75" s="226"/>
      <c r="P75" s="224"/>
      <c r="Q75" s="224"/>
    </row>
    <row r="76" spans="2:17" ht="13.5">
      <c r="B76" s="236"/>
      <c r="C76" s="226"/>
      <c r="H76" s="226"/>
      <c r="I76" s="226"/>
      <c r="J76" s="226"/>
      <c r="K76" s="226"/>
      <c r="P76" s="224"/>
      <c r="Q76" s="224"/>
    </row>
    <row r="77" spans="2:17" ht="13.5">
      <c r="B77" s="236"/>
      <c r="C77" s="226"/>
      <c r="H77" s="226"/>
      <c r="I77" s="226"/>
      <c r="J77" s="226"/>
      <c r="K77" s="226"/>
      <c r="P77" s="224"/>
      <c r="Q77" s="224"/>
    </row>
    <row r="78" spans="2:17" ht="13.5">
      <c r="B78" s="236"/>
      <c r="C78" s="226"/>
      <c r="H78" s="226"/>
      <c r="I78" s="226"/>
      <c r="J78" s="226"/>
      <c r="K78" s="226"/>
      <c r="P78" s="224"/>
      <c r="Q78" s="224"/>
    </row>
    <row r="79" spans="2:17" ht="13.5">
      <c r="B79" s="236"/>
      <c r="C79" s="226"/>
      <c r="H79" s="226"/>
      <c r="I79" s="226"/>
      <c r="J79" s="226"/>
      <c r="K79" s="226"/>
      <c r="P79" s="224"/>
      <c r="Q79" s="224"/>
    </row>
    <row r="80" spans="2:17" ht="13.5">
      <c r="B80" s="236"/>
      <c r="C80" s="226"/>
      <c r="H80" s="226"/>
      <c r="I80" s="226"/>
      <c r="J80" s="226"/>
      <c r="K80" s="226"/>
      <c r="P80" s="224"/>
      <c r="Q80" s="224"/>
    </row>
    <row r="81" spans="2:17" ht="13.5">
      <c r="B81" s="236"/>
      <c r="C81" s="226"/>
      <c r="H81" s="226"/>
      <c r="I81" s="226"/>
      <c r="J81" s="226"/>
      <c r="K81" s="226"/>
      <c r="P81" s="224"/>
      <c r="Q81" s="224"/>
    </row>
    <row r="82" spans="2:17" ht="13.5">
      <c r="B82" s="236"/>
      <c r="C82" s="226"/>
      <c r="H82" s="226"/>
      <c r="I82" s="226"/>
      <c r="J82" s="226"/>
      <c r="K82" s="226"/>
      <c r="P82" s="224"/>
      <c r="Q82" s="224"/>
    </row>
    <row r="83" spans="2:17" ht="13.5">
      <c r="B83" s="236"/>
      <c r="C83" s="226"/>
      <c r="H83" s="226"/>
      <c r="I83" s="226"/>
      <c r="J83" s="226"/>
      <c r="K83" s="226"/>
      <c r="P83" s="224"/>
      <c r="Q83" s="224"/>
    </row>
    <row r="84" spans="2:17" ht="13.5">
      <c r="B84" s="236"/>
      <c r="C84" s="226"/>
      <c r="H84" s="226"/>
      <c r="I84" s="226"/>
      <c r="J84" s="226"/>
      <c r="K84" s="226"/>
      <c r="P84" s="224"/>
      <c r="Q84" s="224"/>
    </row>
    <row r="85" spans="2:17" ht="13.5">
      <c r="B85" s="236"/>
      <c r="C85" s="226"/>
      <c r="H85" s="226"/>
      <c r="I85" s="226"/>
      <c r="J85" s="226"/>
      <c r="K85" s="226"/>
      <c r="P85" s="224"/>
      <c r="Q85" s="224"/>
    </row>
    <row r="86" spans="2:17" ht="13.5">
      <c r="B86" s="236"/>
      <c r="C86" s="226"/>
      <c r="H86" s="226"/>
      <c r="I86" s="226"/>
      <c r="J86" s="226"/>
      <c r="K86" s="226"/>
      <c r="P86" s="224"/>
      <c r="Q86" s="224"/>
    </row>
    <row r="87" spans="2:17" ht="13.5">
      <c r="B87" s="236"/>
      <c r="C87" s="226"/>
      <c r="H87" s="226"/>
      <c r="I87" s="226"/>
      <c r="J87" s="226"/>
      <c r="K87" s="226"/>
      <c r="P87" s="224"/>
      <c r="Q87" s="224"/>
    </row>
    <row r="88" spans="2:17" ht="13.5">
      <c r="B88" s="236"/>
      <c r="C88" s="226"/>
      <c r="H88" s="226"/>
      <c r="I88" s="226"/>
      <c r="J88" s="226"/>
      <c r="K88" s="226"/>
      <c r="P88" s="224"/>
      <c r="Q88" s="224"/>
    </row>
    <row r="89" spans="2:17" ht="13.5">
      <c r="B89" s="236"/>
      <c r="C89" s="226"/>
      <c r="H89" s="226"/>
      <c r="I89" s="226"/>
      <c r="J89" s="226"/>
      <c r="K89" s="226"/>
      <c r="P89" s="224"/>
      <c r="Q89" s="224"/>
    </row>
    <row r="90" spans="2:17" ht="13.5">
      <c r="B90" s="236"/>
      <c r="C90" s="226"/>
      <c r="H90" s="226"/>
      <c r="I90" s="226"/>
      <c r="J90" s="226"/>
      <c r="K90" s="226"/>
      <c r="P90" s="224"/>
      <c r="Q90" s="224"/>
    </row>
    <row r="91" spans="2:17" ht="13.5">
      <c r="B91" s="236"/>
      <c r="C91" s="226"/>
      <c r="H91" s="226"/>
      <c r="I91" s="226"/>
      <c r="J91" s="226"/>
      <c r="K91" s="226"/>
      <c r="P91" s="224"/>
      <c r="Q91" s="224"/>
    </row>
    <row r="92" spans="2:17" ht="13.5">
      <c r="B92" s="236"/>
      <c r="C92" s="226"/>
      <c r="H92" s="226"/>
      <c r="I92" s="226"/>
      <c r="J92" s="226"/>
      <c r="K92" s="226"/>
      <c r="P92" s="224"/>
      <c r="Q92" s="224"/>
    </row>
    <row r="93" spans="2:17" ht="13.5">
      <c r="B93" s="236"/>
      <c r="C93" s="226"/>
      <c r="H93" s="226"/>
      <c r="I93" s="226"/>
      <c r="J93" s="226"/>
      <c r="K93" s="226"/>
      <c r="P93" s="224"/>
      <c r="Q93" s="224"/>
    </row>
    <row r="94" spans="2:17" ht="13.5">
      <c r="B94" s="236"/>
      <c r="C94" s="226"/>
      <c r="H94" s="226"/>
      <c r="I94" s="226"/>
      <c r="J94" s="226"/>
      <c r="K94" s="226"/>
      <c r="P94" s="224"/>
      <c r="Q94" s="224"/>
    </row>
    <row r="95" spans="2:17" ht="13.5">
      <c r="B95" s="236"/>
      <c r="C95" s="226"/>
      <c r="H95" s="226"/>
      <c r="I95" s="226"/>
      <c r="J95" s="226"/>
      <c r="K95" s="226"/>
      <c r="P95" s="224"/>
      <c r="Q95" s="224"/>
    </row>
    <row r="96" spans="2:17" ht="13.5">
      <c r="B96" s="236"/>
      <c r="C96" s="226"/>
      <c r="H96" s="226"/>
      <c r="I96" s="226"/>
      <c r="J96" s="226"/>
      <c r="K96" s="226"/>
      <c r="P96" s="224"/>
      <c r="Q96" s="224"/>
    </row>
    <row r="97" spans="2:17" ht="13.5">
      <c r="B97" s="236"/>
      <c r="C97" s="226"/>
      <c r="H97" s="226"/>
      <c r="I97" s="226"/>
      <c r="J97" s="226"/>
      <c r="K97" s="226"/>
      <c r="P97" s="224"/>
      <c r="Q97" s="224"/>
    </row>
    <row r="98" spans="2:17" ht="13.5">
      <c r="B98" s="236"/>
      <c r="C98" s="226"/>
      <c r="H98" s="226"/>
      <c r="I98" s="226"/>
      <c r="J98" s="226"/>
      <c r="K98" s="226"/>
      <c r="P98" s="224"/>
      <c r="Q98" s="224"/>
    </row>
    <row r="99" spans="2:17" ht="13.5">
      <c r="B99" s="236"/>
      <c r="C99" s="226"/>
      <c r="H99" s="226"/>
      <c r="I99" s="226"/>
      <c r="J99" s="226"/>
      <c r="K99" s="226"/>
      <c r="P99" s="224"/>
      <c r="Q99" s="224"/>
    </row>
    <row r="100" spans="2:17" ht="13.5">
      <c r="B100" s="236"/>
      <c r="C100" s="226"/>
      <c r="H100" s="226"/>
      <c r="I100" s="226"/>
      <c r="J100" s="226"/>
      <c r="K100" s="226"/>
      <c r="P100" s="224"/>
      <c r="Q100" s="224"/>
    </row>
    <row r="101" spans="2:17" ht="13.5">
      <c r="B101" s="236"/>
      <c r="C101" s="226"/>
      <c r="H101" s="226"/>
      <c r="I101" s="226"/>
      <c r="J101" s="226"/>
      <c r="K101" s="226"/>
      <c r="P101" s="224"/>
      <c r="Q101" s="224"/>
    </row>
    <row r="102" spans="2:17" ht="13.5">
      <c r="B102" s="236"/>
      <c r="C102" s="226"/>
      <c r="H102" s="226"/>
      <c r="I102" s="226"/>
      <c r="J102" s="226"/>
      <c r="K102" s="226"/>
      <c r="P102" s="224"/>
      <c r="Q102" s="224"/>
    </row>
    <row r="103" spans="2:17" ht="13.5">
      <c r="B103" s="236"/>
      <c r="C103" s="226"/>
      <c r="H103" s="226"/>
      <c r="I103" s="226"/>
      <c r="J103" s="226"/>
      <c r="K103" s="226"/>
      <c r="P103" s="224"/>
      <c r="Q103" s="224"/>
    </row>
    <row r="104" spans="2:17" ht="13.5">
      <c r="B104" s="236"/>
      <c r="C104" s="226"/>
      <c r="H104" s="226"/>
      <c r="I104" s="226"/>
      <c r="J104" s="226"/>
      <c r="K104" s="226"/>
      <c r="P104" s="224"/>
      <c r="Q104" s="224"/>
    </row>
    <row r="105" spans="2:17" ht="13.5">
      <c r="B105" s="236"/>
      <c r="C105" s="226"/>
      <c r="H105" s="226"/>
      <c r="I105" s="226"/>
      <c r="J105" s="226"/>
      <c r="K105" s="226"/>
      <c r="P105" s="224"/>
      <c r="Q105" s="224"/>
    </row>
    <row r="106" spans="2:17" ht="13.5">
      <c r="B106" s="236"/>
      <c r="C106" s="226"/>
      <c r="H106" s="226"/>
      <c r="I106" s="226"/>
      <c r="J106" s="226"/>
      <c r="K106" s="226"/>
      <c r="P106" s="224"/>
      <c r="Q106" s="224"/>
    </row>
    <row r="107" spans="2:17" ht="13.5">
      <c r="B107" s="236"/>
      <c r="C107" s="226"/>
      <c r="H107" s="226"/>
      <c r="I107" s="226"/>
      <c r="J107" s="226"/>
      <c r="K107" s="226"/>
      <c r="P107" s="224"/>
      <c r="Q107" s="224"/>
    </row>
    <row r="108" spans="2:17" ht="13.5">
      <c r="B108" s="236"/>
      <c r="C108" s="226"/>
      <c r="H108" s="226"/>
      <c r="I108" s="226"/>
      <c r="J108" s="226"/>
      <c r="K108" s="226"/>
      <c r="P108" s="224"/>
      <c r="Q108" s="224"/>
    </row>
    <row r="109" spans="2:17" ht="13.5">
      <c r="B109" s="236"/>
      <c r="C109" s="226"/>
      <c r="H109" s="226"/>
      <c r="I109" s="226"/>
      <c r="J109" s="226"/>
      <c r="K109" s="226"/>
      <c r="P109" s="224"/>
      <c r="Q109" s="224"/>
    </row>
    <row r="110" spans="2:17" ht="13.5">
      <c r="B110" s="236"/>
      <c r="C110" s="226"/>
      <c r="H110" s="226"/>
      <c r="I110" s="226"/>
      <c r="J110" s="226"/>
      <c r="K110" s="226"/>
      <c r="P110" s="224"/>
      <c r="Q110" s="224"/>
    </row>
    <row r="111" spans="2:17" ht="13.5">
      <c r="B111" s="236"/>
      <c r="C111" s="226"/>
      <c r="H111" s="226"/>
      <c r="I111" s="226"/>
      <c r="J111" s="226"/>
      <c r="K111" s="226"/>
      <c r="P111" s="224"/>
      <c r="Q111" s="224"/>
    </row>
    <row r="112" spans="2:17" ht="13.5">
      <c r="B112" s="236"/>
      <c r="C112" s="226"/>
      <c r="H112" s="226"/>
      <c r="I112" s="226"/>
      <c r="J112" s="226"/>
      <c r="K112" s="226"/>
      <c r="P112" s="224"/>
      <c r="Q112" s="224"/>
    </row>
    <row r="113" spans="2:17" ht="13.5">
      <c r="B113" s="236"/>
      <c r="C113" s="226"/>
      <c r="H113" s="226"/>
      <c r="I113" s="226"/>
      <c r="J113" s="226"/>
      <c r="K113" s="226"/>
      <c r="P113" s="224"/>
      <c r="Q113" s="224"/>
    </row>
    <row r="114" spans="2:17" ht="13.5">
      <c r="B114" s="236"/>
      <c r="C114" s="226"/>
      <c r="H114" s="226"/>
      <c r="I114" s="226"/>
      <c r="J114" s="226"/>
      <c r="K114" s="226"/>
      <c r="P114" s="224"/>
      <c r="Q114" s="224"/>
    </row>
    <row r="115" spans="2:17" ht="13.5">
      <c r="B115" s="236"/>
      <c r="C115" s="226"/>
      <c r="H115" s="226"/>
      <c r="I115" s="226"/>
      <c r="J115" s="226"/>
      <c r="K115" s="226"/>
      <c r="P115" s="224"/>
      <c r="Q115" s="224"/>
    </row>
    <row r="116" spans="2:17" ht="13.5">
      <c r="B116" s="236"/>
      <c r="C116" s="226"/>
      <c r="H116" s="226"/>
      <c r="I116" s="226"/>
      <c r="J116" s="226"/>
      <c r="K116" s="226"/>
      <c r="P116" s="224"/>
      <c r="Q116" s="224"/>
    </row>
    <row r="117" spans="2:17" ht="13.5">
      <c r="B117" s="236"/>
      <c r="C117" s="226"/>
      <c r="H117" s="226"/>
      <c r="I117" s="226"/>
      <c r="J117" s="226"/>
      <c r="K117" s="226"/>
      <c r="P117" s="224"/>
      <c r="Q117" s="224"/>
    </row>
    <row r="118" spans="2:17" ht="13.5">
      <c r="B118" s="236"/>
      <c r="C118" s="226"/>
      <c r="H118" s="226"/>
      <c r="I118" s="226"/>
      <c r="J118" s="226"/>
      <c r="K118" s="226"/>
      <c r="P118" s="224"/>
      <c r="Q118" s="224"/>
    </row>
    <row r="119" spans="2:17" ht="13.5">
      <c r="B119" s="236"/>
      <c r="C119" s="226"/>
      <c r="H119" s="226"/>
      <c r="I119" s="226"/>
      <c r="J119" s="226"/>
      <c r="K119" s="226"/>
      <c r="P119" s="224"/>
      <c r="Q119" s="224"/>
    </row>
    <row r="120" spans="2:17" ht="13.5">
      <c r="B120" s="236"/>
      <c r="C120" s="226"/>
      <c r="H120" s="226"/>
      <c r="I120" s="226"/>
      <c r="J120" s="226"/>
      <c r="K120" s="226"/>
      <c r="P120" s="224"/>
      <c r="Q120" s="224"/>
    </row>
    <row r="121" spans="2:17" ht="13.5">
      <c r="B121" s="236"/>
      <c r="C121" s="226"/>
      <c r="H121" s="226"/>
      <c r="I121" s="226"/>
      <c r="J121" s="226"/>
      <c r="K121" s="226"/>
      <c r="P121" s="224"/>
      <c r="Q121" s="224"/>
    </row>
    <row r="122" spans="2:17" ht="13.5">
      <c r="B122" s="236"/>
      <c r="C122" s="226"/>
      <c r="H122" s="226"/>
      <c r="I122" s="226"/>
      <c r="J122" s="226"/>
      <c r="K122" s="226"/>
      <c r="P122" s="224"/>
      <c r="Q122" s="224"/>
    </row>
    <row r="123" spans="2:17" ht="13.5">
      <c r="B123" s="236"/>
      <c r="C123" s="226"/>
      <c r="H123" s="226"/>
      <c r="I123" s="226"/>
      <c r="J123" s="226"/>
      <c r="K123" s="226"/>
      <c r="P123" s="224"/>
      <c r="Q123" s="224"/>
    </row>
    <row r="124" spans="2:17" ht="13.5">
      <c r="B124" s="236"/>
      <c r="C124" s="226"/>
      <c r="H124" s="226"/>
      <c r="I124" s="226"/>
      <c r="J124" s="226"/>
      <c r="K124" s="226"/>
      <c r="P124" s="224"/>
      <c r="Q124" s="224"/>
    </row>
    <row r="125" spans="2:17" ht="13.5">
      <c r="B125" s="236"/>
      <c r="C125" s="226"/>
      <c r="H125" s="226"/>
      <c r="I125" s="226"/>
      <c r="J125" s="226"/>
      <c r="K125" s="226"/>
      <c r="P125" s="224"/>
      <c r="Q125" s="224"/>
    </row>
    <row r="126" spans="2:17" ht="13.5">
      <c r="B126" s="236"/>
      <c r="H126" s="226"/>
      <c r="I126" s="226"/>
      <c r="J126" s="226"/>
      <c r="K126" s="226"/>
      <c r="P126" s="224"/>
      <c r="Q126" s="224"/>
    </row>
    <row r="127" spans="2:17" ht="13.5">
      <c r="B127" s="236"/>
      <c r="H127" s="226"/>
      <c r="I127" s="226"/>
      <c r="J127" s="226"/>
      <c r="K127" s="226"/>
      <c r="P127" s="224"/>
      <c r="Q127" s="224"/>
    </row>
    <row r="128" spans="2:17" ht="13.5">
      <c r="B128" s="236"/>
      <c r="H128" s="226"/>
      <c r="I128" s="226"/>
      <c r="J128" s="226"/>
      <c r="K128" s="226"/>
      <c r="P128" s="224"/>
      <c r="Q128" s="224"/>
    </row>
    <row r="129" spans="2:17" ht="13.5">
      <c r="B129" s="236"/>
      <c r="H129" s="226"/>
      <c r="I129" s="226"/>
      <c r="J129" s="226"/>
      <c r="K129" s="226"/>
      <c r="P129" s="224"/>
      <c r="Q129" s="224"/>
    </row>
    <row r="130" spans="2:17" ht="13.5">
      <c r="B130" s="236"/>
      <c r="H130" s="226"/>
      <c r="I130" s="226"/>
      <c r="J130" s="226"/>
      <c r="K130" s="226"/>
      <c r="P130" s="224"/>
      <c r="Q130" s="224"/>
    </row>
    <row r="131" spans="2:17" ht="13.5">
      <c r="B131" s="236"/>
      <c r="H131" s="226"/>
      <c r="I131" s="226"/>
      <c r="J131" s="226"/>
      <c r="K131" s="226"/>
      <c r="P131" s="224"/>
      <c r="Q131" s="224"/>
    </row>
    <row r="132" spans="2:17" ht="13.5">
      <c r="B132" s="236"/>
      <c r="H132" s="226"/>
      <c r="I132" s="226"/>
      <c r="J132" s="226"/>
      <c r="K132" s="226"/>
      <c r="P132" s="224"/>
      <c r="Q132" s="224"/>
    </row>
    <row r="133" spans="2:17" ht="13.5">
      <c r="B133" s="236"/>
      <c r="H133" s="226"/>
      <c r="I133" s="226"/>
      <c r="J133" s="226"/>
      <c r="K133" s="226"/>
      <c r="P133" s="224"/>
      <c r="Q133" s="224"/>
    </row>
    <row r="134" spans="2:17" ht="13.5">
      <c r="B134" s="236"/>
      <c r="H134" s="226"/>
      <c r="I134" s="226"/>
      <c r="J134" s="226"/>
      <c r="K134" s="226"/>
      <c r="P134" s="224"/>
      <c r="Q134" s="224"/>
    </row>
    <row r="135" spans="2:17" ht="13.5">
      <c r="B135" s="236"/>
      <c r="H135" s="226"/>
      <c r="I135" s="226"/>
      <c r="J135" s="226"/>
      <c r="K135" s="226"/>
      <c r="P135" s="224"/>
      <c r="Q135" s="224"/>
    </row>
    <row r="136" spans="2:17" ht="13.5">
      <c r="B136" s="236"/>
      <c r="H136" s="226"/>
      <c r="I136" s="226"/>
      <c r="J136" s="226"/>
      <c r="K136" s="226"/>
      <c r="P136" s="224"/>
      <c r="Q136" s="224"/>
    </row>
    <row r="137" spans="2:17" ht="13.5">
      <c r="B137" s="236"/>
      <c r="H137" s="226"/>
      <c r="I137" s="226"/>
      <c r="J137" s="226"/>
      <c r="K137" s="226"/>
      <c r="P137" s="224"/>
      <c r="Q137" s="224"/>
    </row>
    <row r="138" spans="2:17" ht="13.5">
      <c r="B138" s="236"/>
      <c r="H138" s="226"/>
      <c r="I138" s="226"/>
      <c r="J138" s="226"/>
      <c r="K138" s="226"/>
      <c r="P138" s="224"/>
      <c r="Q138" s="224"/>
    </row>
    <row r="139" spans="2:17" ht="13.5">
      <c r="B139" s="236"/>
      <c r="H139" s="226"/>
      <c r="I139" s="226"/>
      <c r="J139" s="226"/>
      <c r="K139" s="226"/>
      <c r="P139" s="224"/>
      <c r="Q139" s="224"/>
    </row>
    <row r="140" spans="2:17" ht="13.5">
      <c r="B140" s="236"/>
      <c r="H140" s="226"/>
      <c r="I140" s="226"/>
      <c r="J140" s="226"/>
      <c r="K140" s="226"/>
      <c r="P140" s="224"/>
      <c r="Q140" s="224"/>
    </row>
    <row r="141" spans="2:17" ht="13.5">
      <c r="B141" s="236"/>
      <c r="H141" s="226"/>
      <c r="I141" s="226"/>
      <c r="J141" s="226"/>
      <c r="K141" s="226"/>
      <c r="P141" s="224"/>
      <c r="Q141" s="224"/>
    </row>
    <row r="142" spans="2:17" ht="13.5">
      <c r="B142" s="236"/>
      <c r="H142" s="226"/>
      <c r="I142" s="226"/>
      <c r="J142" s="226"/>
      <c r="K142" s="226"/>
      <c r="P142" s="224"/>
      <c r="Q142" s="224"/>
    </row>
    <row r="143" spans="2:17" ht="13.5">
      <c r="B143" s="236"/>
      <c r="H143" s="226"/>
      <c r="I143" s="226"/>
      <c r="J143" s="226"/>
      <c r="K143" s="226"/>
      <c r="P143" s="224"/>
      <c r="Q143" s="224"/>
    </row>
    <row r="144" spans="2:17" ht="13.5">
      <c r="B144" s="236"/>
      <c r="H144" s="226"/>
      <c r="I144" s="226"/>
      <c r="J144" s="226"/>
      <c r="K144" s="226"/>
      <c r="P144" s="224"/>
      <c r="Q144" s="224"/>
    </row>
    <row r="145" spans="2:17" ht="13.5">
      <c r="B145" s="236"/>
      <c r="H145" s="226"/>
      <c r="I145" s="226"/>
      <c r="J145" s="226"/>
      <c r="K145" s="226"/>
      <c r="P145" s="224"/>
      <c r="Q145" s="224"/>
    </row>
    <row r="146" spans="2:17" ht="13.5">
      <c r="B146" s="236"/>
      <c r="H146" s="226"/>
      <c r="I146" s="226"/>
      <c r="J146" s="226"/>
      <c r="K146" s="226"/>
      <c r="P146" s="224"/>
      <c r="Q146" s="224"/>
    </row>
    <row r="147" spans="2:17" ht="13.5">
      <c r="B147" s="236"/>
      <c r="H147" s="226"/>
      <c r="I147" s="226"/>
      <c r="J147" s="226"/>
      <c r="K147" s="226"/>
      <c r="P147" s="224"/>
      <c r="Q147" s="224"/>
    </row>
    <row r="148" spans="2:17" ht="13.5">
      <c r="B148" s="236"/>
      <c r="H148" s="226"/>
      <c r="I148" s="226"/>
      <c r="J148" s="226"/>
      <c r="K148" s="226"/>
      <c r="P148" s="224"/>
      <c r="Q148" s="224"/>
    </row>
    <row r="149" spans="2:17" ht="13.5">
      <c r="B149" s="236"/>
      <c r="H149" s="226"/>
      <c r="I149" s="226"/>
      <c r="J149" s="226"/>
      <c r="K149" s="226"/>
      <c r="P149" s="224"/>
      <c r="Q149" s="224"/>
    </row>
    <row r="150" spans="2:17" ht="13.5">
      <c r="B150" s="236"/>
      <c r="H150" s="226"/>
      <c r="I150" s="226"/>
      <c r="J150" s="226"/>
      <c r="K150" s="226"/>
      <c r="P150" s="224"/>
      <c r="Q150" s="224"/>
    </row>
    <row r="151" spans="2:17" ht="13.5">
      <c r="B151" s="236"/>
      <c r="H151" s="226"/>
      <c r="I151" s="226"/>
      <c r="J151" s="226"/>
      <c r="K151" s="226"/>
      <c r="P151" s="224"/>
      <c r="Q151" s="224"/>
    </row>
    <row r="152" spans="2:17" ht="13.5">
      <c r="B152" s="236"/>
      <c r="H152" s="226"/>
      <c r="I152" s="226"/>
      <c r="J152" s="226"/>
      <c r="K152" s="226"/>
      <c r="P152" s="224"/>
      <c r="Q152" s="224"/>
    </row>
    <row r="153" spans="2:17" ht="13.5">
      <c r="B153" s="236"/>
      <c r="H153" s="226"/>
      <c r="I153" s="226"/>
      <c r="J153" s="226"/>
      <c r="K153" s="226"/>
      <c r="P153" s="224"/>
      <c r="Q153" s="224"/>
    </row>
    <row r="154" spans="2:17" ht="13.5">
      <c r="B154" s="236"/>
      <c r="H154" s="226"/>
      <c r="I154" s="226"/>
      <c r="J154" s="226"/>
      <c r="K154" s="226"/>
      <c r="P154" s="224"/>
      <c r="Q154" s="224"/>
    </row>
    <row r="155" spans="2:17" ht="13.5">
      <c r="B155" s="236"/>
      <c r="H155" s="226"/>
      <c r="I155" s="226"/>
      <c r="J155" s="226"/>
      <c r="K155" s="226"/>
      <c r="P155" s="224"/>
      <c r="Q155" s="224"/>
    </row>
    <row r="156" spans="2:17" ht="13.5">
      <c r="B156" s="236"/>
      <c r="H156" s="226"/>
      <c r="I156" s="226"/>
      <c r="J156" s="226"/>
      <c r="K156" s="226"/>
      <c r="P156" s="224"/>
      <c r="Q156" s="224"/>
    </row>
    <row r="157" spans="2:17" ht="13.5">
      <c r="B157" s="236"/>
      <c r="H157" s="226"/>
      <c r="I157" s="226"/>
      <c r="J157" s="226"/>
      <c r="K157" s="226"/>
      <c r="P157" s="224"/>
      <c r="Q157" s="224"/>
    </row>
    <row r="158" spans="2:17" ht="13.5">
      <c r="B158" s="236"/>
      <c r="H158" s="226"/>
      <c r="I158" s="226"/>
      <c r="J158" s="226"/>
      <c r="K158" s="226"/>
      <c r="P158" s="224"/>
      <c r="Q158" s="224"/>
    </row>
    <row r="159" spans="2:17" ht="13.5">
      <c r="B159" s="236"/>
      <c r="H159" s="226"/>
      <c r="I159" s="226"/>
      <c r="J159" s="226"/>
      <c r="K159" s="226"/>
      <c r="P159" s="224"/>
      <c r="Q159" s="224"/>
    </row>
    <row r="160" spans="2:17" ht="13.5">
      <c r="B160" s="236"/>
      <c r="H160" s="226"/>
      <c r="I160" s="226"/>
      <c r="J160" s="226"/>
      <c r="K160" s="226"/>
      <c r="P160" s="224"/>
      <c r="Q160" s="224"/>
    </row>
    <row r="161" spans="2:17" ht="13.5">
      <c r="B161" s="236"/>
      <c r="H161" s="226"/>
      <c r="I161" s="226"/>
      <c r="J161" s="226"/>
      <c r="K161" s="226"/>
      <c r="P161" s="224"/>
      <c r="Q161" s="224"/>
    </row>
    <row r="162" spans="2:17" ht="13.5">
      <c r="B162" s="236"/>
      <c r="H162" s="226"/>
      <c r="I162" s="226"/>
      <c r="J162" s="226"/>
      <c r="K162" s="226"/>
      <c r="P162" s="224"/>
      <c r="Q162" s="224"/>
    </row>
    <row r="163" spans="2:17" ht="13.5">
      <c r="B163" s="236"/>
      <c r="H163" s="226"/>
      <c r="I163" s="226"/>
      <c r="J163" s="226"/>
      <c r="K163" s="226"/>
      <c r="P163" s="224"/>
      <c r="Q163" s="224"/>
    </row>
    <row r="164" spans="2:17" ht="13.5">
      <c r="B164" s="236"/>
      <c r="H164" s="226"/>
      <c r="I164" s="226"/>
      <c r="K164" s="226"/>
      <c r="P164" s="224"/>
      <c r="Q164" s="224"/>
    </row>
    <row r="165" spans="2:17" ht="13.5">
      <c r="B165" s="236"/>
      <c r="H165" s="226"/>
      <c r="I165" s="226"/>
      <c r="K165" s="226"/>
      <c r="P165" s="224"/>
      <c r="Q165" s="224"/>
    </row>
    <row r="166" spans="2:17" ht="13.5">
      <c r="B166" s="236"/>
      <c r="H166" s="226"/>
      <c r="I166" s="226"/>
      <c r="K166" s="226"/>
      <c r="P166" s="224"/>
      <c r="Q166" s="224"/>
    </row>
    <row r="167" spans="2:17" ht="13.5">
      <c r="B167" s="236"/>
      <c r="H167" s="226"/>
      <c r="I167" s="226"/>
      <c r="K167" s="226"/>
      <c r="P167" s="224"/>
      <c r="Q167" s="224"/>
    </row>
    <row r="168" spans="2:17" ht="13.5">
      <c r="B168" s="236"/>
      <c r="H168" s="226"/>
      <c r="I168" s="226"/>
      <c r="K168" s="226"/>
      <c r="P168" s="224"/>
      <c r="Q168" s="224"/>
    </row>
    <row r="169" spans="2:17" ht="13.5">
      <c r="B169" s="236"/>
      <c r="H169" s="226"/>
      <c r="I169" s="226"/>
      <c r="K169" s="226"/>
      <c r="P169" s="224"/>
      <c r="Q169" s="224"/>
    </row>
    <row r="170" spans="2:17" ht="13.5">
      <c r="B170" s="236"/>
      <c r="K170" s="226"/>
      <c r="P170" s="224"/>
      <c r="Q170" s="224"/>
    </row>
    <row r="171" spans="2:17" ht="13.5">
      <c r="B171" s="236"/>
      <c r="K171" s="226"/>
      <c r="P171" s="224"/>
      <c r="Q171" s="224"/>
    </row>
    <row r="172" spans="2:17" ht="13.5">
      <c r="B172" s="236"/>
      <c r="K172" s="226"/>
      <c r="P172" s="224"/>
      <c r="Q172" s="224"/>
    </row>
    <row r="173" spans="2:17" ht="13.5">
      <c r="B173" s="236"/>
      <c r="K173" s="226"/>
      <c r="P173" s="224"/>
      <c r="Q173" s="224"/>
    </row>
    <row r="174" spans="2:17" ht="13.5">
      <c r="B174" s="236"/>
      <c r="K174" s="226"/>
      <c r="P174" s="224"/>
      <c r="Q174" s="224"/>
    </row>
    <row r="175" spans="2:17" ht="13.5">
      <c r="B175" s="236"/>
      <c r="K175" s="226"/>
      <c r="P175" s="224"/>
      <c r="Q175" s="224"/>
    </row>
    <row r="176" spans="2:17" ht="13.5">
      <c r="B176" s="236"/>
      <c r="K176" s="226"/>
      <c r="P176" s="224"/>
      <c r="Q176" s="224"/>
    </row>
    <row r="177" spans="2:17" ht="13.5">
      <c r="B177" s="236"/>
      <c r="K177" s="226"/>
      <c r="P177" s="224"/>
      <c r="Q177" s="224"/>
    </row>
    <row r="178" spans="2:17" ht="13.5">
      <c r="B178" s="236"/>
      <c r="K178" s="226"/>
      <c r="P178" s="224"/>
      <c r="Q178" s="224"/>
    </row>
    <row r="179" spans="2:17" ht="13.5">
      <c r="B179" s="236"/>
      <c r="K179" s="226"/>
      <c r="P179" s="224"/>
      <c r="Q179" s="224"/>
    </row>
    <row r="180" spans="2:17" ht="13.5">
      <c r="B180" s="236"/>
      <c r="K180" s="226"/>
      <c r="P180" s="224"/>
      <c r="Q180" s="224"/>
    </row>
    <row r="181" spans="2:17" ht="13.5">
      <c r="B181" s="236"/>
      <c r="K181" s="226"/>
      <c r="P181" s="224"/>
      <c r="Q181" s="224"/>
    </row>
    <row r="182" spans="2:17" ht="13.5">
      <c r="B182" s="236"/>
      <c r="K182" s="226"/>
      <c r="P182" s="224"/>
      <c r="Q182" s="224"/>
    </row>
    <row r="183" spans="2:17" ht="13.5">
      <c r="B183" s="236"/>
      <c r="K183" s="226"/>
      <c r="P183" s="224"/>
      <c r="Q183" s="224"/>
    </row>
    <row r="184" spans="2:17" ht="13.5">
      <c r="B184" s="236"/>
      <c r="K184" s="226"/>
      <c r="P184" s="224"/>
      <c r="Q184" s="224"/>
    </row>
    <row r="185" spans="2:17" ht="13.5">
      <c r="B185" s="236"/>
      <c r="K185" s="226"/>
      <c r="P185" s="224"/>
      <c r="Q185" s="224"/>
    </row>
    <row r="186" spans="2:17" ht="13.5">
      <c r="B186" s="236"/>
      <c r="K186" s="226"/>
      <c r="P186" s="224"/>
      <c r="Q186" s="224"/>
    </row>
    <row r="187" spans="2:17" ht="13.5">
      <c r="B187" s="236"/>
      <c r="K187" s="226"/>
      <c r="P187" s="224"/>
      <c r="Q187" s="224"/>
    </row>
    <row r="188" spans="2:17" ht="13.5">
      <c r="B188" s="236"/>
      <c r="K188" s="226"/>
      <c r="P188" s="224"/>
      <c r="Q188" s="224"/>
    </row>
    <row r="189" spans="2:17" ht="13.5">
      <c r="B189" s="236"/>
      <c r="K189" s="226"/>
      <c r="P189" s="224"/>
      <c r="Q189" s="224"/>
    </row>
    <row r="190" spans="2:17" ht="13.5">
      <c r="B190" s="236"/>
      <c r="K190" s="226"/>
      <c r="P190" s="224"/>
      <c r="Q190" s="224"/>
    </row>
    <row r="191" spans="2:17" ht="13.5">
      <c r="B191" s="236"/>
      <c r="K191" s="226"/>
      <c r="P191" s="224"/>
      <c r="Q191" s="224"/>
    </row>
    <row r="192" spans="2:17" ht="13.5">
      <c r="B192" s="236"/>
      <c r="K192" s="226"/>
      <c r="P192" s="224"/>
      <c r="Q192" s="224"/>
    </row>
    <row r="193" spans="2:17" ht="13.5">
      <c r="B193" s="236"/>
      <c r="K193" s="226"/>
      <c r="P193" s="224"/>
      <c r="Q193" s="224"/>
    </row>
    <row r="194" spans="2:17" ht="13.5">
      <c r="B194" s="236"/>
      <c r="K194" s="226"/>
      <c r="P194" s="224"/>
      <c r="Q194" s="224"/>
    </row>
    <row r="195" spans="2:17" ht="13.5">
      <c r="B195" s="236"/>
      <c r="K195" s="226"/>
      <c r="P195" s="224"/>
      <c r="Q195" s="224"/>
    </row>
    <row r="196" spans="2:17" ht="13.5">
      <c r="B196" s="236"/>
      <c r="K196" s="226"/>
      <c r="P196" s="224"/>
      <c r="Q196" s="224"/>
    </row>
    <row r="197" spans="2:17" ht="13.5">
      <c r="B197" s="236"/>
      <c r="K197" s="226"/>
      <c r="P197" s="224"/>
      <c r="Q197" s="224"/>
    </row>
    <row r="198" spans="2:17" ht="13.5">
      <c r="B198" s="236"/>
      <c r="K198" s="226"/>
      <c r="P198" s="224"/>
      <c r="Q198" s="224"/>
    </row>
    <row r="199" spans="2:17" ht="13.5">
      <c r="B199" s="236"/>
      <c r="K199" s="226"/>
      <c r="P199" s="224"/>
      <c r="Q199" s="224"/>
    </row>
    <row r="200" spans="2:17" ht="13.5">
      <c r="B200" s="236"/>
      <c r="K200" s="226"/>
      <c r="P200" s="224"/>
      <c r="Q200" s="224"/>
    </row>
    <row r="201" spans="2:17" ht="13.5">
      <c r="B201" s="236"/>
      <c r="K201" s="226"/>
      <c r="P201" s="224"/>
      <c r="Q201" s="224"/>
    </row>
    <row r="202" spans="2:17" ht="13.5">
      <c r="B202" s="236"/>
      <c r="K202" s="226"/>
      <c r="P202" s="224"/>
      <c r="Q202" s="224"/>
    </row>
    <row r="203" spans="2:17" ht="13.5">
      <c r="B203" s="236"/>
      <c r="K203" s="226"/>
      <c r="P203" s="224"/>
      <c r="Q203" s="224"/>
    </row>
    <row r="204" spans="2:17" ht="13.5">
      <c r="B204" s="236"/>
      <c r="K204" s="226"/>
      <c r="P204" s="224"/>
      <c r="Q204" s="224"/>
    </row>
    <row r="205" spans="2:17" ht="13.5">
      <c r="B205" s="236"/>
      <c r="K205" s="226"/>
      <c r="P205" s="224"/>
      <c r="Q205" s="224"/>
    </row>
    <row r="206" spans="2:17" ht="13.5">
      <c r="B206" s="236"/>
      <c r="K206" s="226"/>
      <c r="P206" s="224"/>
      <c r="Q206" s="224"/>
    </row>
    <row r="207" spans="2:17" ht="13.5">
      <c r="B207" s="236"/>
      <c r="K207" s="226"/>
      <c r="P207" s="224"/>
      <c r="Q207" s="224"/>
    </row>
    <row r="208" spans="2:17" ht="13.5">
      <c r="B208" s="236"/>
      <c r="K208" s="226"/>
      <c r="P208" s="224"/>
      <c r="Q208" s="224"/>
    </row>
    <row r="209" spans="2:17" ht="13.5">
      <c r="B209" s="236"/>
      <c r="K209" s="226"/>
      <c r="P209" s="224"/>
      <c r="Q209" s="224"/>
    </row>
    <row r="210" spans="2:17" ht="13.5">
      <c r="B210" s="236"/>
      <c r="K210" s="226"/>
      <c r="P210" s="224"/>
      <c r="Q210" s="224"/>
    </row>
    <row r="211" spans="2:17" ht="13.5">
      <c r="B211" s="236"/>
      <c r="K211" s="226"/>
      <c r="P211" s="224"/>
      <c r="Q211" s="224"/>
    </row>
    <row r="212" spans="2:17" ht="13.5">
      <c r="B212" s="236"/>
      <c r="K212" s="226"/>
      <c r="P212" s="224"/>
      <c r="Q212" s="224"/>
    </row>
    <row r="213" spans="2:17" ht="13.5">
      <c r="B213" s="236"/>
      <c r="K213" s="226"/>
      <c r="P213" s="224"/>
      <c r="Q213" s="224"/>
    </row>
    <row r="214" spans="2:17" ht="13.5">
      <c r="B214" s="236"/>
      <c r="K214" s="226"/>
      <c r="P214" s="224"/>
      <c r="Q214" s="224"/>
    </row>
    <row r="215" spans="2:17" ht="13.5">
      <c r="B215" s="236"/>
      <c r="K215" s="226"/>
      <c r="P215" s="224"/>
      <c r="Q215" s="224"/>
    </row>
    <row r="216" spans="2:17" ht="13.5">
      <c r="B216" s="236"/>
      <c r="K216" s="226"/>
      <c r="P216" s="224"/>
      <c r="Q216" s="224"/>
    </row>
    <row r="217" spans="2:17" ht="13.5">
      <c r="B217" s="236"/>
      <c r="K217" s="226"/>
      <c r="P217" s="224"/>
      <c r="Q217" s="224"/>
    </row>
    <row r="218" spans="2:17" ht="13.5">
      <c r="B218" s="236"/>
      <c r="K218" s="226"/>
      <c r="P218" s="224"/>
      <c r="Q218" s="224"/>
    </row>
    <row r="219" spans="2:17" ht="13.5">
      <c r="B219" s="236"/>
      <c r="K219" s="226"/>
      <c r="P219" s="224"/>
      <c r="Q219" s="224"/>
    </row>
    <row r="220" spans="2:17" ht="13.5">
      <c r="B220" s="236"/>
      <c r="K220" s="226"/>
      <c r="P220" s="224"/>
      <c r="Q220" s="224"/>
    </row>
    <row r="221" spans="2:17" ht="13.5">
      <c r="B221" s="236"/>
      <c r="K221" s="226"/>
      <c r="P221" s="224"/>
      <c r="Q221" s="224"/>
    </row>
    <row r="222" spans="2:17" ht="13.5">
      <c r="B222" s="236"/>
      <c r="K222" s="226"/>
      <c r="P222" s="224"/>
      <c r="Q222" s="224"/>
    </row>
    <row r="223" spans="2:17" ht="13.5">
      <c r="B223" s="236"/>
      <c r="K223" s="226"/>
      <c r="P223" s="224"/>
      <c r="Q223" s="224"/>
    </row>
    <row r="224" spans="2:17" ht="13.5">
      <c r="B224" s="236"/>
      <c r="K224" s="226"/>
      <c r="P224" s="224"/>
      <c r="Q224" s="224"/>
    </row>
    <row r="225" spans="2:17" ht="13.5">
      <c r="B225" s="236"/>
      <c r="K225" s="226"/>
      <c r="P225" s="224"/>
      <c r="Q225" s="224"/>
    </row>
    <row r="226" spans="2:17" ht="13.5">
      <c r="B226" s="236"/>
      <c r="K226" s="226"/>
      <c r="P226" s="224"/>
      <c r="Q226" s="224"/>
    </row>
    <row r="227" spans="2:17" ht="13.5">
      <c r="B227" s="236"/>
      <c r="K227" s="226"/>
      <c r="P227" s="224"/>
      <c r="Q227" s="224"/>
    </row>
    <row r="228" spans="2:17" ht="13.5">
      <c r="B228" s="236"/>
      <c r="K228" s="226"/>
      <c r="P228" s="224"/>
      <c r="Q228" s="224"/>
    </row>
    <row r="229" spans="2:17" ht="13.5">
      <c r="B229" s="236"/>
      <c r="K229" s="226"/>
      <c r="P229" s="224"/>
      <c r="Q229" s="224"/>
    </row>
    <row r="230" spans="2:17" ht="13.5">
      <c r="B230" s="236"/>
      <c r="K230" s="226"/>
      <c r="P230" s="224"/>
      <c r="Q230" s="224"/>
    </row>
    <row r="231" spans="2:17" ht="13.5">
      <c r="B231" s="236"/>
      <c r="K231" s="226"/>
      <c r="P231" s="224"/>
      <c r="Q231" s="224"/>
    </row>
    <row r="232" spans="2:17" ht="13.5">
      <c r="B232" s="236"/>
      <c r="K232" s="226"/>
      <c r="P232" s="224"/>
      <c r="Q232" s="224"/>
    </row>
    <row r="233" spans="2:17" ht="13.5">
      <c r="B233" s="236"/>
      <c r="K233" s="226"/>
      <c r="P233" s="224"/>
      <c r="Q233" s="224"/>
    </row>
    <row r="234" spans="2:16" ht="13.5">
      <c r="B234" s="236"/>
      <c r="K234" s="226"/>
      <c r="P234" s="224"/>
    </row>
    <row r="235" spans="2:16" ht="13.5">
      <c r="B235" s="236"/>
      <c r="K235" s="226"/>
      <c r="P235" s="224"/>
    </row>
    <row r="236" spans="2:16" ht="13.5">
      <c r="B236" s="236"/>
      <c r="K236" s="226"/>
      <c r="P236" s="224"/>
    </row>
    <row r="237" spans="2:16" ht="13.5">
      <c r="B237" s="236"/>
      <c r="K237" s="226"/>
      <c r="P237" s="224"/>
    </row>
    <row r="238" spans="2:16" ht="13.5">
      <c r="B238" s="236"/>
      <c r="K238" s="226"/>
      <c r="P238" s="224"/>
    </row>
    <row r="239" spans="2:16" ht="13.5">
      <c r="B239" s="236"/>
      <c r="K239" s="226"/>
      <c r="P239" s="224"/>
    </row>
    <row r="240" spans="2:16" ht="13.5">
      <c r="B240" s="236"/>
      <c r="K240" s="226"/>
      <c r="P240" s="224"/>
    </row>
    <row r="241" spans="2:16" ht="13.5">
      <c r="B241" s="236"/>
      <c r="K241" s="226"/>
      <c r="P241" s="224"/>
    </row>
    <row r="242" spans="2:11" ht="13.5">
      <c r="B242" s="236"/>
      <c r="K242" s="226"/>
    </row>
    <row r="243" spans="2:11" ht="13.5">
      <c r="B243" s="236"/>
      <c r="K243" s="226"/>
    </row>
    <row r="244" spans="2:11" ht="13.5">
      <c r="B244" s="236"/>
      <c r="K244" s="226"/>
    </row>
    <row r="245" spans="2:11" ht="13.5">
      <c r="B245" s="236"/>
      <c r="K245" s="226"/>
    </row>
    <row r="246" spans="2:11" ht="13.5">
      <c r="B246" s="236"/>
      <c r="K246" s="226"/>
    </row>
    <row r="247" spans="2:11" ht="13.5">
      <c r="B247" s="236"/>
      <c r="K247" s="226"/>
    </row>
    <row r="248" spans="2:11" ht="13.5">
      <c r="B248" s="236"/>
      <c r="K248" s="226"/>
    </row>
    <row r="249" spans="2:11" ht="13.5">
      <c r="B249" s="236"/>
      <c r="K249" s="226"/>
    </row>
    <row r="250" spans="2:11" ht="13.5">
      <c r="B250" s="236"/>
      <c r="K250" s="226"/>
    </row>
    <row r="251" spans="2:11" ht="13.5">
      <c r="B251" s="236"/>
      <c r="K251" s="226"/>
    </row>
    <row r="252" spans="2:11" ht="13.5">
      <c r="B252" s="236"/>
      <c r="K252" s="226"/>
    </row>
    <row r="253" spans="2:11" ht="13.5">
      <c r="B253" s="236"/>
      <c r="K253" s="226"/>
    </row>
    <row r="254" spans="2:11" ht="13.5">
      <c r="B254" s="236"/>
      <c r="K254" s="226"/>
    </row>
    <row r="255" spans="2:11" ht="13.5">
      <c r="B255" s="236"/>
      <c r="K255" s="226"/>
    </row>
    <row r="256" spans="2:11" ht="13.5">
      <c r="B256" s="236"/>
      <c r="K256" s="226"/>
    </row>
    <row r="257" spans="2:11" ht="13.5">
      <c r="B257" s="236"/>
      <c r="K257" s="226"/>
    </row>
    <row r="258" spans="2:11" ht="13.5">
      <c r="B258" s="236"/>
      <c r="K258" s="226"/>
    </row>
    <row r="259" spans="2:11" ht="13.5">
      <c r="B259" s="236"/>
      <c r="K259" s="226"/>
    </row>
    <row r="260" spans="2:11" ht="13.5">
      <c r="B260" s="236"/>
      <c r="K260" s="226"/>
    </row>
    <row r="261" spans="2:11" ht="13.5">
      <c r="B261" s="236"/>
      <c r="K261" s="226"/>
    </row>
    <row r="262" spans="2:11" ht="13.5">
      <c r="B262" s="236"/>
      <c r="K262" s="226"/>
    </row>
    <row r="263" spans="2:11" ht="13.5">
      <c r="B263" s="236"/>
      <c r="K263" s="226"/>
    </row>
    <row r="264" spans="2:11" ht="13.5">
      <c r="B264" s="236"/>
      <c r="K264" s="226"/>
    </row>
    <row r="265" spans="2:11" ht="13.5">
      <c r="B265" s="236"/>
      <c r="K265" s="226"/>
    </row>
    <row r="266" spans="2:11" ht="13.5">
      <c r="B266" s="236"/>
      <c r="K266" s="226"/>
    </row>
    <row r="267" spans="2:11" ht="13.5">
      <c r="B267" s="236"/>
      <c r="K267" s="226"/>
    </row>
    <row r="268" spans="2:11" ht="13.5">
      <c r="B268" s="236"/>
      <c r="K268" s="226"/>
    </row>
    <row r="269" spans="2:11" ht="13.5">
      <c r="B269" s="236"/>
      <c r="K269" s="226"/>
    </row>
    <row r="270" spans="2:11" ht="13.5">
      <c r="B270" s="236"/>
      <c r="K270" s="226"/>
    </row>
    <row r="271" spans="2:11" ht="13.5">
      <c r="B271" s="236"/>
      <c r="K271" s="226"/>
    </row>
    <row r="272" spans="2:11" ht="13.5">
      <c r="B272" s="236"/>
      <c r="K272" s="226"/>
    </row>
    <row r="273" spans="2:11" ht="13.5">
      <c r="B273" s="236"/>
      <c r="K273" s="226"/>
    </row>
    <row r="274" spans="2:11" ht="13.5">
      <c r="B274" s="236"/>
      <c r="K274" s="226"/>
    </row>
    <row r="275" spans="2:11" ht="13.5">
      <c r="B275" s="236"/>
      <c r="K275" s="226"/>
    </row>
    <row r="276" spans="2:11" ht="13.5">
      <c r="B276" s="236"/>
      <c r="K276" s="226"/>
    </row>
    <row r="277" spans="2:11" ht="13.5">
      <c r="B277" s="236"/>
      <c r="K277" s="226"/>
    </row>
    <row r="278" spans="2:11" ht="13.5">
      <c r="B278" s="236"/>
      <c r="K278" s="226"/>
    </row>
    <row r="279" spans="2:11" ht="13.5">
      <c r="B279" s="236"/>
      <c r="K279" s="226"/>
    </row>
    <row r="280" spans="2:11" ht="13.5">
      <c r="B280" s="236"/>
      <c r="K280" s="226"/>
    </row>
    <row r="281" spans="2:11" ht="13.5">
      <c r="B281" s="236"/>
      <c r="K281" s="226"/>
    </row>
    <row r="282" spans="2:11" ht="13.5">
      <c r="B282" s="236"/>
      <c r="K282" s="226"/>
    </row>
    <row r="283" spans="2:11" ht="13.5">
      <c r="B283" s="236"/>
      <c r="K283" s="226"/>
    </row>
    <row r="284" spans="2:11" ht="13.5">
      <c r="B284" s="236"/>
      <c r="K284" s="226"/>
    </row>
    <row r="285" spans="2:11" ht="13.5">
      <c r="B285" s="236"/>
      <c r="K285" s="226"/>
    </row>
    <row r="286" spans="2:11" ht="13.5">
      <c r="B286" s="236"/>
      <c r="K286" s="226"/>
    </row>
    <row r="287" spans="2:11" ht="13.5">
      <c r="B287" s="236"/>
      <c r="K287" s="226"/>
    </row>
    <row r="288" spans="2:11" ht="13.5">
      <c r="B288" s="236"/>
      <c r="K288" s="226"/>
    </row>
    <row r="289" spans="2:11" ht="13.5">
      <c r="B289" s="236"/>
      <c r="K289" s="226"/>
    </row>
    <row r="290" spans="2:11" ht="13.5">
      <c r="B290" s="236"/>
      <c r="K290" s="226"/>
    </row>
    <row r="291" spans="2:11" ht="13.5">
      <c r="B291" s="236"/>
      <c r="K291" s="226"/>
    </row>
    <row r="292" spans="2:11" ht="13.5">
      <c r="B292" s="236"/>
      <c r="K292" s="226"/>
    </row>
    <row r="293" spans="2:11" ht="13.5">
      <c r="B293" s="236"/>
      <c r="K293" s="226"/>
    </row>
    <row r="294" spans="2:11" ht="13.5">
      <c r="B294" s="236"/>
      <c r="K294" s="226"/>
    </row>
    <row r="295" spans="2:11" ht="13.5">
      <c r="B295" s="236"/>
      <c r="K295" s="226"/>
    </row>
    <row r="296" spans="2:11" ht="13.5">
      <c r="B296" s="236"/>
      <c r="K296" s="226"/>
    </row>
    <row r="297" spans="2:11" ht="13.5">
      <c r="B297" s="236"/>
      <c r="K297" s="226"/>
    </row>
    <row r="298" ht="13.5">
      <c r="K298" s="226"/>
    </row>
    <row r="299" ht="13.5">
      <c r="K299" s="226"/>
    </row>
    <row r="300" ht="13.5">
      <c r="K300" s="226"/>
    </row>
    <row r="301" ht="13.5">
      <c r="K301" s="226"/>
    </row>
    <row r="302" ht="13.5">
      <c r="K302" s="226"/>
    </row>
    <row r="303" ht="13.5">
      <c r="K303" s="226"/>
    </row>
    <row r="304" ht="13.5">
      <c r="K304" s="226"/>
    </row>
    <row r="305" ht="13.5">
      <c r="K305" s="226"/>
    </row>
    <row r="306" ht="13.5">
      <c r="K306" s="226"/>
    </row>
    <row r="307" ht="13.5">
      <c r="K307" s="226"/>
    </row>
    <row r="308" ht="13.5">
      <c r="K308" s="226"/>
    </row>
    <row r="309" ht="13.5">
      <c r="K309" s="226"/>
    </row>
    <row r="310" ht="13.5">
      <c r="K310" s="226"/>
    </row>
    <row r="311" ht="13.5">
      <c r="K311" s="226"/>
    </row>
    <row r="312" ht="13.5">
      <c r="K312" s="226"/>
    </row>
    <row r="313" ht="13.5">
      <c r="K313" s="226"/>
    </row>
    <row r="314" ht="13.5">
      <c r="K314" s="226"/>
    </row>
    <row r="315" ht="13.5">
      <c r="K315" s="226"/>
    </row>
    <row r="316" ht="13.5">
      <c r="K316" s="226"/>
    </row>
    <row r="317" ht="13.5">
      <c r="K317" s="226"/>
    </row>
    <row r="318" ht="13.5">
      <c r="K318" s="226"/>
    </row>
    <row r="319" ht="13.5">
      <c r="K319" s="226"/>
    </row>
    <row r="320" ht="13.5">
      <c r="K320" s="226"/>
    </row>
    <row r="321" ht="13.5">
      <c r="K321" s="226"/>
    </row>
    <row r="322" ht="13.5">
      <c r="K322" s="226"/>
    </row>
    <row r="323" ht="13.5">
      <c r="K323" s="226"/>
    </row>
  </sheetData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pane xSplit="1" ySplit="6" topLeftCell="B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1" sqref="A11"/>
    </sheetView>
  </sheetViews>
  <sheetFormatPr defaultColWidth="6.10546875" defaultRowHeight="13.5"/>
  <cols>
    <col min="1" max="1" width="17.4453125" style="56" customWidth="1"/>
    <col min="2" max="2" width="17.4453125" style="53" customWidth="1"/>
    <col min="3" max="5" width="17.4453125" style="54" customWidth="1"/>
    <col min="6" max="6" width="2.5546875" style="54" customWidth="1"/>
    <col min="7" max="9" width="24.4453125" style="54" customWidth="1"/>
    <col min="10" max="10" width="11.99609375" style="54" customWidth="1"/>
    <col min="11" max="11" width="5.6640625" style="54" bestFit="1" customWidth="1"/>
    <col min="12" max="12" width="6.10546875" style="56" customWidth="1"/>
    <col min="13" max="13" width="5.3359375" style="56" customWidth="1"/>
    <col min="14" max="16384" width="6.10546875" style="56" customWidth="1"/>
  </cols>
  <sheetData>
    <row r="1" spans="1:11" s="43" customFormat="1" ht="45" customHeight="1">
      <c r="A1" s="357" t="s">
        <v>195</v>
      </c>
      <c r="B1" s="357"/>
      <c r="C1" s="357"/>
      <c r="D1" s="357"/>
      <c r="E1" s="357"/>
      <c r="F1" s="309"/>
      <c r="G1" s="357" t="s">
        <v>241</v>
      </c>
      <c r="H1" s="357"/>
      <c r="I1" s="357"/>
      <c r="J1" s="258"/>
      <c r="K1" s="258"/>
    </row>
    <row r="2" spans="1:11" s="19" customFormat="1" ht="25.5" customHeight="1" thickBot="1">
      <c r="A2" s="44" t="s">
        <v>207</v>
      </c>
      <c r="B2" s="45"/>
      <c r="C2" s="46"/>
      <c r="D2" s="46"/>
      <c r="E2" s="46"/>
      <c r="F2" s="47"/>
      <c r="G2" s="46"/>
      <c r="H2" s="46"/>
      <c r="I2" s="164" t="s">
        <v>222</v>
      </c>
      <c r="J2" s="259"/>
      <c r="K2" s="47"/>
    </row>
    <row r="3" spans="1:11" s="18" customFormat="1" ht="16.5" customHeight="1" thickTop="1">
      <c r="A3" s="98" t="s">
        <v>128</v>
      </c>
      <c r="B3" s="358" t="s">
        <v>208</v>
      </c>
      <c r="C3" s="359"/>
      <c r="D3" s="359"/>
      <c r="E3" s="359"/>
      <c r="F3" s="102"/>
      <c r="G3" s="361" t="s">
        <v>217</v>
      </c>
      <c r="H3" s="361"/>
      <c r="I3" s="361"/>
      <c r="J3" s="267"/>
      <c r="K3" s="102"/>
    </row>
    <row r="4" spans="1:11" s="18" customFormat="1" ht="16.5" customHeight="1">
      <c r="A4" s="12" t="s">
        <v>129</v>
      </c>
      <c r="B4" s="121" t="s">
        <v>0</v>
      </c>
      <c r="C4" s="121" t="s">
        <v>209</v>
      </c>
      <c r="D4" s="121" t="s">
        <v>1</v>
      </c>
      <c r="E4" s="122" t="s">
        <v>2</v>
      </c>
      <c r="F4" s="102"/>
      <c r="G4" s="360" t="s">
        <v>214</v>
      </c>
      <c r="H4" s="360"/>
      <c r="I4" s="360"/>
      <c r="J4" s="267"/>
      <c r="K4" s="102"/>
    </row>
    <row r="5" spans="1:11" s="18" customFormat="1" ht="16.5" customHeight="1">
      <c r="A5" s="12" t="s">
        <v>130</v>
      </c>
      <c r="B5" s="120"/>
      <c r="C5" s="123"/>
      <c r="D5" s="123" t="s">
        <v>3</v>
      </c>
      <c r="E5" s="102" t="s">
        <v>4</v>
      </c>
      <c r="F5" s="102"/>
      <c r="G5" s="142" t="s">
        <v>204</v>
      </c>
      <c r="H5" s="122" t="s">
        <v>205</v>
      </c>
      <c r="I5" s="122" t="s">
        <v>216</v>
      </c>
      <c r="J5" s="102"/>
      <c r="K5" s="102"/>
    </row>
    <row r="6" spans="1:11" s="18" customFormat="1" ht="16.5" customHeight="1">
      <c r="A6" s="109" t="s">
        <v>95</v>
      </c>
      <c r="B6" s="101" t="s">
        <v>5</v>
      </c>
      <c r="C6" s="124" t="s">
        <v>6</v>
      </c>
      <c r="D6" s="124" t="s">
        <v>7</v>
      </c>
      <c r="E6" s="101" t="s">
        <v>7</v>
      </c>
      <c r="F6" s="102"/>
      <c r="G6" s="125" t="s">
        <v>5</v>
      </c>
      <c r="H6" s="126" t="s">
        <v>206</v>
      </c>
      <c r="I6" s="126" t="s">
        <v>215</v>
      </c>
      <c r="J6" s="102"/>
      <c r="K6" s="102"/>
    </row>
    <row r="7" spans="1:11" s="19" customFormat="1" ht="41.25" customHeight="1">
      <c r="A7" s="12">
        <v>2004</v>
      </c>
      <c r="B7" s="30">
        <f>SUM(C7:E7)</f>
        <v>4391</v>
      </c>
      <c r="C7" s="28">
        <v>3426</v>
      </c>
      <c r="D7" s="28">
        <v>614</v>
      </c>
      <c r="E7" s="28">
        <v>351</v>
      </c>
      <c r="F7" s="28"/>
      <c r="G7" s="28">
        <v>12013</v>
      </c>
      <c r="H7" s="28">
        <v>5685</v>
      </c>
      <c r="I7" s="28">
        <v>6328</v>
      </c>
      <c r="J7" s="31"/>
      <c r="K7" s="28"/>
    </row>
    <row r="8" spans="1:11" s="19" customFormat="1" ht="41.25" customHeight="1">
      <c r="A8" s="12">
        <v>2005</v>
      </c>
      <c r="B8" s="30">
        <v>4791</v>
      </c>
      <c r="C8" s="28">
        <v>3117</v>
      </c>
      <c r="D8" s="28">
        <v>1674</v>
      </c>
      <c r="E8" s="28" t="s">
        <v>101</v>
      </c>
      <c r="F8" s="28"/>
      <c r="G8" s="28">
        <v>12047</v>
      </c>
      <c r="H8" s="28">
        <v>5812</v>
      </c>
      <c r="I8" s="28">
        <v>6235</v>
      </c>
      <c r="J8" s="31"/>
      <c r="K8" s="28"/>
    </row>
    <row r="9" spans="1:11" s="19" customFormat="1" ht="41.25" customHeight="1">
      <c r="A9" s="12">
        <v>2006</v>
      </c>
      <c r="B9" s="30">
        <v>6050</v>
      </c>
      <c r="C9" s="28">
        <v>4053</v>
      </c>
      <c r="D9" s="28">
        <v>1997</v>
      </c>
      <c r="E9" s="28" t="s">
        <v>223</v>
      </c>
      <c r="F9" s="28"/>
      <c r="G9" s="28">
        <v>18380</v>
      </c>
      <c r="H9" s="28">
        <v>9255</v>
      </c>
      <c r="I9" s="28">
        <v>9125</v>
      </c>
      <c r="J9" s="31"/>
      <c r="K9" s="28"/>
    </row>
    <row r="10" spans="1:11" s="19" customFormat="1" ht="41.25" customHeight="1">
      <c r="A10" s="12">
        <v>2007</v>
      </c>
      <c r="B10" s="28">
        <v>6140</v>
      </c>
      <c r="C10" s="28">
        <v>4046</v>
      </c>
      <c r="D10" s="28">
        <v>2094</v>
      </c>
      <c r="E10" s="28" t="s">
        <v>101</v>
      </c>
      <c r="F10" s="28"/>
      <c r="G10" s="28">
        <v>18574</v>
      </c>
      <c r="H10" s="28">
        <v>9360</v>
      </c>
      <c r="I10" s="28">
        <v>9214</v>
      </c>
      <c r="J10" s="31"/>
      <c r="K10" s="28"/>
    </row>
    <row r="11" spans="1:11" s="52" customFormat="1" ht="41.25" customHeight="1">
      <c r="A11" s="13">
        <v>2008</v>
      </c>
      <c r="B11" s="24">
        <v>6305</v>
      </c>
      <c r="C11" s="24">
        <v>4106</v>
      </c>
      <c r="D11" s="24">
        <v>2199</v>
      </c>
      <c r="E11" s="28" t="s">
        <v>101</v>
      </c>
      <c r="F11" s="28"/>
      <c r="G11" s="24">
        <v>19885</v>
      </c>
      <c r="H11" s="24">
        <v>10001</v>
      </c>
      <c r="I11" s="24">
        <v>9884</v>
      </c>
      <c r="J11" s="31"/>
      <c r="K11" s="24"/>
    </row>
    <row r="12" spans="1:11" s="52" customFormat="1" ht="41.25" customHeight="1">
      <c r="A12" s="14" t="s">
        <v>131</v>
      </c>
      <c r="B12" s="30">
        <v>1501</v>
      </c>
      <c r="C12" s="28">
        <v>901</v>
      </c>
      <c r="D12" s="28">
        <v>600</v>
      </c>
      <c r="E12" s="28" t="s">
        <v>101</v>
      </c>
      <c r="F12" s="28"/>
      <c r="G12" s="30">
        <v>5070</v>
      </c>
      <c r="H12" s="28">
        <v>2555</v>
      </c>
      <c r="I12" s="28">
        <v>2515</v>
      </c>
      <c r="J12" s="31"/>
      <c r="K12" s="28"/>
    </row>
    <row r="13" spans="1:11" s="52" customFormat="1" ht="41.25" customHeight="1">
      <c r="A13" s="14" t="s">
        <v>132</v>
      </c>
      <c r="B13" s="30">
        <v>811</v>
      </c>
      <c r="C13" s="28">
        <v>527</v>
      </c>
      <c r="D13" s="28">
        <v>284</v>
      </c>
      <c r="E13" s="28" t="s">
        <v>101</v>
      </c>
      <c r="F13" s="28"/>
      <c r="G13" s="30">
        <v>2440</v>
      </c>
      <c r="H13" s="28">
        <v>1207</v>
      </c>
      <c r="I13" s="28">
        <v>1233</v>
      </c>
      <c r="J13" s="31"/>
      <c r="K13" s="28"/>
    </row>
    <row r="14" spans="1:11" s="52" customFormat="1" ht="41.25" customHeight="1">
      <c r="A14" s="14" t="s">
        <v>133</v>
      </c>
      <c r="B14" s="30">
        <v>859</v>
      </c>
      <c r="C14" s="28">
        <v>550</v>
      </c>
      <c r="D14" s="28">
        <v>309</v>
      </c>
      <c r="E14" s="28" t="s">
        <v>101</v>
      </c>
      <c r="F14" s="28"/>
      <c r="G14" s="30">
        <v>2571</v>
      </c>
      <c r="H14" s="28">
        <v>1276</v>
      </c>
      <c r="I14" s="28">
        <v>1295</v>
      </c>
      <c r="J14" s="31"/>
      <c r="K14" s="28"/>
    </row>
    <row r="15" spans="1:11" s="52" customFormat="1" ht="41.25" customHeight="1">
      <c r="A15" s="14" t="s">
        <v>134</v>
      </c>
      <c r="B15" s="30">
        <v>1110</v>
      </c>
      <c r="C15" s="28">
        <v>821</v>
      </c>
      <c r="D15" s="28">
        <v>289</v>
      </c>
      <c r="E15" s="28" t="s">
        <v>101</v>
      </c>
      <c r="F15" s="28"/>
      <c r="G15" s="30">
        <v>3515</v>
      </c>
      <c r="H15" s="28">
        <v>1796</v>
      </c>
      <c r="I15" s="28">
        <v>1719</v>
      </c>
      <c r="J15" s="31"/>
      <c r="K15" s="28"/>
    </row>
    <row r="16" spans="1:11" s="52" customFormat="1" ht="41.25" customHeight="1">
      <c r="A16" s="14" t="s">
        <v>135</v>
      </c>
      <c r="B16" s="30">
        <v>721</v>
      </c>
      <c r="C16" s="28">
        <v>461</v>
      </c>
      <c r="D16" s="28">
        <v>260</v>
      </c>
      <c r="E16" s="28" t="s">
        <v>101</v>
      </c>
      <c r="F16" s="28"/>
      <c r="G16" s="30">
        <v>2137</v>
      </c>
      <c r="H16" s="28">
        <v>1098</v>
      </c>
      <c r="I16" s="28">
        <v>1039</v>
      </c>
      <c r="J16" s="31"/>
      <c r="K16" s="28"/>
    </row>
    <row r="17" spans="1:11" s="52" customFormat="1" ht="41.25" customHeight="1">
      <c r="A17" s="14" t="s">
        <v>136</v>
      </c>
      <c r="B17" s="30">
        <v>714</v>
      </c>
      <c r="C17" s="28">
        <v>457</v>
      </c>
      <c r="D17" s="28">
        <v>257</v>
      </c>
      <c r="E17" s="28" t="s">
        <v>101</v>
      </c>
      <c r="F17" s="28"/>
      <c r="G17" s="30">
        <v>2366</v>
      </c>
      <c r="H17" s="28">
        <v>1177</v>
      </c>
      <c r="I17" s="28">
        <v>1189</v>
      </c>
      <c r="J17" s="31"/>
      <c r="K17" s="28"/>
    </row>
    <row r="18" spans="1:11" s="52" customFormat="1" ht="41.25" customHeight="1" thickBot="1">
      <c r="A18" s="15" t="s">
        <v>137</v>
      </c>
      <c r="B18" s="95">
        <v>589</v>
      </c>
      <c r="C18" s="88">
        <v>389</v>
      </c>
      <c r="D18" s="88">
        <v>200</v>
      </c>
      <c r="E18" s="88" t="s">
        <v>101</v>
      </c>
      <c r="F18" s="88"/>
      <c r="G18" s="35">
        <v>1786</v>
      </c>
      <c r="H18" s="88">
        <v>892</v>
      </c>
      <c r="I18" s="88">
        <v>894</v>
      </c>
      <c r="J18" s="31"/>
      <c r="K18" s="28"/>
    </row>
    <row r="19" ht="19.5" customHeight="1" thickTop="1">
      <c r="A19" s="19" t="s">
        <v>94</v>
      </c>
    </row>
  </sheetData>
  <mergeCells count="5">
    <mergeCell ref="A1:E1"/>
    <mergeCell ref="G1:I1"/>
    <mergeCell ref="B3:E3"/>
    <mergeCell ref="G4:I4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2" width="18.21484375" style="56" customWidth="1"/>
    <col min="3" max="4" width="18.21484375" style="54" customWidth="1"/>
    <col min="5" max="5" width="2.77734375" style="54" customWidth="1"/>
    <col min="6" max="7" width="25.21484375" style="66" customWidth="1"/>
    <col min="8" max="8" width="25.21484375" style="67" customWidth="1"/>
    <col min="9" max="9" width="8.21484375" style="56" customWidth="1"/>
    <col min="10" max="16384" width="8.88671875" style="56" customWidth="1"/>
  </cols>
  <sheetData>
    <row r="1" spans="1:8" s="43" customFormat="1" ht="45" customHeight="1">
      <c r="A1" s="363" t="s">
        <v>196</v>
      </c>
      <c r="B1" s="363"/>
      <c r="C1" s="363"/>
      <c r="E1" s="258"/>
      <c r="F1" s="364" t="s">
        <v>127</v>
      </c>
      <c r="G1" s="364"/>
      <c r="H1" s="364"/>
    </row>
    <row r="2" spans="1:8" s="59" customFormat="1" ht="25.5" customHeight="1" thickBot="1">
      <c r="A2" s="57" t="s">
        <v>116</v>
      </c>
      <c r="B2" s="58"/>
      <c r="C2" s="58"/>
      <c r="D2" s="58"/>
      <c r="F2" s="58"/>
      <c r="G2" s="58"/>
      <c r="H2" s="58" t="s">
        <v>117</v>
      </c>
    </row>
    <row r="3" spans="1:8" s="59" customFormat="1" ht="16.5" customHeight="1" thickTop="1">
      <c r="A3" s="106"/>
      <c r="B3" s="127" t="s">
        <v>218</v>
      </c>
      <c r="C3" s="70"/>
      <c r="D3" s="305"/>
      <c r="E3" s="70"/>
      <c r="F3" s="362" t="s">
        <v>118</v>
      </c>
      <c r="G3" s="362"/>
      <c r="H3" s="362"/>
    </row>
    <row r="4" spans="1:8" s="59" customFormat="1" ht="15.75" customHeight="1">
      <c r="A4" s="106" t="s">
        <v>34</v>
      </c>
      <c r="B4" s="106"/>
      <c r="C4" s="105" t="s">
        <v>8</v>
      </c>
      <c r="D4" s="103" t="s">
        <v>119</v>
      </c>
      <c r="E4" s="70"/>
      <c r="F4" s="103" t="s">
        <v>120</v>
      </c>
      <c r="G4" s="105" t="s">
        <v>8</v>
      </c>
      <c r="H4" s="129" t="s">
        <v>9</v>
      </c>
    </row>
    <row r="5" spans="1:8" s="59" customFormat="1" ht="15.75" customHeight="1">
      <c r="A5" s="106" t="s">
        <v>121</v>
      </c>
      <c r="B5" s="106"/>
      <c r="C5" s="128"/>
      <c r="D5" s="70"/>
      <c r="E5" s="70"/>
      <c r="F5" s="70"/>
      <c r="G5" s="115"/>
      <c r="H5" s="130"/>
    </row>
    <row r="6" spans="1:8" s="59" customFormat="1" ht="15.75" customHeight="1">
      <c r="A6" s="100"/>
      <c r="B6" s="100" t="s">
        <v>219</v>
      </c>
      <c r="C6" s="131" t="s">
        <v>122</v>
      </c>
      <c r="D6" s="99" t="s">
        <v>123</v>
      </c>
      <c r="E6" s="70"/>
      <c r="F6" s="100" t="s">
        <v>5</v>
      </c>
      <c r="G6" s="99" t="s">
        <v>124</v>
      </c>
      <c r="H6" s="132" t="s">
        <v>125</v>
      </c>
    </row>
    <row r="7" spans="1:8" s="19" customFormat="1" ht="99.75" customHeight="1">
      <c r="A7" s="49">
        <v>2004</v>
      </c>
      <c r="B7" s="61">
        <v>53363</v>
      </c>
      <c r="C7" s="30">
        <v>2767</v>
      </c>
      <c r="D7" s="30">
        <v>4823</v>
      </c>
      <c r="E7" s="30"/>
      <c r="F7" s="60">
        <f>SUM(G7:H7)</f>
        <v>1.7000000000000002</v>
      </c>
      <c r="G7" s="60">
        <v>0.62</v>
      </c>
      <c r="H7" s="60">
        <v>1.08</v>
      </c>
    </row>
    <row r="8" spans="1:8" s="19" customFormat="1" ht="99.75" customHeight="1">
      <c r="A8" s="49">
        <v>2005</v>
      </c>
      <c r="B8" s="268">
        <v>53353</v>
      </c>
      <c r="C8" s="30">
        <v>4814</v>
      </c>
      <c r="D8" s="30">
        <v>2765</v>
      </c>
      <c r="E8" s="30"/>
      <c r="F8" s="60">
        <f>SUM(G8:H8)</f>
        <v>1.58</v>
      </c>
      <c r="G8" s="60">
        <v>1</v>
      </c>
      <c r="H8" s="60">
        <v>0.58</v>
      </c>
    </row>
    <row r="9" spans="1:8" s="19" customFormat="1" ht="99.75" customHeight="1">
      <c r="A9" s="49">
        <v>2006</v>
      </c>
      <c r="B9" s="268">
        <v>53346</v>
      </c>
      <c r="C9" s="30">
        <v>4532</v>
      </c>
      <c r="D9" s="30">
        <v>2988</v>
      </c>
      <c r="E9" s="30"/>
      <c r="F9" s="60">
        <v>1.69</v>
      </c>
      <c r="G9" s="60">
        <v>1.02</v>
      </c>
      <c r="H9" s="60">
        <v>0.67</v>
      </c>
    </row>
    <row r="10" spans="1:8" s="19" customFormat="1" ht="99.75" customHeight="1">
      <c r="A10" s="49">
        <v>2007</v>
      </c>
      <c r="B10" s="268">
        <v>53346</v>
      </c>
      <c r="C10" s="30">
        <v>4532</v>
      </c>
      <c r="D10" s="30">
        <v>2988</v>
      </c>
      <c r="E10" s="30"/>
      <c r="F10" s="60">
        <v>1.69</v>
      </c>
      <c r="G10" s="60">
        <v>1.02</v>
      </c>
      <c r="H10" s="60">
        <v>0.67</v>
      </c>
    </row>
    <row r="11" spans="1:8" s="52" customFormat="1" ht="99.75" customHeight="1" thickBot="1">
      <c r="A11" s="50">
        <v>2008</v>
      </c>
      <c r="B11" s="62">
        <v>53346</v>
      </c>
      <c r="C11" s="51">
        <v>4419</v>
      </c>
      <c r="D11" s="51">
        <v>2922</v>
      </c>
      <c r="E11" s="87"/>
      <c r="F11" s="63">
        <v>1.16</v>
      </c>
      <c r="G11" s="63">
        <v>0.7</v>
      </c>
      <c r="H11" s="63">
        <v>0.46</v>
      </c>
    </row>
    <row r="12" spans="1:8" s="59" customFormat="1" ht="19.5" customHeight="1" thickTop="1">
      <c r="A12" s="64" t="s">
        <v>126</v>
      </c>
      <c r="B12" s="64"/>
      <c r="H12" s="65"/>
    </row>
  </sheetData>
  <mergeCells count="3">
    <mergeCell ref="F3:H3"/>
    <mergeCell ref="A1:C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99609375" style="56" customWidth="1"/>
    <col min="2" max="2" width="52.88671875" style="83" customWidth="1"/>
    <col min="3" max="3" width="2.77734375" style="10" customWidth="1"/>
    <col min="4" max="5" width="40.3359375" style="83" customWidth="1"/>
    <col min="6" max="16384" width="13.3359375" style="56" customWidth="1"/>
  </cols>
  <sheetData>
    <row r="1" spans="1:5" s="43" customFormat="1" ht="45" customHeight="1">
      <c r="A1" s="364" t="s">
        <v>235</v>
      </c>
      <c r="B1" s="364"/>
      <c r="C1" s="249"/>
      <c r="D1" s="345" t="s">
        <v>236</v>
      </c>
      <c r="E1" s="345"/>
    </row>
    <row r="2" spans="1:5" s="19" customFormat="1" ht="25.5" customHeight="1" thickBot="1">
      <c r="A2" s="44" t="s">
        <v>35</v>
      </c>
      <c r="B2" s="44"/>
      <c r="C2" s="68"/>
      <c r="D2" s="44"/>
      <c r="E2" s="69" t="s">
        <v>36</v>
      </c>
    </row>
    <row r="3" spans="1:5" s="18" customFormat="1" ht="16.5" customHeight="1" thickTop="1">
      <c r="A3" s="12"/>
      <c r="B3" s="306" t="s">
        <v>243</v>
      </c>
      <c r="C3" s="70"/>
      <c r="D3" s="134" t="s">
        <v>244</v>
      </c>
      <c r="E3" s="307" t="s">
        <v>245</v>
      </c>
    </row>
    <row r="4" spans="1:5" s="18" customFormat="1" ht="16.5" customHeight="1">
      <c r="A4" s="12" t="s">
        <v>34</v>
      </c>
      <c r="B4" s="311"/>
      <c r="C4" s="70"/>
      <c r="D4" s="106"/>
      <c r="E4" s="312"/>
    </row>
    <row r="5" spans="1:5" s="18" customFormat="1" ht="16.5" customHeight="1">
      <c r="A5" s="12" t="s">
        <v>237</v>
      </c>
      <c r="B5" s="310" t="s">
        <v>238</v>
      </c>
      <c r="C5" s="70"/>
      <c r="D5" s="310"/>
      <c r="E5" s="312"/>
    </row>
    <row r="6" spans="1:5" s="18" customFormat="1" ht="16.5" customHeight="1">
      <c r="A6" s="110"/>
      <c r="B6" s="135" t="s">
        <v>239</v>
      </c>
      <c r="C6" s="70"/>
      <c r="D6" s="100" t="s">
        <v>242</v>
      </c>
      <c r="E6" s="136" t="s">
        <v>246</v>
      </c>
    </row>
    <row r="7" spans="1:5" s="19" customFormat="1" ht="99.75" customHeight="1">
      <c r="A7" s="49">
        <v>2004</v>
      </c>
      <c r="B7" s="73">
        <f>SUM(D7,E7)</f>
        <v>4466.1</v>
      </c>
      <c r="C7" s="72"/>
      <c r="D7" s="73">
        <v>3729.6</v>
      </c>
      <c r="E7" s="73">
        <v>736.5</v>
      </c>
    </row>
    <row r="8" spans="1:5" s="19" customFormat="1" ht="99.75" customHeight="1">
      <c r="A8" s="261">
        <v>2005</v>
      </c>
      <c r="B8" s="73">
        <f>SUM(D8,E8)</f>
        <v>4467.4</v>
      </c>
      <c r="C8" s="260"/>
      <c r="D8" s="269">
        <v>3730.9</v>
      </c>
      <c r="E8" s="269">
        <v>736.5</v>
      </c>
    </row>
    <row r="9" spans="1:5" s="19" customFormat="1" ht="99.75" customHeight="1">
      <c r="A9" s="261">
        <v>2006</v>
      </c>
      <c r="B9" s="73">
        <v>4473.4</v>
      </c>
      <c r="C9" s="260"/>
      <c r="D9" s="269">
        <v>3744.2</v>
      </c>
      <c r="E9" s="269">
        <v>729.2</v>
      </c>
    </row>
    <row r="10" spans="1:5" s="19" customFormat="1" ht="99.75" customHeight="1">
      <c r="A10" s="261">
        <v>2007</v>
      </c>
      <c r="B10" s="73">
        <v>4347.4</v>
      </c>
      <c r="C10" s="260"/>
      <c r="D10" s="269">
        <v>3634.2</v>
      </c>
      <c r="E10" s="269">
        <v>713.2</v>
      </c>
    </row>
    <row r="11" spans="1:5" s="52" customFormat="1" ht="99.75" customHeight="1" thickBot="1">
      <c r="A11" s="74">
        <v>2008</v>
      </c>
      <c r="B11" s="75">
        <v>4083.4</v>
      </c>
      <c r="C11" s="76"/>
      <c r="D11" s="77">
        <v>3629.3</v>
      </c>
      <c r="E11" s="77">
        <v>454.1</v>
      </c>
    </row>
    <row r="12" spans="1:5" ht="19.5" customHeight="1" thickTop="1">
      <c r="A12" s="78" t="s">
        <v>240</v>
      </c>
      <c r="B12" s="79"/>
      <c r="D12" s="79"/>
      <c r="E12" s="79"/>
    </row>
    <row r="13" spans="2:5" ht="13.5">
      <c r="B13" s="79"/>
      <c r="D13" s="79"/>
      <c r="E13" s="79"/>
    </row>
    <row r="14" spans="1:5" s="52" customFormat="1" ht="30" customHeight="1">
      <c r="A14" s="80"/>
      <c r="B14" s="81"/>
      <c r="C14" s="82"/>
      <c r="D14" s="81"/>
      <c r="E14" s="81"/>
    </row>
  </sheetData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"/>
    </sheetView>
  </sheetViews>
  <sheetFormatPr defaultColWidth="8.88671875" defaultRowHeight="13.5"/>
  <cols>
    <col min="1" max="1" width="14.5546875" style="11" customWidth="1"/>
    <col min="2" max="3" width="11.21484375" style="11" customWidth="1"/>
    <col min="4" max="4" width="11.21484375" style="53" customWidth="1"/>
    <col min="5" max="5" width="11.21484375" style="89" customWidth="1"/>
    <col min="6" max="6" width="11.21484375" style="90" customWidth="1"/>
    <col min="7" max="7" width="11.21484375" style="53" customWidth="1"/>
    <col min="8" max="8" width="2.77734375" style="91" customWidth="1"/>
    <col min="9" max="9" width="11.4453125" style="89" customWidth="1"/>
    <col min="10" max="10" width="11.4453125" style="90" customWidth="1"/>
    <col min="11" max="11" width="11.4453125" style="53" customWidth="1"/>
    <col min="12" max="12" width="11.4453125" style="89" customWidth="1"/>
    <col min="13" max="13" width="11.4453125" style="90" customWidth="1"/>
    <col min="14" max="14" width="11.4453125" style="53" customWidth="1"/>
    <col min="15" max="16" width="8.88671875" style="56" customWidth="1"/>
    <col min="17" max="17" width="5.3359375" style="56" customWidth="1"/>
    <col min="18" max="16384" width="8.88671875" style="56" customWidth="1"/>
  </cols>
  <sheetData>
    <row r="1" spans="1:24" s="43" customFormat="1" ht="45" customHeight="1">
      <c r="A1" s="346" t="s">
        <v>197</v>
      </c>
      <c r="B1" s="346"/>
      <c r="C1" s="346"/>
      <c r="D1" s="346"/>
      <c r="E1" s="346"/>
      <c r="F1" s="346"/>
      <c r="G1" s="346"/>
      <c r="H1" s="247"/>
      <c r="I1" s="364" t="s">
        <v>198</v>
      </c>
      <c r="J1" s="364"/>
      <c r="K1" s="364"/>
      <c r="L1" s="364"/>
      <c r="M1" s="364"/>
      <c r="N1" s="364"/>
      <c r="X1" s="56"/>
    </row>
    <row r="2" spans="1:14" s="19" customFormat="1" ht="25.5" customHeight="1" thickBot="1">
      <c r="A2" s="16" t="s">
        <v>37</v>
      </c>
      <c r="B2" s="16"/>
      <c r="C2" s="16"/>
      <c r="D2" s="45"/>
      <c r="E2" s="84"/>
      <c r="F2" s="85"/>
      <c r="G2" s="45"/>
      <c r="H2" s="86"/>
      <c r="I2" s="84"/>
      <c r="J2" s="85"/>
      <c r="K2" s="45"/>
      <c r="L2" s="84"/>
      <c r="M2" s="85"/>
      <c r="N2" s="69" t="s">
        <v>38</v>
      </c>
    </row>
    <row r="3" spans="1:14" s="18" customFormat="1" ht="16.5" customHeight="1" thickTop="1">
      <c r="A3" s="98" t="s">
        <v>102</v>
      </c>
      <c r="B3" s="349" t="s">
        <v>249</v>
      </c>
      <c r="C3" s="351"/>
      <c r="D3" s="347" t="s">
        <v>39</v>
      </c>
      <c r="E3" s="348"/>
      <c r="F3" s="349" t="s">
        <v>250</v>
      </c>
      <c r="G3" s="350"/>
      <c r="H3" s="21"/>
      <c r="I3" s="352" t="s">
        <v>251</v>
      </c>
      <c r="J3" s="353"/>
      <c r="K3" s="347" t="s">
        <v>252</v>
      </c>
      <c r="L3" s="348"/>
      <c r="M3" s="349" t="s">
        <v>40</v>
      </c>
      <c r="N3" s="350"/>
    </row>
    <row r="4" spans="1:14" s="18" customFormat="1" ht="15.75" customHeight="1">
      <c r="A4" s="12" t="s">
        <v>105</v>
      </c>
      <c r="B4" s="112" t="s">
        <v>41</v>
      </c>
      <c r="C4" s="12" t="s">
        <v>42</v>
      </c>
      <c r="D4" s="12" t="s">
        <v>41</v>
      </c>
      <c r="E4" s="12" t="s">
        <v>42</v>
      </c>
      <c r="F4" s="112" t="s">
        <v>41</v>
      </c>
      <c r="G4" s="113" t="s">
        <v>42</v>
      </c>
      <c r="H4" s="21"/>
      <c r="I4" s="12" t="s">
        <v>41</v>
      </c>
      <c r="J4" s="12" t="s">
        <v>42</v>
      </c>
      <c r="K4" s="112" t="s">
        <v>41</v>
      </c>
      <c r="L4" s="12" t="s">
        <v>42</v>
      </c>
      <c r="M4" s="12" t="s">
        <v>41</v>
      </c>
      <c r="N4" s="114" t="s">
        <v>42</v>
      </c>
    </row>
    <row r="5" spans="1:14" s="18" customFormat="1" ht="15.75" customHeight="1">
      <c r="A5" s="12" t="s">
        <v>106</v>
      </c>
      <c r="B5" s="106"/>
      <c r="C5" s="12"/>
      <c r="D5" s="106"/>
      <c r="E5" s="12"/>
      <c r="F5" s="115"/>
      <c r="G5" s="21"/>
      <c r="H5" s="21"/>
      <c r="I5" s="106"/>
      <c r="J5" s="12"/>
      <c r="K5" s="115"/>
      <c r="L5" s="12"/>
      <c r="M5" s="106"/>
      <c r="N5" s="116"/>
    </row>
    <row r="6" spans="1:14" s="18" customFormat="1" ht="15.75" customHeight="1">
      <c r="A6" s="109" t="s">
        <v>95</v>
      </c>
      <c r="B6" s="100" t="s">
        <v>10</v>
      </c>
      <c r="C6" s="110" t="s">
        <v>11</v>
      </c>
      <c r="D6" s="100" t="s">
        <v>10</v>
      </c>
      <c r="E6" s="110" t="s">
        <v>11</v>
      </c>
      <c r="F6" s="117" t="s">
        <v>10</v>
      </c>
      <c r="G6" s="111" t="s">
        <v>11</v>
      </c>
      <c r="H6" s="21"/>
      <c r="I6" s="100" t="s">
        <v>10</v>
      </c>
      <c r="J6" s="110" t="s">
        <v>11</v>
      </c>
      <c r="K6" s="117" t="s">
        <v>10</v>
      </c>
      <c r="L6" s="110" t="s">
        <v>11</v>
      </c>
      <c r="M6" s="100" t="s">
        <v>10</v>
      </c>
      <c r="N6" s="118" t="s">
        <v>11</v>
      </c>
    </row>
    <row r="7" spans="1:14" s="19" customFormat="1" ht="41.25" customHeight="1">
      <c r="A7" s="12">
        <v>2004</v>
      </c>
      <c r="B7" s="30">
        <f>SUM(D7,F7,I7,K7,M7)</f>
        <v>4289</v>
      </c>
      <c r="C7" s="30">
        <f>SUM(E7,G7,J7,L7,N7)</f>
        <v>21451</v>
      </c>
      <c r="D7" s="30">
        <v>4020</v>
      </c>
      <c r="E7" s="30">
        <v>19550</v>
      </c>
      <c r="F7" s="30">
        <v>3</v>
      </c>
      <c r="G7" s="30">
        <v>9</v>
      </c>
      <c r="H7" s="30"/>
      <c r="I7" s="30">
        <v>33</v>
      </c>
      <c r="J7" s="30">
        <v>90</v>
      </c>
      <c r="K7" s="30">
        <v>160</v>
      </c>
      <c r="L7" s="30">
        <v>262</v>
      </c>
      <c r="M7" s="30">
        <v>73</v>
      </c>
      <c r="N7" s="30">
        <v>1540</v>
      </c>
    </row>
    <row r="8" spans="1:14" s="19" customFormat="1" ht="41.25" customHeight="1">
      <c r="A8" s="12">
        <v>2005</v>
      </c>
      <c r="B8" s="30">
        <v>4128</v>
      </c>
      <c r="C8" s="30">
        <v>20596</v>
      </c>
      <c r="D8" s="30">
        <v>3940</v>
      </c>
      <c r="E8" s="30">
        <v>18912</v>
      </c>
      <c r="F8" s="30">
        <v>3</v>
      </c>
      <c r="G8" s="30">
        <v>9</v>
      </c>
      <c r="H8" s="30"/>
      <c r="I8" s="30">
        <v>20</v>
      </c>
      <c r="J8" s="30">
        <v>75</v>
      </c>
      <c r="K8" s="30">
        <v>100</v>
      </c>
      <c r="L8" s="30">
        <v>200</v>
      </c>
      <c r="M8" s="30">
        <v>65</v>
      </c>
      <c r="N8" s="30">
        <v>1400</v>
      </c>
    </row>
    <row r="9" spans="1:14" s="19" customFormat="1" ht="41.25" customHeight="1">
      <c r="A9" s="12">
        <v>2006</v>
      </c>
      <c r="B9" s="30">
        <v>3721.9</v>
      </c>
      <c r="C9" s="30">
        <v>17914</v>
      </c>
      <c r="D9" s="30">
        <v>3513</v>
      </c>
      <c r="E9" s="30">
        <v>17536</v>
      </c>
      <c r="F9" s="30">
        <v>0.9</v>
      </c>
      <c r="G9" s="30">
        <v>3</v>
      </c>
      <c r="H9" s="30"/>
      <c r="I9" s="30">
        <v>38</v>
      </c>
      <c r="J9" s="30">
        <v>91</v>
      </c>
      <c r="K9" s="30">
        <v>130</v>
      </c>
      <c r="L9" s="30">
        <v>167</v>
      </c>
      <c r="M9" s="30">
        <v>40</v>
      </c>
      <c r="N9" s="30">
        <v>117</v>
      </c>
    </row>
    <row r="10" spans="1:14" s="19" customFormat="1" ht="41.25" customHeight="1">
      <c r="A10" s="12">
        <v>2007</v>
      </c>
      <c r="B10" s="30">
        <v>3603</v>
      </c>
      <c r="C10" s="30">
        <v>18649</v>
      </c>
      <c r="D10" s="30">
        <v>3498</v>
      </c>
      <c r="E10" s="30">
        <v>18015</v>
      </c>
      <c r="F10" s="30" t="s">
        <v>223</v>
      </c>
      <c r="G10" s="28" t="s">
        <v>278</v>
      </c>
      <c r="H10" s="30"/>
      <c r="I10" s="30">
        <v>15</v>
      </c>
      <c r="J10" s="30">
        <v>47</v>
      </c>
      <c r="K10" s="30">
        <v>51</v>
      </c>
      <c r="L10" s="30">
        <v>96</v>
      </c>
      <c r="M10" s="30">
        <v>39</v>
      </c>
      <c r="N10" s="30">
        <v>491</v>
      </c>
    </row>
    <row r="11" spans="1:14" s="52" customFormat="1" ht="41.25" customHeight="1">
      <c r="A11" s="13">
        <v>2008</v>
      </c>
      <c r="B11" s="313">
        <v>3644.6</v>
      </c>
      <c r="C11" s="313">
        <v>19570.54</v>
      </c>
      <c r="D11" s="313">
        <v>3559</v>
      </c>
      <c r="E11" s="313">
        <v>19088</v>
      </c>
      <c r="F11" s="24" t="s">
        <v>278</v>
      </c>
      <c r="G11" s="24" t="s">
        <v>278</v>
      </c>
      <c r="H11" s="87"/>
      <c r="I11" s="313">
        <v>34.3</v>
      </c>
      <c r="J11" s="313">
        <v>90.85</v>
      </c>
      <c r="K11" s="313">
        <v>22.3</v>
      </c>
      <c r="L11" s="313">
        <v>43.29</v>
      </c>
      <c r="M11" s="313">
        <v>29</v>
      </c>
      <c r="N11" s="313">
        <v>348.4</v>
      </c>
    </row>
    <row r="12" spans="1:14" ht="41.25" customHeight="1">
      <c r="A12" s="14" t="s">
        <v>107</v>
      </c>
      <c r="B12" s="30">
        <v>664.2</v>
      </c>
      <c r="C12" s="30">
        <v>3565.2</v>
      </c>
      <c r="D12" s="274">
        <v>644</v>
      </c>
      <c r="E12" s="28">
        <v>3454</v>
      </c>
      <c r="F12" s="28" t="s">
        <v>278</v>
      </c>
      <c r="G12" s="28" t="s">
        <v>278</v>
      </c>
      <c r="H12" s="28"/>
      <c r="I12" s="27">
        <v>10.2</v>
      </c>
      <c r="J12" s="27">
        <v>21.9</v>
      </c>
      <c r="K12" s="27">
        <v>3</v>
      </c>
      <c r="L12" s="27">
        <v>4.9</v>
      </c>
      <c r="M12" s="27">
        <v>7</v>
      </c>
      <c r="N12" s="27">
        <v>84.4</v>
      </c>
    </row>
    <row r="13" spans="1:14" ht="41.25" customHeight="1">
      <c r="A13" s="14" t="s">
        <v>108</v>
      </c>
      <c r="B13" s="30">
        <v>993</v>
      </c>
      <c r="C13" s="30">
        <v>5373.55</v>
      </c>
      <c r="D13" s="274">
        <v>973</v>
      </c>
      <c r="E13" s="28">
        <v>5219</v>
      </c>
      <c r="F13" s="28" t="s">
        <v>278</v>
      </c>
      <c r="G13" s="28" t="s">
        <v>278</v>
      </c>
      <c r="H13" s="28"/>
      <c r="I13" s="27">
        <v>3</v>
      </c>
      <c r="J13" s="27">
        <v>9.75</v>
      </c>
      <c r="K13" s="27">
        <v>6</v>
      </c>
      <c r="L13" s="27">
        <v>12.8</v>
      </c>
      <c r="M13" s="27">
        <v>11</v>
      </c>
      <c r="N13" s="27">
        <v>132</v>
      </c>
    </row>
    <row r="14" spans="1:14" ht="41.25" customHeight="1">
      <c r="A14" s="14" t="s">
        <v>109</v>
      </c>
      <c r="B14" s="30">
        <v>358</v>
      </c>
      <c r="C14" s="30">
        <v>1912.6</v>
      </c>
      <c r="D14" s="274">
        <v>343</v>
      </c>
      <c r="E14" s="28">
        <v>1839</v>
      </c>
      <c r="F14" s="28" t="s">
        <v>278</v>
      </c>
      <c r="G14" s="28" t="s">
        <v>278</v>
      </c>
      <c r="H14" s="28"/>
      <c r="I14" s="27">
        <v>4</v>
      </c>
      <c r="J14" s="27">
        <v>10.9</v>
      </c>
      <c r="K14" s="27">
        <v>7</v>
      </c>
      <c r="L14" s="27">
        <v>15.1</v>
      </c>
      <c r="M14" s="27">
        <v>4</v>
      </c>
      <c r="N14" s="27">
        <v>47.6</v>
      </c>
    </row>
    <row r="15" spans="1:14" ht="41.25" customHeight="1">
      <c r="A15" s="14" t="s">
        <v>110</v>
      </c>
      <c r="B15" s="30">
        <v>423.9</v>
      </c>
      <c r="C15" s="30">
        <v>2270.12</v>
      </c>
      <c r="D15" s="274">
        <v>410</v>
      </c>
      <c r="E15" s="28">
        <v>2199</v>
      </c>
      <c r="F15" s="28" t="s">
        <v>278</v>
      </c>
      <c r="G15" s="28" t="s">
        <v>278</v>
      </c>
      <c r="H15" s="28"/>
      <c r="I15" s="27">
        <v>7.9</v>
      </c>
      <c r="J15" s="27">
        <v>18.82</v>
      </c>
      <c r="K15" s="27">
        <v>2</v>
      </c>
      <c r="L15" s="27">
        <v>3.6</v>
      </c>
      <c r="M15" s="27">
        <v>4</v>
      </c>
      <c r="N15" s="27">
        <v>48.7</v>
      </c>
    </row>
    <row r="16" spans="1:14" ht="41.25" customHeight="1">
      <c r="A16" s="14" t="s">
        <v>111</v>
      </c>
      <c r="B16" s="30">
        <v>415.2</v>
      </c>
      <c r="C16" s="30">
        <v>2222.18</v>
      </c>
      <c r="D16" s="274">
        <v>410</v>
      </c>
      <c r="E16" s="28">
        <v>2199</v>
      </c>
      <c r="F16" s="28" t="s">
        <v>278</v>
      </c>
      <c r="G16" s="28" t="s">
        <v>278</v>
      </c>
      <c r="H16" s="28"/>
      <c r="I16" s="27">
        <v>3.2</v>
      </c>
      <c r="J16" s="27">
        <v>9.98</v>
      </c>
      <c r="K16" s="27">
        <v>1</v>
      </c>
      <c r="L16" s="27">
        <v>1.3</v>
      </c>
      <c r="M16" s="27">
        <v>1</v>
      </c>
      <c r="N16" s="27">
        <v>11.9</v>
      </c>
    </row>
    <row r="17" spans="1:14" ht="41.25" customHeight="1">
      <c r="A17" s="14" t="s">
        <v>112</v>
      </c>
      <c r="B17" s="30">
        <v>411.3</v>
      </c>
      <c r="C17" s="30">
        <v>2197.94</v>
      </c>
      <c r="D17" s="274">
        <v>405</v>
      </c>
      <c r="E17" s="28">
        <v>2172</v>
      </c>
      <c r="F17" s="28" t="s">
        <v>278</v>
      </c>
      <c r="G17" s="28" t="s">
        <v>278</v>
      </c>
      <c r="H17" s="28"/>
      <c r="I17" s="27">
        <v>3</v>
      </c>
      <c r="J17" s="27">
        <v>9.75</v>
      </c>
      <c r="K17" s="27">
        <v>2.3</v>
      </c>
      <c r="L17" s="27">
        <v>4.29</v>
      </c>
      <c r="M17" s="27">
        <v>1</v>
      </c>
      <c r="N17" s="27">
        <v>11.9</v>
      </c>
    </row>
    <row r="18" spans="1:14" ht="41.25" customHeight="1" thickBot="1">
      <c r="A18" s="15" t="s">
        <v>113</v>
      </c>
      <c r="B18" s="95">
        <v>379</v>
      </c>
      <c r="C18" s="35">
        <v>2028.95</v>
      </c>
      <c r="D18" s="275">
        <v>374</v>
      </c>
      <c r="E18" s="88">
        <v>2006</v>
      </c>
      <c r="F18" s="88" t="s">
        <v>278</v>
      </c>
      <c r="G18" s="88" t="s">
        <v>278</v>
      </c>
      <c r="H18" s="28"/>
      <c r="I18" s="300">
        <v>3</v>
      </c>
      <c r="J18" s="300">
        <v>9.75</v>
      </c>
      <c r="K18" s="300">
        <v>1</v>
      </c>
      <c r="L18" s="300">
        <v>1.3</v>
      </c>
      <c r="M18" s="300">
        <v>1</v>
      </c>
      <c r="N18" s="300">
        <v>11.9</v>
      </c>
    </row>
    <row r="19" ht="14.25" thickTop="1">
      <c r="A19" s="78" t="s">
        <v>94</v>
      </c>
    </row>
  </sheetData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"/>
    </sheetView>
  </sheetViews>
  <sheetFormatPr defaultColWidth="8.88671875" defaultRowHeight="13.5"/>
  <cols>
    <col min="1" max="1" width="14.5546875" style="11" customWidth="1"/>
    <col min="2" max="2" width="22.4453125" style="89" customWidth="1"/>
    <col min="3" max="3" width="22.4453125" style="90" customWidth="1"/>
    <col min="4" max="4" width="22.4453125" style="53" customWidth="1"/>
    <col min="5" max="5" width="2.77734375" style="53" customWidth="1"/>
    <col min="6" max="6" width="13.4453125" style="90" customWidth="1"/>
    <col min="7" max="7" width="13.4453125" style="89" customWidth="1"/>
    <col min="8" max="8" width="13.4453125" style="53" customWidth="1"/>
    <col min="9" max="9" width="13.4453125" style="90" customWidth="1"/>
    <col min="10" max="10" width="13.4453125" style="89" customWidth="1"/>
    <col min="11" max="19" width="8.88671875" style="56" customWidth="1"/>
    <col min="20" max="20" width="5.3359375" style="56" customWidth="1"/>
    <col min="21" max="83" width="8.88671875" style="56" customWidth="1"/>
    <col min="84" max="16384" width="8.88671875" style="11" customWidth="1"/>
  </cols>
  <sheetData>
    <row r="1" spans="1:83" s="92" customFormat="1" ht="45" customHeight="1">
      <c r="A1" s="346" t="s">
        <v>224</v>
      </c>
      <c r="B1" s="346"/>
      <c r="C1" s="346"/>
      <c r="D1" s="346"/>
      <c r="E1" s="248"/>
      <c r="F1" s="345" t="s">
        <v>199</v>
      </c>
      <c r="G1" s="345"/>
      <c r="H1" s="345"/>
      <c r="I1" s="345"/>
      <c r="J1" s="345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</row>
    <row r="2" spans="1:83" s="44" customFormat="1" ht="25.5" customHeight="1" thickBot="1">
      <c r="A2" s="16" t="s">
        <v>57</v>
      </c>
      <c r="B2" s="84"/>
      <c r="C2" s="85"/>
      <c r="D2" s="45"/>
      <c r="E2" s="48"/>
      <c r="F2" s="85"/>
      <c r="G2" s="84"/>
      <c r="H2" s="45"/>
      <c r="I2" s="85"/>
      <c r="J2" s="69" t="s">
        <v>58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10" s="18" customFormat="1" ht="16.5" customHeight="1" thickTop="1">
      <c r="A3" s="98" t="s">
        <v>102</v>
      </c>
      <c r="B3" s="354" t="s">
        <v>43</v>
      </c>
      <c r="C3" s="353"/>
      <c r="D3" s="101" t="s">
        <v>212</v>
      </c>
      <c r="E3" s="102"/>
      <c r="F3" s="350" t="s">
        <v>12</v>
      </c>
      <c r="G3" s="351"/>
      <c r="H3" s="347" t="s">
        <v>213</v>
      </c>
      <c r="I3" s="361"/>
      <c r="J3" s="361"/>
    </row>
    <row r="4" spans="1:10" s="18" customFormat="1" ht="15.75" customHeight="1">
      <c r="A4" s="12" t="s">
        <v>105</v>
      </c>
      <c r="B4" s="12" t="s">
        <v>41</v>
      </c>
      <c r="C4" s="12" t="s">
        <v>42</v>
      </c>
      <c r="D4" s="21" t="s">
        <v>41</v>
      </c>
      <c r="E4" s="21"/>
      <c r="F4" s="103" t="s">
        <v>253</v>
      </c>
      <c r="G4" s="104"/>
      <c r="H4" s="12" t="s">
        <v>41</v>
      </c>
      <c r="I4" s="105" t="s">
        <v>13</v>
      </c>
      <c r="J4" s="21"/>
    </row>
    <row r="5" spans="1:10" s="18" customFormat="1" ht="15.75" customHeight="1">
      <c r="A5" s="12" t="s">
        <v>106</v>
      </c>
      <c r="B5" s="106"/>
      <c r="C5" s="12"/>
      <c r="D5" s="70"/>
      <c r="E5" s="70"/>
      <c r="F5" s="12"/>
      <c r="G5" s="255"/>
      <c r="H5" s="106"/>
      <c r="I5" s="12"/>
      <c r="J5" s="114"/>
    </row>
    <row r="6" spans="1:83" s="17" customFormat="1" ht="15.75" customHeight="1">
      <c r="A6" s="109" t="s">
        <v>95</v>
      </c>
      <c r="B6" s="110" t="s">
        <v>10</v>
      </c>
      <c r="C6" s="110" t="s">
        <v>11</v>
      </c>
      <c r="D6" s="111" t="s">
        <v>10</v>
      </c>
      <c r="E6" s="21"/>
      <c r="F6" s="110" t="s">
        <v>62</v>
      </c>
      <c r="G6" s="146" t="s">
        <v>63</v>
      </c>
      <c r="H6" s="110" t="s">
        <v>10</v>
      </c>
      <c r="I6" s="110" t="s">
        <v>62</v>
      </c>
      <c r="J6" s="118" t="s">
        <v>63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</row>
    <row r="7" spans="1:83" s="9" customFormat="1" ht="41.25" customHeight="1">
      <c r="A7" s="12">
        <v>2004</v>
      </c>
      <c r="B7" s="30">
        <f>SUM(D7,H7)</f>
        <v>4020</v>
      </c>
      <c r="C7" s="30">
        <f>SUM(F7,I7)</f>
        <v>19535</v>
      </c>
      <c r="D7" s="30">
        <v>4005</v>
      </c>
      <c r="E7" s="30"/>
      <c r="F7" s="30">
        <v>19490</v>
      </c>
      <c r="G7" s="30">
        <v>483</v>
      </c>
      <c r="H7" s="30">
        <v>15</v>
      </c>
      <c r="I7" s="30">
        <v>45</v>
      </c>
      <c r="J7" s="30">
        <v>300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1:83" s="9" customFormat="1" ht="41.25" customHeight="1">
      <c r="A8" s="12">
        <v>2005</v>
      </c>
      <c r="B8" s="30">
        <v>3940</v>
      </c>
      <c r="C8" s="30">
        <v>18912</v>
      </c>
      <c r="D8" s="30">
        <v>3930</v>
      </c>
      <c r="E8" s="30"/>
      <c r="F8" s="30">
        <v>18882</v>
      </c>
      <c r="G8" s="30">
        <v>483</v>
      </c>
      <c r="H8" s="30">
        <v>10</v>
      </c>
      <c r="I8" s="30">
        <v>30</v>
      </c>
      <c r="J8" s="30">
        <v>300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1:83" s="9" customFormat="1" ht="41.25" customHeight="1">
      <c r="A9" s="12">
        <v>2006</v>
      </c>
      <c r="B9" s="30">
        <v>3511.44</v>
      </c>
      <c r="C9" s="30">
        <v>17535.2</v>
      </c>
      <c r="D9" s="30">
        <v>3500.44</v>
      </c>
      <c r="E9" s="30"/>
      <c r="F9" s="30">
        <v>17502.2</v>
      </c>
      <c r="G9" s="30">
        <v>3500</v>
      </c>
      <c r="H9" s="30">
        <v>11</v>
      </c>
      <c r="I9" s="30">
        <v>33</v>
      </c>
      <c r="J9" s="30">
        <v>300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</row>
    <row r="10" spans="1:83" s="9" customFormat="1" ht="41.25" customHeight="1">
      <c r="A10" s="12">
        <v>2007</v>
      </c>
      <c r="B10" s="30">
        <v>3498</v>
      </c>
      <c r="C10" s="30">
        <v>18014.7</v>
      </c>
      <c r="D10" s="30">
        <v>3498</v>
      </c>
      <c r="E10" s="30"/>
      <c r="F10" s="30">
        <v>18014.7</v>
      </c>
      <c r="G10" s="30">
        <v>515</v>
      </c>
      <c r="H10" s="28" t="s">
        <v>278</v>
      </c>
      <c r="I10" s="28" t="s">
        <v>278</v>
      </c>
      <c r="J10" s="28" t="s">
        <v>278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</row>
    <row r="11" spans="1:83" s="9" customFormat="1" ht="41.25" customHeight="1">
      <c r="A11" s="13">
        <v>2008</v>
      </c>
      <c r="B11" s="87">
        <v>3559</v>
      </c>
      <c r="C11" s="87">
        <v>19090.475999999995</v>
      </c>
      <c r="D11" s="87">
        <v>3559</v>
      </c>
      <c r="E11" s="87"/>
      <c r="F11" s="87">
        <v>19090.475999999995</v>
      </c>
      <c r="G11" s="87">
        <v>536</v>
      </c>
      <c r="H11" s="24" t="s">
        <v>278</v>
      </c>
      <c r="I11" s="24" t="s">
        <v>278</v>
      </c>
      <c r="J11" s="24" t="s">
        <v>278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</row>
    <row r="12" spans="1:83" s="9" customFormat="1" ht="41.25" customHeight="1">
      <c r="A12" s="14" t="s">
        <v>107</v>
      </c>
      <c r="B12" s="30">
        <v>644</v>
      </c>
      <c r="C12" s="30">
        <v>3454.416</v>
      </c>
      <c r="D12" s="274">
        <v>644</v>
      </c>
      <c r="E12" s="30"/>
      <c r="F12" s="28">
        <v>3454.416</v>
      </c>
      <c r="G12" s="30">
        <v>536</v>
      </c>
      <c r="H12" s="282" t="s">
        <v>278</v>
      </c>
      <c r="I12" s="282" t="s">
        <v>278</v>
      </c>
      <c r="J12" s="282" t="s">
        <v>278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</row>
    <row r="13" spans="1:83" s="9" customFormat="1" ht="41.25" customHeight="1">
      <c r="A13" s="14" t="s">
        <v>108</v>
      </c>
      <c r="B13" s="30">
        <v>973</v>
      </c>
      <c r="C13" s="30">
        <v>5219.1720000000005</v>
      </c>
      <c r="D13" s="274">
        <v>973</v>
      </c>
      <c r="E13" s="30"/>
      <c r="F13" s="28">
        <v>5219.1720000000005</v>
      </c>
      <c r="G13" s="30">
        <v>536</v>
      </c>
      <c r="H13" s="282" t="s">
        <v>278</v>
      </c>
      <c r="I13" s="282" t="s">
        <v>278</v>
      </c>
      <c r="J13" s="282" t="s">
        <v>278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</row>
    <row r="14" spans="1:83" s="9" customFormat="1" ht="41.25" customHeight="1">
      <c r="A14" s="14" t="s">
        <v>109</v>
      </c>
      <c r="B14" s="30">
        <v>343</v>
      </c>
      <c r="C14" s="30">
        <v>1839.8519999999999</v>
      </c>
      <c r="D14" s="274">
        <v>343</v>
      </c>
      <c r="E14" s="30"/>
      <c r="F14" s="28">
        <v>1839.8519999999999</v>
      </c>
      <c r="G14" s="30">
        <v>536</v>
      </c>
      <c r="H14" s="282" t="s">
        <v>278</v>
      </c>
      <c r="I14" s="282" t="s">
        <v>278</v>
      </c>
      <c r="J14" s="282" t="s">
        <v>278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93" customFormat="1" ht="41.25" customHeight="1">
      <c r="A15" s="14" t="s">
        <v>110</v>
      </c>
      <c r="B15" s="30">
        <v>410</v>
      </c>
      <c r="C15" s="30">
        <v>2199.24</v>
      </c>
      <c r="D15" s="274">
        <v>410</v>
      </c>
      <c r="E15" s="30"/>
      <c r="F15" s="28">
        <v>2199.24</v>
      </c>
      <c r="G15" s="30">
        <v>536</v>
      </c>
      <c r="H15" s="282" t="s">
        <v>278</v>
      </c>
      <c r="I15" s="282" t="s">
        <v>278</v>
      </c>
      <c r="J15" s="282" t="s">
        <v>278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</row>
    <row r="16" spans="1:83" s="94" customFormat="1" ht="41.25" customHeight="1">
      <c r="A16" s="14" t="s">
        <v>111</v>
      </c>
      <c r="B16" s="30">
        <v>410</v>
      </c>
      <c r="C16" s="30">
        <v>2199.24</v>
      </c>
      <c r="D16" s="274">
        <v>410</v>
      </c>
      <c r="E16" s="28"/>
      <c r="F16" s="28">
        <v>2199.24</v>
      </c>
      <c r="G16" s="30">
        <v>536</v>
      </c>
      <c r="H16" s="282" t="s">
        <v>278</v>
      </c>
      <c r="I16" s="282" t="s">
        <v>278</v>
      </c>
      <c r="J16" s="282" t="s">
        <v>278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</row>
    <row r="17" spans="1:10" ht="41.25" customHeight="1">
      <c r="A17" s="14" t="s">
        <v>112</v>
      </c>
      <c r="B17" s="30">
        <v>405</v>
      </c>
      <c r="C17" s="30">
        <v>2172.42</v>
      </c>
      <c r="D17" s="274">
        <v>405</v>
      </c>
      <c r="E17" s="28"/>
      <c r="F17" s="28">
        <v>2172.42</v>
      </c>
      <c r="G17" s="30">
        <v>536</v>
      </c>
      <c r="H17" s="282" t="s">
        <v>278</v>
      </c>
      <c r="I17" s="282" t="s">
        <v>278</v>
      </c>
      <c r="J17" s="282" t="s">
        <v>278</v>
      </c>
    </row>
    <row r="18" spans="1:10" ht="41.25" customHeight="1" thickBot="1">
      <c r="A18" s="15" t="s">
        <v>113</v>
      </c>
      <c r="B18" s="95">
        <v>374</v>
      </c>
      <c r="C18" s="35">
        <v>2006.136</v>
      </c>
      <c r="D18" s="275">
        <v>374</v>
      </c>
      <c r="E18" s="28"/>
      <c r="F18" s="88">
        <v>2006.136</v>
      </c>
      <c r="G18" s="35">
        <v>536</v>
      </c>
      <c r="H18" s="283" t="s">
        <v>278</v>
      </c>
      <c r="I18" s="283" t="s">
        <v>278</v>
      </c>
      <c r="J18" s="283" t="s">
        <v>278</v>
      </c>
    </row>
    <row r="19" spans="1:10" ht="14.25" thickTop="1">
      <c r="A19" s="78" t="s">
        <v>94</v>
      </c>
      <c r="F19" s="53"/>
      <c r="G19" s="96"/>
      <c r="H19" s="97"/>
      <c r="I19" s="97"/>
      <c r="J19" s="96"/>
    </row>
    <row r="20" spans="6:10" ht="13.5">
      <c r="F20" s="53"/>
      <c r="G20" s="96"/>
      <c r="H20" s="97"/>
      <c r="I20" s="97"/>
      <c r="J20" s="96"/>
    </row>
  </sheetData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151" customWidth="1"/>
    <col min="2" max="9" width="8.3359375" style="149" customWidth="1"/>
    <col min="10" max="10" width="2.77734375" style="156" customWidth="1"/>
    <col min="11" max="11" width="8.21484375" style="149" customWidth="1"/>
    <col min="12" max="12" width="8.21484375" style="160" customWidth="1"/>
    <col min="13" max="19" width="8.21484375" style="149" customWidth="1"/>
    <col min="20" max="16384" width="8.88671875" style="138" customWidth="1"/>
  </cols>
  <sheetData>
    <row r="1" spans="1:29" s="137" customFormat="1" ht="45" customHeight="1">
      <c r="A1" s="355" t="s">
        <v>225</v>
      </c>
      <c r="B1" s="355"/>
      <c r="C1" s="355"/>
      <c r="D1" s="355"/>
      <c r="E1" s="355"/>
      <c r="F1" s="355"/>
      <c r="G1" s="355"/>
      <c r="H1" s="355"/>
      <c r="I1" s="355"/>
      <c r="J1" s="250"/>
      <c r="K1" s="355" t="s">
        <v>200</v>
      </c>
      <c r="L1" s="355"/>
      <c r="M1" s="355"/>
      <c r="N1" s="355"/>
      <c r="O1" s="355"/>
      <c r="P1" s="355"/>
      <c r="Q1" s="355"/>
      <c r="R1" s="355"/>
      <c r="S1" s="355"/>
      <c r="AC1" s="138"/>
    </row>
    <row r="2" spans="1:19" s="140" customFormat="1" ht="25.5" customHeight="1" thickBot="1">
      <c r="A2" s="16" t="s">
        <v>57</v>
      </c>
      <c r="B2" s="139"/>
      <c r="C2" s="139"/>
      <c r="D2" s="139"/>
      <c r="E2" s="139"/>
      <c r="F2" s="139"/>
      <c r="G2" s="139"/>
      <c r="H2" s="139"/>
      <c r="I2" s="139"/>
      <c r="J2" s="152"/>
      <c r="K2" s="139"/>
      <c r="L2" s="157"/>
      <c r="M2" s="139"/>
      <c r="N2" s="139"/>
      <c r="O2" s="139"/>
      <c r="P2" s="139"/>
      <c r="Q2" s="139"/>
      <c r="R2" s="139"/>
      <c r="S2" s="69" t="s">
        <v>61</v>
      </c>
    </row>
    <row r="3" spans="1:19" s="65" customFormat="1" ht="16.5" customHeight="1" thickTop="1">
      <c r="A3" s="98" t="s">
        <v>102</v>
      </c>
      <c r="B3" s="356" t="s">
        <v>44</v>
      </c>
      <c r="C3" s="365"/>
      <c r="D3" s="366" t="s">
        <v>220</v>
      </c>
      <c r="E3" s="367"/>
      <c r="F3" s="368"/>
      <c r="G3" s="356" t="s">
        <v>145</v>
      </c>
      <c r="H3" s="362"/>
      <c r="I3" s="362"/>
      <c r="J3" s="141"/>
      <c r="K3" s="362" t="s">
        <v>146</v>
      </c>
      <c r="L3" s="362"/>
      <c r="M3" s="365"/>
      <c r="N3" s="356" t="s">
        <v>147</v>
      </c>
      <c r="O3" s="362"/>
      <c r="P3" s="365"/>
      <c r="Q3" s="356" t="s">
        <v>148</v>
      </c>
      <c r="R3" s="362"/>
      <c r="S3" s="362"/>
    </row>
    <row r="4" spans="1:19" s="65" customFormat="1" ht="15.75" customHeight="1">
      <c r="A4" s="12" t="s">
        <v>105</v>
      </c>
      <c r="B4" s="143" t="s">
        <v>41</v>
      </c>
      <c r="C4" s="143" t="s">
        <v>42</v>
      </c>
      <c r="D4" s="153" t="s">
        <v>41</v>
      </c>
      <c r="E4" s="103" t="s">
        <v>13</v>
      </c>
      <c r="F4" s="158"/>
      <c r="G4" s="143" t="s">
        <v>41</v>
      </c>
      <c r="H4" s="70" t="s">
        <v>13</v>
      </c>
      <c r="I4" s="21"/>
      <c r="J4" s="141"/>
      <c r="K4" s="143" t="s">
        <v>41</v>
      </c>
      <c r="L4" s="105" t="s">
        <v>13</v>
      </c>
      <c r="M4" s="12"/>
      <c r="N4" s="153" t="s">
        <v>41</v>
      </c>
      <c r="O4" s="105" t="s">
        <v>13</v>
      </c>
      <c r="P4" s="12"/>
      <c r="Q4" s="143" t="s">
        <v>41</v>
      </c>
      <c r="R4" s="105" t="s">
        <v>13</v>
      </c>
      <c r="S4" s="21"/>
    </row>
    <row r="5" spans="1:19" s="65" customFormat="1" ht="15.75" customHeight="1">
      <c r="A5" s="12" t="s">
        <v>106</v>
      </c>
      <c r="B5" s="143"/>
      <c r="C5" s="12"/>
      <c r="D5" s="154"/>
      <c r="E5" s="12"/>
      <c r="F5" s="253"/>
      <c r="G5" s="143"/>
      <c r="H5" s="144"/>
      <c r="I5" s="254"/>
      <c r="J5" s="141"/>
      <c r="K5" s="143"/>
      <c r="L5" s="12"/>
      <c r="M5" s="253"/>
      <c r="N5" s="154"/>
      <c r="O5" s="12"/>
      <c r="P5" s="253"/>
      <c r="Q5" s="143"/>
      <c r="R5" s="12"/>
      <c r="S5" s="254"/>
    </row>
    <row r="6" spans="1:19" s="65" customFormat="1" ht="15.75" customHeight="1">
      <c r="A6" s="109" t="s">
        <v>95</v>
      </c>
      <c r="B6" s="145" t="s">
        <v>10</v>
      </c>
      <c r="C6" s="145" t="s">
        <v>11</v>
      </c>
      <c r="D6" s="155" t="s">
        <v>10</v>
      </c>
      <c r="E6" s="110" t="s">
        <v>62</v>
      </c>
      <c r="F6" s="146" t="s">
        <v>63</v>
      </c>
      <c r="G6" s="145" t="s">
        <v>10</v>
      </c>
      <c r="H6" s="146" t="s">
        <v>62</v>
      </c>
      <c r="I6" s="118" t="s">
        <v>63</v>
      </c>
      <c r="J6" s="141"/>
      <c r="K6" s="145" t="s">
        <v>10</v>
      </c>
      <c r="L6" s="110" t="s">
        <v>62</v>
      </c>
      <c r="M6" s="146" t="s">
        <v>63</v>
      </c>
      <c r="N6" s="155" t="s">
        <v>10</v>
      </c>
      <c r="O6" s="110" t="s">
        <v>62</v>
      </c>
      <c r="P6" s="146" t="s">
        <v>63</v>
      </c>
      <c r="Q6" s="145" t="s">
        <v>10</v>
      </c>
      <c r="R6" s="110" t="s">
        <v>62</v>
      </c>
      <c r="S6" s="118" t="s">
        <v>63</v>
      </c>
    </row>
    <row r="7" spans="1:19" s="140" customFormat="1" ht="41.25" customHeight="1">
      <c r="A7" s="12">
        <v>2004</v>
      </c>
      <c r="B7" s="30">
        <f>SUM(D7,G7)</f>
        <v>3</v>
      </c>
      <c r="C7" s="30">
        <f>SUM(E7,H7)</f>
        <v>9</v>
      </c>
      <c r="D7" s="30">
        <v>2</v>
      </c>
      <c r="E7" s="30">
        <v>6</v>
      </c>
      <c r="F7" s="30">
        <v>242</v>
      </c>
      <c r="G7" s="28">
        <v>1</v>
      </c>
      <c r="H7" s="30">
        <v>3</v>
      </c>
      <c r="I7" s="30">
        <v>300</v>
      </c>
      <c r="J7" s="28"/>
      <c r="K7" s="28" t="s">
        <v>99</v>
      </c>
      <c r="L7" s="28" t="s">
        <v>99</v>
      </c>
      <c r="M7" s="28" t="s">
        <v>99</v>
      </c>
      <c r="N7" s="28" t="s">
        <v>99</v>
      </c>
      <c r="O7" s="28" t="s">
        <v>99</v>
      </c>
      <c r="P7" s="28" t="s">
        <v>99</v>
      </c>
      <c r="Q7" s="28" t="s">
        <v>99</v>
      </c>
      <c r="R7" s="28" t="s">
        <v>99</v>
      </c>
      <c r="S7" s="28" t="s">
        <v>99</v>
      </c>
    </row>
    <row r="8" spans="1:19" s="140" customFormat="1" ht="41.25" customHeight="1">
      <c r="A8" s="12">
        <v>2005</v>
      </c>
      <c r="B8" s="28">
        <v>3</v>
      </c>
      <c r="C8" s="30">
        <v>9</v>
      </c>
      <c r="D8" s="30">
        <v>1</v>
      </c>
      <c r="E8" s="30">
        <v>3</v>
      </c>
      <c r="F8" s="30">
        <v>242</v>
      </c>
      <c r="G8" s="28">
        <v>2</v>
      </c>
      <c r="H8" s="30">
        <v>6</v>
      </c>
      <c r="I8" s="30">
        <v>300</v>
      </c>
      <c r="J8" s="28"/>
      <c r="K8" s="28" t="s">
        <v>99</v>
      </c>
      <c r="L8" s="28" t="s">
        <v>99</v>
      </c>
      <c r="M8" s="28" t="s">
        <v>99</v>
      </c>
      <c r="N8" s="28" t="s">
        <v>99</v>
      </c>
      <c r="O8" s="28" t="s">
        <v>99</v>
      </c>
      <c r="P8" s="28" t="s">
        <v>99</v>
      </c>
      <c r="Q8" s="28" t="s">
        <v>99</v>
      </c>
      <c r="R8" s="28" t="s">
        <v>99</v>
      </c>
      <c r="S8" s="28" t="s">
        <v>99</v>
      </c>
    </row>
    <row r="9" spans="1:19" s="140" customFormat="1" ht="41.25" customHeight="1">
      <c r="A9" s="12">
        <v>2006</v>
      </c>
      <c r="B9" s="28">
        <v>0.9</v>
      </c>
      <c r="C9" s="30">
        <v>3</v>
      </c>
      <c r="D9" s="30" t="s">
        <v>223</v>
      </c>
      <c r="E9" s="30" t="s">
        <v>223</v>
      </c>
      <c r="F9" s="30" t="s">
        <v>223</v>
      </c>
      <c r="G9" s="28">
        <v>0.9</v>
      </c>
      <c r="H9" s="30">
        <v>2.7</v>
      </c>
      <c r="I9" s="30">
        <v>300</v>
      </c>
      <c r="J9" s="28"/>
      <c r="K9" s="28" t="s">
        <v>223</v>
      </c>
      <c r="L9" s="28" t="s">
        <v>223</v>
      </c>
      <c r="M9" s="28" t="s">
        <v>223</v>
      </c>
      <c r="N9" s="28" t="s">
        <v>223</v>
      </c>
      <c r="O9" s="28" t="s">
        <v>223</v>
      </c>
      <c r="P9" s="28" t="s">
        <v>223</v>
      </c>
      <c r="Q9" s="28" t="s">
        <v>223</v>
      </c>
      <c r="R9" s="28" t="s">
        <v>223</v>
      </c>
      <c r="S9" s="28" t="s">
        <v>223</v>
      </c>
    </row>
    <row r="10" spans="1:19" s="140" customFormat="1" ht="41.25" customHeight="1">
      <c r="A10" s="12">
        <v>2007</v>
      </c>
      <c r="B10" s="28" t="s">
        <v>99</v>
      </c>
      <c r="C10" s="30" t="s">
        <v>223</v>
      </c>
      <c r="D10" s="30" t="s">
        <v>223</v>
      </c>
      <c r="E10" s="30" t="s">
        <v>223</v>
      </c>
      <c r="F10" s="30" t="s">
        <v>223</v>
      </c>
      <c r="G10" s="28" t="s">
        <v>223</v>
      </c>
      <c r="H10" s="30" t="s">
        <v>223</v>
      </c>
      <c r="I10" s="30" t="s">
        <v>223</v>
      </c>
      <c r="J10" s="28"/>
      <c r="K10" s="28" t="s">
        <v>223</v>
      </c>
      <c r="L10" s="28" t="s">
        <v>223</v>
      </c>
      <c r="M10" s="28" t="s">
        <v>223</v>
      </c>
      <c r="N10" s="28" t="s">
        <v>223</v>
      </c>
      <c r="O10" s="28" t="s">
        <v>223</v>
      </c>
      <c r="P10" s="28" t="s">
        <v>223</v>
      </c>
      <c r="Q10" s="28" t="s">
        <v>223</v>
      </c>
      <c r="R10" s="28" t="s">
        <v>223</v>
      </c>
      <c r="S10" s="28" t="s">
        <v>223</v>
      </c>
    </row>
    <row r="11" spans="1:19" s="140" customFormat="1" ht="41.25" customHeight="1">
      <c r="A11" s="13">
        <v>2008</v>
      </c>
      <c r="B11" s="24" t="s">
        <v>99</v>
      </c>
      <c r="C11" s="24" t="s">
        <v>99</v>
      </c>
      <c r="D11" s="24" t="s">
        <v>99</v>
      </c>
      <c r="E11" s="24" t="s">
        <v>99</v>
      </c>
      <c r="F11" s="24" t="s">
        <v>99</v>
      </c>
      <c r="G11" s="24" t="s">
        <v>99</v>
      </c>
      <c r="H11" s="24" t="s">
        <v>99</v>
      </c>
      <c r="I11" s="24" t="s">
        <v>99</v>
      </c>
      <c r="J11" s="87"/>
      <c r="K11" s="24" t="s">
        <v>99</v>
      </c>
      <c r="L11" s="24" t="s">
        <v>99</v>
      </c>
      <c r="M11" s="24" t="s">
        <v>99</v>
      </c>
      <c r="N11" s="24" t="s">
        <v>99</v>
      </c>
      <c r="O11" s="24" t="s">
        <v>99</v>
      </c>
      <c r="P11" s="24" t="s">
        <v>99</v>
      </c>
      <c r="Q11" s="24" t="s">
        <v>99</v>
      </c>
      <c r="R11" s="24" t="s">
        <v>99</v>
      </c>
      <c r="S11" s="24" t="s">
        <v>99</v>
      </c>
    </row>
    <row r="12" spans="1:19" s="140" customFormat="1" ht="41.25" customHeight="1">
      <c r="A12" s="14" t="s">
        <v>107</v>
      </c>
      <c r="B12" s="28" t="s">
        <v>99</v>
      </c>
      <c r="C12" s="28" t="s">
        <v>99</v>
      </c>
      <c r="D12" s="28" t="s">
        <v>99</v>
      </c>
      <c r="E12" s="28" t="s">
        <v>99</v>
      </c>
      <c r="F12" s="28" t="s">
        <v>99</v>
      </c>
      <c r="G12" s="28" t="s">
        <v>99</v>
      </c>
      <c r="H12" s="28" t="s">
        <v>99</v>
      </c>
      <c r="I12" s="28" t="s">
        <v>99</v>
      </c>
      <c r="J12" s="30"/>
      <c r="K12" s="28" t="s">
        <v>99</v>
      </c>
      <c r="L12" s="28" t="s">
        <v>99</v>
      </c>
      <c r="M12" s="28" t="s">
        <v>99</v>
      </c>
      <c r="N12" s="28" t="s">
        <v>99</v>
      </c>
      <c r="O12" s="28" t="s">
        <v>99</v>
      </c>
      <c r="P12" s="28" t="s">
        <v>99</v>
      </c>
      <c r="Q12" s="28" t="s">
        <v>99</v>
      </c>
      <c r="R12" s="28" t="s">
        <v>99</v>
      </c>
      <c r="S12" s="28" t="s">
        <v>99</v>
      </c>
    </row>
    <row r="13" spans="1:19" s="140" customFormat="1" ht="41.25" customHeight="1">
      <c r="A13" s="14" t="s">
        <v>108</v>
      </c>
      <c r="B13" s="28" t="s">
        <v>99</v>
      </c>
      <c r="C13" s="28" t="s">
        <v>99</v>
      </c>
      <c r="D13" s="28" t="s">
        <v>99</v>
      </c>
      <c r="E13" s="28" t="s">
        <v>99</v>
      </c>
      <c r="F13" s="28" t="s">
        <v>99</v>
      </c>
      <c r="G13" s="28" t="s">
        <v>99</v>
      </c>
      <c r="H13" s="28" t="s">
        <v>99</v>
      </c>
      <c r="I13" s="28" t="s">
        <v>99</v>
      </c>
      <c r="J13" s="30"/>
      <c r="K13" s="28" t="s">
        <v>99</v>
      </c>
      <c r="L13" s="28" t="s">
        <v>99</v>
      </c>
      <c r="M13" s="28" t="s">
        <v>99</v>
      </c>
      <c r="N13" s="28" t="s">
        <v>99</v>
      </c>
      <c r="O13" s="28" t="s">
        <v>99</v>
      </c>
      <c r="P13" s="28" t="s">
        <v>99</v>
      </c>
      <c r="Q13" s="28" t="s">
        <v>99</v>
      </c>
      <c r="R13" s="28" t="s">
        <v>99</v>
      </c>
      <c r="S13" s="28" t="s">
        <v>99</v>
      </c>
    </row>
    <row r="14" spans="1:19" s="140" customFormat="1" ht="41.25" customHeight="1">
      <c r="A14" s="14" t="s">
        <v>109</v>
      </c>
      <c r="B14" s="28" t="s">
        <v>99</v>
      </c>
      <c r="C14" s="28" t="s">
        <v>99</v>
      </c>
      <c r="D14" s="28" t="s">
        <v>99</v>
      </c>
      <c r="E14" s="28" t="s">
        <v>99</v>
      </c>
      <c r="F14" s="28" t="s">
        <v>99</v>
      </c>
      <c r="G14" s="28" t="s">
        <v>99</v>
      </c>
      <c r="H14" s="28" t="s">
        <v>99</v>
      </c>
      <c r="I14" s="28" t="s">
        <v>99</v>
      </c>
      <c r="J14" s="30"/>
      <c r="K14" s="28" t="s">
        <v>99</v>
      </c>
      <c r="L14" s="28" t="s">
        <v>99</v>
      </c>
      <c r="M14" s="28" t="s">
        <v>99</v>
      </c>
      <c r="N14" s="28" t="s">
        <v>99</v>
      </c>
      <c r="O14" s="28" t="s">
        <v>99</v>
      </c>
      <c r="P14" s="28" t="s">
        <v>99</v>
      </c>
      <c r="Q14" s="28" t="s">
        <v>99</v>
      </c>
      <c r="R14" s="28" t="s">
        <v>99</v>
      </c>
      <c r="S14" s="28" t="s">
        <v>99</v>
      </c>
    </row>
    <row r="15" spans="1:19" s="148" customFormat="1" ht="41.25" customHeight="1">
      <c r="A15" s="14" t="s">
        <v>110</v>
      </c>
      <c r="B15" s="28" t="s">
        <v>99</v>
      </c>
      <c r="C15" s="28" t="s">
        <v>99</v>
      </c>
      <c r="D15" s="28" t="s">
        <v>99</v>
      </c>
      <c r="E15" s="28" t="s">
        <v>99</v>
      </c>
      <c r="F15" s="28" t="s">
        <v>99</v>
      </c>
      <c r="G15" s="28" t="s">
        <v>99</v>
      </c>
      <c r="H15" s="28" t="s">
        <v>99</v>
      </c>
      <c r="I15" s="28" t="s">
        <v>99</v>
      </c>
      <c r="J15" s="30"/>
      <c r="K15" s="28" t="s">
        <v>99</v>
      </c>
      <c r="L15" s="28" t="s">
        <v>99</v>
      </c>
      <c r="M15" s="28" t="s">
        <v>99</v>
      </c>
      <c r="N15" s="28" t="s">
        <v>99</v>
      </c>
      <c r="O15" s="28" t="s">
        <v>99</v>
      </c>
      <c r="P15" s="28" t="s">
        <v>99</v>
      </c>
      <c r="Q15" s="28" t="s">
        <v>99</v>
      </c>
      <c r="R15" s="28" t="s">
        <v>99</v>
      </c>
      <c r="S15" s="28" t="s">
        <v>99</v>
      </c>
    </row>
    <row r="16" spans="1:19" ht="41.25" customHeight="1">
      <c r="A16" s="159" t="s">
        <v>111</v>
      </c>
      <c r="B16" s="61" t="s">
        <v>99</v>
      </c>
      <c r="C16" s="28" t="s">
        <v>99</v>
      </c>
      <c r="D16" s="28" t="s">
        <v>99</v>
      </c>
      <c r="E16" s="28" t="s">
        <v>99</v>
      </c>
      <c r="F16" s="28" t="s">
        <v>99</v>
      </c>
      <c r="G16" s="28" t="s">
        <v>99</v>
      </c>
      <c r="H16" s="28" t="s">
        <v>99</v>
      </c>
      <c r="I16" s="28" t="s">
        <v>99</v>
      </c>
      <c r="J16" s="30"/>
      <c r="K16" s="28" t="s">
        <v>99</v>
      </c>
      <c r="L16" s="28" t="s">
        <v>99</v>
      </c>
      <c r="M16" s="28" t="s">
        <v>99</v>
      </c>
      <c r="N16" s="28" t="s">
        <v>99</v>
      </c>
      <c r="O16" s="28" t="s">
        <v>99</v>
      </c>
      <c r="P16" s="28" t="s">
        <v>99</v>
      </c>
      <c r="Q16" s="28" t="s">
        <v>99</v>
      </c>
      <c r="R16" s="28" t="s">
        <v>99</v>
      </c>
      <c r="S16" s="28" t="s">
        <v>99</v>
      </c>
    </row>
    <row r="17" spans="1:19" ht="41.25" customHeight="1">
      <c r="A17" s="159" t="s">
        <v>112</v>
      </c>
      <c r="B17" s="61" t="s">
        <v>99</v>
      </c>
      <c r="C17" s="28" t="s">
        <v>99</v>
      </c>
      <c r="D17" s="28" t="s">
        <v>99</v>
      </c>
      <c r="E17" s="28" t="s">
        <v>99</v>
      </c>
      <c r="F17" s="28" t="s">
        <v>99</v>
      </c>
      <c r="G17" s="28" t="s">
        <v>99</v>
      </c>
      <c r="H17" s="28" t="s">
        <v>99</v>
      </c>
      <c r="I17" s="28" t="s">
        <v>99</v>
      </c>
      <c r="J17" s="30"/>
      <c r="K17" s="28" t="s">
        <v>99</v>
      </c>
      <c r="L17" s="28" t="s">
        <v>99</v>
      </c>
      <c r="M17" s="28" t="s">
        <v>99</v>
      </c>
      <c r="N17" s="28" t="s">
        <v>99</v>
      </c>
      <c r="O17" s="28" t="s">
        <v>99</v>
      </c>
      <c r="P17" s="28" t="s">
        <v>99</v>
      </c>
      <c r="Q17" s="28" t="s">
        <v>99</v>
      </c>
      <c r="R17" s="28" t="s">
        <v>99</v>
      </c>
      <c r="S17" s="28" t="s">
        <v>99</v>
      </c>
    </row>
    <row r="18" spans="1:19" ht="41.25" customHeight="1" thickBot="1">
      <c r="A18" s="15" t="s">
        <v>113</v>
      </c>
      <c r="B18" s="88" t="s">
        <v>99</v>
      </c>
      <c r="C18" s="88" t="s">
        <v>99</v>
      </c>
      <c r="D18" s="88" t="s">
        <v>99</v>
      </c>
      <c r="E18" s="88" t="s">
        <v>99</v>
      </c>
      <c r="F18" s="88" t="s">
        <v>99</v>
      </c>
      <c r="G18" s="88" t="s">
        <v>99</v>
      </c>
      <c r="H18" s="88" t="s">
        <v>99</v>
      </c>
      <c r="I18" s="88" t="s">
        <v>99</v>
      </c>
      <c r="J18" s="30"/>
      <c r="K18" s="88" t="s">
        <v>99</v>
      </c>
      <c r="L18" s="88" t="s">
        <v>99</v>
      </c>
      <c r="M18" s="88" t="s">
        <v>99</v>
      </c>
      <c r="N18" s="88" t="s">
        <v>99</v>
      </c>
      <c r="O18" s="88" t="s">
        <v>99</v>
      </c>
      <c r="P18" s="88" t="s">
        <v>99</v>
      </c>
      <c r="Q18" s="88" t="s">
        <v>99</v>
      </c>
      <c r="R18" s="88" t="s">
        <v>99</v>
      </c>
      <c r="S18" s="88" t="s">
        <v>99</v>
      </c>
    </row>
    <row r="19" ht="14.25" thickTop="1">
      <c r="A19" s="78" t="s">
        <v>94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"/>
    </sheetView>
  </sheetViews>
  <sheetFormatPr defaultColWidth="8.88671875" defaultRowHeight="13.5"/>
  <cols>
    <col min="1" max="1" width="14.5546875" style="151" customWidth="1"/>
    <col min="2" max="3" width="8.21484375" style="53" customWidth="1"/>
    <col min="4" max="9" width="8.21484375" style="149" customWidth="1"/>
    <col min="10" max="10" width="2.77734375" style="156" customWidth="1"/>
    <col min="11" max="12" width="8.10546875" style="53" customWidth="1"/>
    <col min="13" max="19" width="8.10546875" style="149" customWidth="1"/>
    <col min="20" max="16384" width="8.88671875" style="138" customWidth="1"/>
  </cols>
  <sheetData>
    <row r="1" spans="1:29" s="137" customFormat="1" ht="45" customHeight="1">
      <c r="A1" s="355" t="s">
        <v>227</v>
      </c>
      <c r="B1" s="355"/>
      <c r="C1" s="355"/>
      <c r="D1" s="355"/>
      <c r="E1" s="355"/>
      <c r="F1" s="355"/>
      <c r="G1" s="355"/>
      <c r="H1" s="355"/>
      <c r="I1" s="355"/>
      <c r="J1" s="250"/>
      <c r="K1" s="364" t="s">
        <v>140</v>
      </c>
      <c r="L1" s="364"/>
      <c r="M1" s="364"/>
      <c r="N1" s="364"/>
      <c r="O1" s="364"/>
      <c r="P1" s="364"/>
      <c r="Q1" s="364"/>
      <c r="R1" s="364"/>
      <c r="S1" s="364"/>
      <c r="AC1" s="138"/>
    </row>
    <row r="2" spans="1:19" s="140" customFormat="1" ht="25.5" customHeight="1" thickBot="1">
      <c r="A2" s="16" t="s">
        <v>141</v>
      </c>
      <c r="B2" s="45"/>
      <c r="C2" s="45"/>
      <c r="D2" s="139"/>
      <c r="E2" s="139"/>
      <c r="F2" s="139"/>
      <c r="G2" s="139"/>
      <c r="H2" s="139"/>
      <c r="I2" s="139"/>
      <c r="J2" s="152"/>
      <c r="K2" s="45"/>
      <c r="L2" s="45"/>
      <c r="M2" s="139"/>
      <c r="N2" s="139"/>
      <c r="O2" s="139"/>
      <c r="P2" s="139"/>
      <c r="Q2" s="139"/>
      <c r="R2" s="139"/>
      <c r="S2" s="69" t="s">
        <v>58</v>
      </c>
    </row>
    <row r="3" spans="1:19" s="65" customFormat="1" ht="16.5" customHeight="1" thickTop="1">
      <c r="A3" s="98" t="s">
        <v>102</v>
      </c>
      <c r="B3" s="356" t="s">
        <v>44</v>
      </c>
      <c r="C3" s="365"/>
      <c r="D3" s="356" t="s">
        <v>142</v>
      </c>
      <c r="E3" s="362"/>
      <c r="F3" s="365"/>
      <c r="G3" s="356" t="s">
        <v>143</v>
      </c>
      <c r="H3" s="362"/>
      <c r="I3" s="362"/>
      <c r="J3" s="141"/>
      <c r="K3" s="361" t="s">
        <v>45</v>
      </c>
      <c r="L3" s="361"/>
      <c r="M3" s="348"/>
      <c r="N3" s="356" t="s">
        <v>144</v>
      </c>
      <c r="O3" s="362"/>
      <c r="P3" s="365"/>
      <c r="Q3" s="356" t="s">
        <v>46</v>
      </c>
      <c r="R3" s="362"/>
      <c r="S3" s="362"/>
    </row>
    <row r="4" spans="1:19" s="65" customFormat="1" ht="15.75" customHeight="1">
      <c r="A4" s="12" t="s">
        <v>105</v>
      </c>
      <c r="B4" s="142" t="s">
        <v>41</v>
      </c>
      <c r="C4" s="142" t="s">
        <v>13</v>
      </c>
      <c r="D4" s="143" t="s">
        <v>41</v>
      </c>
      <c r="E4" s="105" t="s">
        <v>13</v>
      </c>
      <c r="F4" s="12"/>
      <c r="G4" s="143" t="s">
        <v>41</v>
      </c>
      <c r="H4" s="70" t="s">
        <v>13</v>
      </c>
      <c r="I4" s="21"/>
      <c r="J4" s="141"/>
      <c r="K4" s="142" t="s">
        <v>41</v>
      </c>
      <c r="L4" s="105" t="s">
        <v>13</v>
      </c>
      <c r="M4" s="12"/>
      <c r="N4" s="153" t="s">
        <v>41</v>
      </c>
      <c r="O4" s="103" t="s">
        <v>13</v>
      </c>
      <c r="P4" s="12"/>
      <c r="Q4" s="153" t="s">
        <v>41</v>
      </c>
      <c r="R4" s="103" t="s">
        <v>13</v>
      </c>
      <c r="S4" s="21"/>
    </row>
    <row r="5" spans="1:19" s="65" customFormat="1" ht="15.75" customHeight="1">
      <c r="A5" s="12" t="s">
        <v>106</v>
      </c>
      <c r="B5" s="142"/>
      <c r="C5" s="142"/>
      <c r="D5" s="143"/>
      <c r="E5" s="12"/>
      <c r="F5" s="253"/>
      <c r="G5" s="143"/>
      <c r="H5" s="144"/>
      <c r="I5" s="254"/>
      <c r="J5" s="102"/>
      <c r="K5" s="142"/>
      <c r="L5" s="12"/>
      <c r="M5" s="253"/>
      <c r="N5" s="154"/>
      <c r="O5" s="12"/>
      <c r="P5" s="253"/>
      <c r="Q5" s="154"/>
      <c r="R5" s="12"/>
      <c r="S5" s="254"/>
    </row>
    <row r="6" spans="1:96" s="147" customFormat="1" ht="15.75" customHeight="1">
      <c r="A6" s="109" t="s">
        <v>95</v>
      </c>
      <c r="B6" s="125" t="s">
        <v>10</v>
      </c>
      <c r="C6" s="125" t="s">
        <v>11</v>
      </c>
      <c r="D6" s="145" t="s">
        <v>10</v>
      </c>
      <c r="E6" s="110" t="s">
        <v>62</v>
      </c>
      <c r="F6" s="146" t="s">
        <v>63</v>
      </c>
      <c r="G6" s="145" t="s">
        <v>10</v>
      </c>
      <c r="H6" s="146" t="s">
        <v>62</v>
      </c>
      <c r="I6" s="118" t="s">
        <v>63</v>
      </c>
      <c r="J6" s="141"/>
      <c r="K6" s="125" t="s">
        <v>10</v>
      </c>
      <c r="L6" s="110" t="s">
        <v>62</v>
      </c>
      <c r="M6" s="146" t="s">
        <v>63</v>
      </c>
      <c r="N6" s="155" t="s">
        <v>10</v>
      </c>
      <c r="O6" s="110" t="s">
        <v>62</v>
      </c>
      <c r="P6" s="146" t="s">
        <v>63</v>
      </c>
      <c r="Q6" s="155" t="s">
        <v>10</v>
      </c>
      <c r="R6" s="110" t="s">
        <v>62</v>
      </c>
      <c r="S6" s="118" t="s">
        <v>63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19" s="140" customFormat="1" ht="41.25" customHeight="1">
      <c r="A7" s="12">
        <v>2004</v>
      </c>
      <c r="B7" s="30">
        <f>SUM(D7,G7,K7,N7,Q7)</f>
        <v>33</v>
      </c>
      <c r="C7" s="30">
        <f>SUM(E7,H7,L7,O7,R7)</f>
        <v>90</v>
      </c>
      <c r="D7" s="28" t="s">
        <v>99</v>
      </c>
      <c r="E7" s="28" t="s">
        <v>99</v>
      </c>
      <c r="F7" s="28" t="s">
        <v>99</v>
      </c>
      <c r="G7" s="28">
        <v>1</v>
      </c>
      <c r="H7" s="30">
        <v>1</v>
      </c>
      <c r="I7" s="30">
        <v>100</v>
      </c>
      <c r="J7" s="30"/>
      <c r="K7" s="30">
        <v>14</v>
      </c>
      <c r="L7" s="30">
        <v>61</v>
      </c>
      <c r="M7" s="30">
        <v>425</v>
      </c>
      <c r="N7" s="28">
        <v>7</v>
      </c>
      <c r="O7" s="30">
        <v>13</v>
      </c>
      <c r="P7" s="30">
        <v>85</v>
      </c>
      <c r="Q7" s="28">
        <v>11</v>
      </c>
      <c r="R7" s="30">
        <v>15</v>
      </c>
      <c r="S7" s="30">
        <v>121</v>
      </c>
    </row>
    <row r="8" spans="1:19" s="140" customFormat="1" ht="41.25" customHeight="1">
      <c r="A8" s="12">
        <v>2005</v>
      </c>
      <c r="B8" s="30">
        <v>24</v>
      </c>
      <c r="C8" s="30">
        <v>56</v>
      </c>
      <c r="D8" s="28" t="s">
        <v>99</v>
      </c>
      <c r="E8" s="28" t="s">
        <v>99</v>
      </c>
      <c r="F8" s="28" t="s">
        <v>99</v>
      </c>
      <c r="G8" s="28">
        <v>1</v>
      </c>
      <c r="H8" s="28">
        <v>1</v>
      </c>
      <c r="I8" s="28">
        <v>100</v>
      </c>
      <c r="J8" s="28"/>
      <c r="K8" s="28">
        <v>10</v>
      </c>
      <c r="L8" s="28">
        <v>41</v>
      </c>
      <c r="M8" s="28">
        <v>420</v>
      </c>
      <c r="N8" s="28">
        <v>3</v>
      </c>
      <c r="O8" s="28">
        <v>2</v>
      </c>
      <c r="P8" s="28">
        <v>85</v>
      </c>
      <c r="Q8" s="28">
        <v>10</v>
      </c>
      <c r="R8" s="28">
        <v>12</v>
      </c>
      <c r="S8" s="28">
        <v>121</v>
      </c>
    </row>
    <row r="9" spans="1:19" s="140" customFormat="1" ht="41.25" customHeight="1">
      <c r="A9" s="12">
        <v>2006</v>
      </c>
      <c r="B9" s="30">
        <v>38</v>
      </c>
      <c r="C9" s="30">
        <v>91</v>
      </c>
      <c r="D9" s="28" t="s">
        <v>99</v>
      </c>
      <c r="E9" s="28" t="s">
        <v>99</v>
      </c>
      <c r="F9" s="28" t="s">
        <v>99</v>
      </c>
      <c r="G9" s="28">
        <v>0.5</v>
      </c>
      <c r="H9" s="28">
        <v>0.5</v>
      </c>
      <c r="I9" s="28">
        <v>100</v>
      </c>
      <c r="J9" s="28"/>
      <c r="K9" s="28">
        <v>15.9</v>
      </c>
      <c r="L9" s="28">
        <v>66.78</v>
      </c>
      <c r="M9" s="28">
        <v>420</v>
      </c>
      <c r="N9" s="28" t="s">
        <v>99</v>
      </c>
      <c r="O9" s="28" t="s">
        <v>99</v>
      </c>
      <c r="P9" s="28" t="s">
        <v>99</v>
      </c>
      <c r="Q9" s="28">
        <v>20.3</v>
      </c>
      <c r="R9" s="28">
        <v>24.563</v>
      </c>
      <c r="S9" s="28">
        <v>121</v>
      </c>
    </row>
    <row r="10" spans="1:19" s="140" customFormat="1" ht="41.25" customHeight="1">
      <c r="A10" s="12">
        <v>2007</v>
      </c>
      <c r="B10" s="30">
        <v>14.2</v>
      </c>
      <c r="C10" s="30">
        <v>46.4</v>
      </c>
      <c r="D10" s="28" t="s">
        <v>223</v>
      </c>
      <c r="E10" s="28" t="s">
        <v>223</v>
      </c>
      <c r="F10" s="28" t="s">
        <v>223</v>
      </c>
      <c r="G10" s="28" t="s">
        <v>223</v>
      </c>
      <c r="H10" s="28" t="s">
        <v>223</v>
      </c>
      <c r="I10" s="28" t="s">
        <v>223</v>
      </c>
      <c r="J10" s="28"/>
      <c r="K10" s="28">
        <v>14.2</v>
      </c>
      <c r="L10" s="28">
        <v>46.4</v>
      </c>
      <c r="M10" s="28">
        <v>355</v>
      </c>
      <c r="N10" s="28" t="s">
        <v>223</v>
      </c>
      <c r="O10" s="28" t="s">
        <v>223</v>
      </c>
      <c r="P10" s="28" t="s">
        <v>223</v>
      </c>
      <c r="Q10" s="28" t="s">
        <v>223</v>
      </c>
      <c r="R10" s="28" t="s">
        <v>223</v>
      </c>
      <c r="S10" s="28" t="s">
        <v>223</v>
      </c>
    </row>
    <row r="11" spans="1:19" s="140" customFormat="1" ht="41.25" customHeight="1">
      <c r="A11" s="13">
        <v>2008</v>
      </c>
      <c r="B11" s="313">
        <v>34.3</v>
      </c>
      <c r="C11" s="313">
        <v>90.85</v>
      </c>
      <c r="D11" s="27">
        <v>0.2</v>
      </c>
      <c r="E11" s="27">
        <v>0.2</v>
      </c>
      <c r="F11" s="27" t="s">
        <v>278</v>
      </c>
      <c r="G11" s="27" t="s">
        <v>278</v>
      </c>
      <c r="H11" s="27" t="s">
        <v>278</v>
      </c>
      <c r="I11" s="27" t="s">
        <v>278</v>
      </c>
      <c r="J11" s="87"/>
      <c r="K11" s="313">
        <v>15.9</v>
      </c>
      <c r="L11" s="313">
        <v>68.37</v>
      </c>
      <c r="M11" s="87">
        <v>3010</v>
      </c>
      <c r="N11" s="313">
        <v>9</v>
      </c>
      <c r="O11" s="313">
        <v>11.7</v>
      </c>
      <c r="P11" s="313">
        <v>260</v>
      </c>
      <c r="Q11" s="313">
        <v>9.2</v>
      </c>
      <c r="R11" s="313">
        <v>10.58</v>
      </c>
      <c r="S11" s="313">
        <v>805</v>
      </c>
    </row>
    <row r="12" spans="1:19" s="140" customFormat="1" ht="41.25" customHeight="1">
      <c r="A12" s="14" t="s">
        <v>107</v>
      </c>
      <c r="B12" s="175">
        <v>10.2</v>
      </c>
      <c r="C12" s="175">
        <v>21.9</v>
      </c>
      <c r="D12" s="27">
        <v>0.2</v>
      </c>
      <c r="E12" s="27">
        <v>0.2</v>
      </c>
      <c r="F12" s="28" t="s">
        <v>278</v>
      </c>
      <c r="G12" s="28" t="s">
        <v>278</v>
      </c>
      <c r="H12" s="28" t="s">
        <v>278</v>
      </c>
      <c r="I12" s="28" t="s">
        <v>278</v>
      </c>
      <c r="J12" s="30"/>
      <c r="K12" s="30">
        <v>3</v>
      </c>
      <c r="L12" s="175">
        <v>12.9</v>
      </c>
      <c r="M12" s="28">
        <v>430</v>
      </c>
      <c r="N12" s="28">
        <v>5</v>
      </c>
      <c r="O12" s="27">
        <v>6.5</v>
      </c>
      <c r="P12" s="28">
        <v>130</v>
      </c>
      <c r="Q12" s="27">
        <v>2</v>
      </c>
      <c r="R12" s="27">
        <v>2.3</v>
      </c>
      <c r="S12" s="28">
        <v>115</v>
      </c>
    </row>
    <row r="13" spans="1:19" s="140" customFormat="1" ht="41.25" customHeight="1">
      <c r="A13" s="14" t="s">
        <v>108</v>
      </c>
      <c r="B13" s="175">
        <v>3</v>
      </c>
      <c r="C13" s="175">
        <v>9.75</v>
      </c>
      <c r="D13" s="28" t="s">
        <v>278</v>
      </c>
      <c r="E13" s="28" t="s">
        <v>278</v>
      </c>
      <c r="F13" s="28" t="s">
        <v>278</v>
      </c>
      <c r="G13" s="28" t="s">
        <v>278</v>
      </c>
      <c r="H13" s="28" t="s">
        <v>278</v>
      </c>
      <c r="I13" s="28" t="s">
        <v>278</v>
      </c>
      <c r="J13" s="28"/>
      <c r="K13" s="28">
        <v>2</v>
      </c>
      <c r="L13" s="175">
        <v>8.6</v>
      </c>
      <c r="M13" s="28">
        <v>430</v>
      </c>
      <c r="N13" s="28" t="s">
        <v>278</v>
      </c>
      <c r="O13" s="28" t="s">
        <v>278</v>
      </c>
      <c r="P13" s="28" t="s">
        <v>278</v>
      </c>
      <c r="Q13" s="27">
        <v>1</v>
      </c>
      <c r="R13" s="27">
        <v>1.15</v>
      </c>
      <c r="S13" s="28">
        <v>115</v>
      </c>
    </row>
    <row r="14" spans="1:19" s="140" customFormat="1" ht="41.25" customHeight="1">
      <c r="A14" s="14" t="s">
        <v>109</v>
      </c>
      <c r="B14" s="175">
        <v>4</v>
      </c>
      <c r="C14" s="175">
        <v>10.9</v>
      </c>
      <c r="D14" s="28" t="s">
        <v>278</v>
      </c>
      <c r="E14" s="28" t="s">
        <v>278</v>
      </c>
      <c r="F14" s="28" t="s">
        <v>278</v>
      </c>
      <c r="G14" s="28" t="s">
        <v>278</v>
      </c>
      <c r="H14" s="28" t="s">
        <v>278</v>
      </c>
      <c r="I14" s="28" t="s">
        <v>278</v>
      </c>
      <c r="J14" s="30"/>
      <c r="K14" s="28">
        <v>2</v>
      </c>
      <c r="L14" s="175">
        <v>8.6</v>
      </c>
      <c r="M14" s="28">
        <v>430</v>
      </c>
      <c r="N14" s="28" t="s">
        <v>278</v>
      </c>
      <c r="O14" s="28" t="s">
        <v>278</v>
      </c>
      <c r="P14" s="28" t="s">
        <v>278</v>
      </c>
      <c r="Q14" s="27">
        <v>2</v>
      </c>
      <c r="R14" s="27">
        <v>2.3</v>
      </c>
      <c r="S14" s="28">
        <v>115</v>
      </c>
    </row>
    <row r="15" spans="1:19" s="140" customFormat="1" ht="41.25" customHeight="1">
      <c r="A15" s="14" t="s">
        <v>110</v>
      </c>
      <c r="B15" s="175">
        <v>7.9</v>
      </c>
      <c r="C15" s="175">
        <v>18.82</v>
      </c>
      <c r="D15" s="28" t="s">
        <v>278</v>
      </c>
      <c r="E15" s="28" t="s">
        <v>278</v>
      </c>
      <c r="F15" s="28" t="s">
        <v>278</v>
      </c>
      <c r="G15" s="28" t="s">
        <v>278</v>
      </c>
      <c r="H15" s="28" t="s">
        <v>278</v>
      </c>
      <c r="I15" s="28" t="s">
        <v>278</v>
      </c>
      <c r="J15" s="87"/>
      <c r="K15" s="28">
        <v>2.9</v>
      </c>
      <c r="L15" s="175">
        <v>12.47</v>
      </c>
      <c r="M15" s="28">
        <v>430</v>
      </c>
      <c r="N15" s="28">
        <v>4</v>
      </c>
      <c r="O15" s="28">
        <v>5.2</v>
      </c>
      <c r="P15" s="28">
        <v>130</v>
      </c>
      <c r="Q15" s="27">
        <v>1</v>
      </c>
      <c r="R15" s="27">
        <v>1.15</v>
      </c>
      <c r="S15" s="28">
        <v>115</v>
      </c>
    </row>
    <row r="16" spans="1:19" ht="41.25" customHeight="1">
      <c r="A16" s="14" t="s">
        <v>111</v>
      </c>
      <c r="B16" s="175">
        <v>3.2</v>
      </c>
      <c r="C16" s="175">
        <v>9.98</v>
      </c>
      <c r="D16" s="28" t="s">
        <v>278</v>
      </c>
      <c r="E16" s="28" t="s">
        <v>278</v>
      </c>
      <c r="F16" s="28" t="s">
        <v>278</v>
      </c>
      <c r="G16" s="28" t="s">
        <v>278</v>
      </c>
      <c r="H16" s="28" t="s">
        <v>278</v>
      </c>
      <c r="I16" s="28" t="s">
        <v>278</v>
      </c>
      <c r="J16" s="28"/>
      <c r="K16" s="28">
        <v>2</v>
      </c>
      <c r="L16" s="175">
        <v>8.6</v>
      </c>
      <c r="M16" s="28">
        <v>430</v>
      </c>
      <c r="N16" s="28" t="s">
        <v>278</v>
      </c>
      <c r="O16" s="28" t="s">
        <v>278</v>
      </c>
      <c r="P16" s="28" t="s">
        <v>278</v>
      </c>
      <c r="Q16" s="27">
        <v>1.2</v>
      </c>
      <c r="R16" s="27">
        <v>1.38</v>
      </c>
      <c r="S16" s="28">
        <v>115</v>
      </c>
    </row>
    <row r="17" spans="1:19" ht="41.25" customHeight="1">
      <c r="A17" s="14" t="s">
        <v>112</v>
      </c>
      <c r="B17" s="175">
        <v>3</v>
      </c>
      <c r="C17" s="175">
        <v>9.75</v>
      </c>
      <c r="D17" s="28" t="s">
        <v>278</v>
      </c>
      <c r="E17" s="28" t="s">
        <v>278</v>
      </c>
      <c r="F17" s="28" t="s">
        <v>278</v>
      </c>
      <c r="G17" s="28" t="s">
        <v>278</v>
      </c>
      <c r="H17" s="28" t="s">
        <v>278</v>
      </c>
      <c r="I17" s="28" t="s">
        <v>278</v>
      </c>
      <c r="J17" s="28"/>
      <c r="K17" s="28">
        <v>2</v>
      </c>
      <c r="L17" s="175">
        <v>8.6</v>
      </c>
      <c r="M17" s="28">
        <v>430</v>
      </c>
      <c r="N17" s="28" t="s">
        <v>278</v>
      </c>
      <c r="O17" s="28" t="s">
        <v>278</v>
      </c>
      <c r="P17" s="28" t="s">
        <v>278</v>
      </c>
      <c r="Q17" s="27">
        <v>1</v>
      </c>
      <c r="R17" s="27">
        <v>1.15</v>
      </c>
      <c r="S17" s="28">
        <v>115</v>
      </c>
    </row>
    <row r="18" spans="1:19" ht="41.25" customHeight="1" thickBot="1">
      <c r="A18" s="15" t="s">
        <v>113</v>
      </c>
      <c r="B18" s="314">
        <v>3</v>
      </c>
      <c r="C18" s="178">
        <v>9.75</v>
      </c>
      <c r="D18" s="88" t="s">
        <v>278</v>
      </c>
      <c r="E18" s="88" t="s">
        <v>278</v>
      </c>
      <c r="F18" s="88" t="s">
        <v>278</v>
      </c>
      <c r="G18" s="88" t="s">
        <v>278</v>
      </c>
      <c r="H18" s="88" t="s">
        <v>278</v>
      </c>
      <c r="I18" s="88" t="s">
        <v>278</v>
      </c>
      <c r="J18" s="28"/>
      <c r="K18" s="88">
        <v>2</v>
      </c>
      <c r="L18" s="178">
        <v>8.6</v>
      </c>
      <c r="M18" s="88">
        <v>430</v>
      </c>
      <c r="N18" s="88" t="s">
        <v>278</v>
      </c>
      <c r="O18" s="88" t="s">
        <v>278</v>
      </c>
      <c r="P18" s="88" t="s">
        <v>278</v>
      </c>
      <c r="Q18" s="300">
        <v>1</v>
      </c>
      <c r="R18" s="300">
        <v>1.15</v>
      </c>
      <c r="S18" s="88">
        <v>115</v>
      </c>
    </row>
    <row r="19" ht="14.25" thickTop="1">
      <c r="A19" s="78" t="s">
        <v>94</v>
      </c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"/>
    </sheetView>
  </sheetViews>
  <sheetFormatPr defaultColWidth="8.88671875" defaultRowHeight="13.5"/>
  <cols>
    <col min="1" max="1" width="14.5546875" style="151" customWidth="1"/>
    <col min="2" max="5" width="9.21484375" style="53" customWidth="1"/>
    <col min="6" max="6" width="9.21484375" style="149" customWidth="1"/>
    <col min="7" max="7" width="9.21484375" style="53" customWidth="1"/>
    <col min="8" max="8" width="9.21484375" style="149" customWidth="1"/>
    <col min="9" max="9" width="2.77734375" style="150" customWidth="1"/>
    <col min="10" max="13" width="9.6640625" style="149" customWidth="1"/>
    <col min="14" max="15" width="9.6640625" style="53" customWidth="1"/>
    <col min="16" max="16" width="9.6640625" style="149" customWidth="1"/>
    <col min="17" max="16384" width="8.88671875" style="138" customWidth="1"/>
  </cols>
  <sheetData>
    <row r="1" spans="1:26" s="137" customFormat="1" ht="45" customHeight="1">
      <c r="A1" s="355" t="s">
        <v>226</v>
      </c>
      <c r="B1" s="355"/>
      <c r="C1" s="355"/>
      <c r="D1" s="355"/>
      <c r="E1" s="355"/>
      <c r="F1" s="355"/>
      <c r="G1" s="355"/>
      <c r="H1" s="355"/>
      <c r="I1" s="247"/>
      <c r="J1" s="364" t="s">
        <v>201</v>
      </c>
      <c r="K1" s="364"/>
      <c r="L1" s="364"/>
      <c r="M1" s="364"/>
      <c r="N1" s="364"/>
      <c r="O1" s="364"/>
      <c r="P1" s="364"/>
      <c r="Z1" s="138"/>
    </row>
    <row r="2" spans="1:16" s="140" customFormat="1" ht="25.5" customHeight="1" thickBot="1">
      <c r="A2" s="16" t="s">
        <v>57</v>
      </c>
      <c r="B2" s="45"/>
      <c r="C2" s="45"/>
      <c r="D2" s="45"/>
      <c r="E2" s="45"/>
      <c r="F2" s="139"/>
      <c r="G2" s="45"/>
      <c r="H2" s="139"/>
      <c r="I2" s="65"/>
      <c r="J2" s="139"/>
      <c r="K2" s="139"/>
      <c r="L2" s="139"/>
      <c r="M2" s="139"/>
      <c r="N2" s="45"/>
      <c r="O2" s="45"/>
      <c r="P2" s="69" t="s">
        <v>58</v>
      </c>
    </row>
    <row r="3" spans="1:16" s="65" customFormat="1" ht="16.5" customHeight="1" thickTop="1">
      <c r="A3" s="98" t="s">
        <v>102</v>
      </c>
      <c r="B3" s="347" t="s">
        <v>44</v>
      </c>
      <c r="C3" s="348"/>
      <c r="D3" s="347" t="s">
        <v>47</v>
      </c>
      <c r="E3" s="361"/>
      <c r="F3" s="348"/>
      <c r="G3" s="347" t="s">
        <v>138</v>
      </c>
      <c r="H3" s="361"/>
      <c r="I3" s="141"/>
      <c r="J3" s="119" t="s">
        <v>139</v>
      </c>
      <c r="K3" s="356" t="s">
        <v>48</v>
      </c>
      <c r="L3" s="362"/>
      <c r="M3" s="365"/>
      <c r="N3" s="347" t="s">
        <v>49</v>
      </c>
      <c r="O3" s="361"/>
      <c r="P3" s="361"/>
    </row>
    <row r="4" spans="1:16" s="65" customFormat="1" ht="15.75" customHeight="1">
      <c r="A4" s="12" t="s">
        <v>105</v>
      </c>
      <c r="B4" s="121" t="s">
        <v>41</v>
      </c>
      <c r="C4" s="142" t="s">
        <v>42</v>
      </c>
      <c r="D4" s="142" t="s">
        <v>41</v>
      </c>
      <c r="E4" s="105" t="s">
        <v>13</v>
      </c>
      <c r="F4" s="12"/>
      <c r="G4" s="121" t="s">
        <v>41</v>
      </c>
      <c r="H4" s="70" t="s">
        <v>13</v>
      </c>
      <c r="I4" s="70"/>
      <c r="J4" s="12"/>
      <c r="K4" s="143" t="s">
        <v>50</v>
      </c>
      <c r="L4" s="105" t="s">
        <v>13</v>
      </c>
      <c r="M4" s="12"/>
      <c r="N4" s="121" t="s">
        <v>41</v>
      </c>
      <c r="O4" s="70" t="s">
        <v>13</v>
      </c>
      <c r="P4" s="21"/>
    </row>
    <row r="5" spans="1:16" s="65" customFormat="1" ht="15.75" customHeight="1">
      <c r="A5" s="12" t="s">
        <v>106</v>
      </c>
      <c r="B5" s="123"/>
      <c r="C5" s="142"/>
      <c r="D5" s="142"/>
      <c r="E5" s="12"/>
      <c r="F5" s="253"/>
      <c r="G5" s="142"/>
      <c r="H5" s="116"/>
      <c r="I5" s="21"/>
      <c r="J5" s="257"/>
      <c r="K5" s="143"/>
      <c r="L5" s="144"/>
      <c r="M5" s="253"/>
      <c r="N5" s="123"/>
      <c r="O5" s="12"/>
      <c r="P5" s="254"/>
    </row>
    <row r="6" spans="1:250" s="147" customFormat="1" ht="15.75" customHeight="1">
      <c r="A6" s="109" t="s">
        <v>95</v>
      </c>
      <c r="B6" s="124" t="s">
        <v>10</v>
      </c>
      <c r="C6" s="125" t="s">
        <v>11</v>
      </c>
      <c r="D6" s="125" t="s">
        <v>10</v>
      </c>
      <c r="E6" s="110" t="s">
        <v>62</v>
      </c>
      <c r="F6" s="146" t="s">
        <v>63</v>
      </c>
      <c r="G6" s="125" t="s">
        <v>10</v>
      </c>
      <c r="H6" s="118" t="s">
        <v>62</v>
      </c>
      <c r="I6" s="21"/>
      <c r="J6" s="110" t="s">
        <v>63</v>
      </c>
      <c r="K6" s="145" t="s">
        <v>10</v>
      </c>
      <c r="L6" s="146" t="s">
        <v>62</v>
      </c>
      <c r="M6" s="146" t="s">
        <v>63</v>
      </c>
      <c r="N6" s="124" t="s">
        <v>10</v>
      </c>
      <c r="O6" s="110" t="s">
        <v>62</v>
      </c>
      <c r="P6" s="118" t="s">
        <v>63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16" s="140" customFormat="1" ht="42" customHeight="1">
      <c r="A7" s="12">
        <v>2004</v>
      </c>
      <c r="B7" s="30">
        <f>SUM(D7,G7,K7,N7)</f>
        <v>160</v>
      </c>
      <c r="C7" s="30">
        <f>SUM(E7,H7,L7,O7)</f>
        <v>262</v>
      </c>
      <c r="D7" s="28">
        <v>120</v>
      </c>
      <c r="E7" s="30">
        <v>214</v>
      </c>
      <c r="F7" s="30">
        <v>140</v>
      </c>
      <c r="G7" s="30">
        <v>23</v>
      </c>
      <c r="H7" s="30">
        <v>26</v>
      </c>
      <c r="I7" s="30"/>
      <c r="J7" s="30">
        <v>100</v>
      </c>
      <c r="K7" s="28">
        <v>3</v>
      </c>
      <c r="L7" s="30">
        <v>3</v>
      </c>
      <c r="M7" s="30">
        <v>145</v>
      </c>
      <c r="N7" s="28">
        <v>14</v>
      </c>
      <c r="O7" s="30">
        <v>19</v>
      </c>
      <c r="P7" s="30">
        <v>124</v>
      </c>
    </row>
    <row r="8" spans="1:16" s="140" customFormat="1" ht="42" customHeight="1">
      <c r="A8" s="12">
        <v>2005</v>
      </c>
      <c r="B8" s="30">
        <v>133</v>
      </c>
      <c r="C8" s="30">
        <v>176</v>
      </c>
      <c r="D8" s="28">
        <v>100</v>
      </c>
      <c r="E8" s="28">
        <v>140</v>
      </c>
      <c r="F8" s="28">
        <v>140</v>
      </c>
      <c r="G8" s="28">
        <v>20</v>
      </c>
      <c r="H8" s="28">
        <v>20</v>
      </c>
      <c r="I8" s="28"/>
      <c r="J8" s="28">
        <v>100</v>
      </c>
      <c r="K8" s="28">
        <v>3</v>
      </c>
      <c r="L8" s="28">
        <v>4</v>
      </c>
      <c r="M8" s="28">
        <v>145</v>
      </c>
      <c r="N8" s="28">
        <v>10</v>
      </c>
      <c r="O8" s="28">
        <v>12</v>
      </c>
      <c r="P8" s="28">
        <v>124</v>
      </c>
    </row>
    <row r="9" spans="1:16" s="140" customFormat="1" ht="42" customHeight="1">
      <c r="A9" s="12">
        <v>2006</v>
      </c>
      <c r="B9" s="30">
        <v>129.8</v>
      </c>
      <c r="C9" s="30">
        <v>167.2</v>
      </c>
      <c r="D9" s="28">
        <v>106</v>
      </c>
      <c r="E9" s="28">
        <v>148.4</v>
      </c>
      <c r="F9" s="28">
        <v>700</v>
      </c>
      <c r="G9" s="28">
        <v>23.8</v>
      </c>
      <c r="H9" s="28">
        <v>18.8</v>
      </c>
      <c r="I9" s="28"/>
      <c r="J9" s="28">
        <v>500</v>
      </c>
      <c r="K9" s="28" t="s">
        <v>99</v>
      </c>
      <c r="L9" s="28" t="s">
        <v>99</v>
      </c>
      <c r="M9" s="28" t="s">
        <v>99</v>
      </c>
      <c r="N9" s="28" t="s">
        <v>99</v>
      </c>
      <c r="O9" s="28" t="s">
        <v>99</v>
      </c>
      <c r="P9" s="28" t="s">
        <v>99</v>
      </c>
    </row>
    <row r="10" spans="1:16" s="140" customFormat="1" ht="42" customHeight="1">
      <c r="A10" s="12">
        <v>2007</v>
      </c>
      <c r="B10" s="30">
        <v>49.85</v>
      </c>
      <c r="C10" s="30">
        <v>95.6</v>
      </c>
      <c r="D10" s="28">
        <v>32.25</v>
      </c>
      <c r="E10" s="28">
        <v>64.6</v>
      </c>
      <c r="F10" s="28">
        <v>200</v>
      </c>
      <c r="G10" s="28">
        <v>9.6</v>
      </c>
      <c r="H10" s="28">
        <v>12.4</v>
      </c>
      <c r="I10" s="28"/>
      <c r="J10" s="28">
        <v>123</v>
      </c>
      <c r="K10" s="28" t="s">
        <v>223</v>
      </c>
      <c r="L10" s="28" t="s">
        <v>223</v>
      </c>
      <c r="M10" s="28" t="s">
        <v>223</v>
      </c>
      <c r="N10" s="28">
        <v>8</v>
      </c>
      <c r="O10" s="28">
        <v>18.6</v>
      </c>
      <c r="P10" s="28">
        <v>210</v>
      </c>
    </row>
    <row r="11" spans="1:16" s="140" customFormat="1" ht="42" customHeight="1">
      <c r="A11" s="13">
        <v>2008</v>
      </c>
      <c r="B11" s="313">
        <v>22.3</v>
      </c>
      <c r="C11" s="313">
        <v>43.29</v>
      </c>
      <c r="D11" s="313">
        <v>14.3</v>
      </c>
      <c r="E11" s="313">
        <v>32.89</v>
      </c>
      <c r="F11" s="313">
        <v>220</v>
      </c>
      <c r="G11" s="313">
        <v>8</v>
      </c>
      <c r="H11" s="313">
        <v>10.4</v>
      </c>
      <c r="I11" s="313"/>
      <c r="J11" s="313">
        <v>130</v>
      </c>
      <c r="K11" s="284" t="s">
        <v>278</v>
      </c>
      <c r="L11" s="284" t="s">
        <v>278</v>
      </c>
      <c r="M11" s="284" t="s">
        <v>278</v>
      </c>
      <c r="N11" s="284" t="s">
        <v>278</v>
      </c>
      <c r="O11" s="284" t="s">
        <v>278</v>
      </c>
      <c r="P11" s="284" t="s">
        <v>278</v>
      </c>
    </row>
    <row r="12" spans="1:16" s="140" customFormat="1" ht="42" customHeight="1">
      <c r="A12" s="14" t="s">
        <v>107</v>
      </c>
      <c r="B12" s="175">
        <v>3</v>
      </c>
      <c r="C12" s="175">
        <v>4.9</v>
      </c>
      <c r="D12" s="27">
        <v>1</v>
      </c>
      <c r="E12" s="175">
        <v>2.3</v>
      </c>
      <c r="F12" s="27">
        <v>230</v>
      </c>
      <c r="G12" s="175">
        <v>2</v>
      </c>
      <c r="H12" s="175">
        <v>2.6</v>
      </c>
      <c r="I12" s="30"/>
      <c r="J12" s="28">
        <v>130</v>
      </c>
      <c r="K12" s="28" t="s">
        <v>278</v>
      </c>
      <c r="L12" s="28" t="s">
        <v>278</v>
      </c>
      <c r="M12" s="28" t="s">
        <v>278</v>
      </c>
      <c r="N12" s="28" t="s">
        <v>278</v>
      </c>
      <c r="O12" s="28" t="s">
        <v>278</v>
      </c>
      <c r="P12" s="28" t="s">
        <v>278</v>
      </c>
    </row>
    <row r="13" spans="1:16" s="140" customFormat="1" ht="42" customHeight="1">
      <c r="A13" s="14" t="s">
        <v>108</v>
      </c>
      <c r="B13" s="175">
        <v>6</v>
      </c>
      <c r="C13" s="175">
        <v>12.8</v>
      </c>
      <c r="D13" s="27">
        <v>5</v>
      </c>
      <c r="E13" s="175">
        <v>11.5</v>
      </c>
      <c r="F13" s="27">
        <v>230</v>
      </c>
      <c r="G13" s="175">
        <v>1</v>
      </c>
      <c r="H13" s="175">
        <v>1.3</v>
      </c>
      <c r="I13" s="30"/>
      <c r="J13" s="28">
        <v>130</v>
      </c>
      <c r="K13" s="28" t="s">
        <v>278</v>
      </c>
      <c r="L13" s="28" t="s">
        <v>278</v>
      </c>
      <c r="M13" s="28" t="s">
        <v>278</v>
      </c>
      <c r="N13" s="28" t="s">
        <v>278</v>
      </c>
      <c r="O13" s="28" t="s">
        <v>278</v>
      </c>
      <c r="P13" s="28" t="s">
        <v>278</v>
      </c>
    </row>
    <row r="14" spans="1:16" s="140" customFormat="1" ht="42" customHeight="1">
      <c r="A14" s="14" t="s">
        <v>109</v>
      </c>
      <c r="B14" s="175">
        <v>7</v>
      </c>
      <c r="C14" s="175">
        <v>15.1</v>
      </c>
      <c r="D14" s="27">
        <v>6</v>
      </c>
      <c r="E14" s="175">
        <v>13.8</v>
      </c>
      <c r="F14" s="27">
        <v>230</v>
      </c>
      <c r="G14" s="175">
        <v>1</v>
      </c>
      <c r="H14" s="175">
        <v>1.3</v>
      </c>
      <c r="I14" s="30"/>
      <c r="J14" s="28">
        <v>130</v>
      </c>
      <c r="K14" s="28" t="s">
        <v>278</v>
      </c>
      <c r="L14" s="28" t="s">
        <v>278</v>
      </c>
      <c r="M14" s="28" t="s">
        <v>278</v>
      </c>
      <c r="N14" s="28" t="s">
        <v>278</v>
      </c>
      <c r="O14" s="28" t="s">
        <v>278</v>
      </c>
      <c r="P14" s="28" t="s">
        <v>278</v>
      </c>
    </row>
    <row r="15" spans="1:16" s="148" customFormat="1" ht="42" customHeight="1">
      <c r="A15" s="14" t="s">
        <v>110</v>
      </c>
      <c r="B15" s="175">
        <v>2</v>
      </c>
      <c r="C15" s="175">
        <v>3.6</v>
      </c>
      <c r="D15" s="27">
        <v>1</v>
      </c>
      <c r="E15" s="175">
        <v>2.3</v>
      </c>
      <c r="F15" s="27">
        <v>230</v>
      </c>
      <c r="G15" s="27">
        <v>1</v>
      </c>
      <c r="H15" s="175">
        <v>1.3</v>
      </c>
      <c r="I15" s="87"/>
      <c r="J15" s="28">
        <v>130</v>
      </c>
      <c r="K15" s="28" t="s">
        <v>278</v>
      </c>
      <c r="L15" s="28" t="s">
        <v>278</v>
      </c>
      <c r="M15" s="28" t="s">
        <v>278</v>
      </c>
      <c r="N15" s="28" t="s">
        <v>278</v>
      </c>
      <c r="O15" s="28" t="s">
        <v>278</v>
      </c>
      <c r="P15" s="28" t="s">
        <v>278</v>
      </c>
    </row>
    <row r="16" spans="1:16" ht="42" customHeight="1">
      <c r="A16" s="14" t="s">
        <v>111</v>
      </c>
      <c r="B16" s="175">
        <v>1</v>
      </c>
      <c r="C16" s="175">
        <v>1.3</v>
      </c>
      <c r="D16" s="27" t="s">
        <v>278</v>
      </c>
      <c r="E16" s="27" t="s">
        <v>278</v>
      </c>
      <c r="F16" s="27" t="s">
        <v>278</v>
      </c>
      <c r="G16" s="27">
        <v>1</v>
      </c>
      <c r="H16" s="175">
        <v>1.3</v>
      </c>
      <c r="I16" s="28"/>
      <c r="J16" s="28">
        <v>130</v>
      </c>
      <c r="K16" s="28" t="s">
        <v>278</v>
      </c>
      <c r="L16" s="28" t="s">
        <v>278</v>
      </c>
      <c r="M16" s="28" t="s">
        <v>278</v>
      </c>
      <c r="N16" s="28" t="s">
        <v>278</v>
      </c>
      <c r="O16" s="28" t="s">
        <v>278</v>
      </c>
      <c r="P16" s="28" t="s">
        <v>278</v>
      </c>
    </row>
    <row r="17" spans="1:16" ht="42" customHeight="1">
      <c r="A17" s="14" t="s">
        <v>112</v>
      </c>
      <c r="B17" s="175">
        <v>2.3</v>
      </c>
      <c r="C17" s="175">
        <v>4.29</v>
      </c>
      <c r="D17" s="27">
        <v>1.3</v>
      </c>
      <c r="E17" s="175">
        <v>2.99</v>
      </c>
      <c r="F17" s="27">
        <v>230</v>
      </c>
      <c r="G17" s="27">
        <v>1</v>
      </c>
      <c r="H17" s="175">
        <v>1.3</v>
      </c>
      <c r="I17" s="28"/>
      <c r="J17" s="28">
        <v>130</v>
      </c>
      <c r="K17" s="28" t="s">
        <v>278</v>
      </c>
      <c r="L17" s="28" t="s">
        <v>278</v>
      </c>
      <c r="M17" s="28" t="s">
        <v>278</v>
      </c>
      <c r="N17" s="28" t="s">
        <v>278</v>
      </c>
      <c r="O17" s="28" t="s">
        <v>278</v>
      </c>
      <c r="P17" s="28" t="s">
        <v>278</v>
      </c>
    </row>
    <row r="18" spans="1:16" ht="42" customHeight="1" thickBot="1">
      <c r="A18" s="15" t="s">
        <v>113</v>
      </c>
      <c r="B18" s="314">
        <v>1</v>
      </c>
      <c r="C18" s="178">
        <v>1.3</v>
      </c>
      <c r="D18" s="300" t="s">
        <v>278</v>
      </c>
      <c r="E18" s="300" t="s">
        <v>278</v>
      </c>
      <c r="F18" s="300" t="s">
        <v>278</v>
      </c>
      <c r="G18" s="300">
        <v>1</v>
      </c>
      <c r="H18" s="178">
        <v>1.3</v>
      </c>
      <c r="I18" s="28"/>
      <c r="J18" s="88">
        <v>130</v>
      </c>
      <c r="K18" s="88" t="s">
        <v>278</v>
      </c>
      <c r="L18" s="88" t="s">
        <v>278</v>
      </c>
      <c r="M18" s="88" t="s">
        <v>278</v>
      </c>
      <c r="N18" s="88" t="s">
        <v>278</v>
      </c>
      <c r="O18" s="88" t="s">
        <v>278</v>
      </c>
      <c r="P18" s="88" t="s">
        <v>278</v>
      </c>
    </row>
    <row r="19" ht="14.25" thickTop="1">
      <c r="A19" s="78" t="s">
        <v>94</v>
      </c>
    </row>
  </sheetData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장순덕1</cp:lastModifiedBy>
  <cp:lastPrinted>2010-02-24T07:09:53Z</cp:lastPrinted>
  <dcterms:created xsi:type="dcterms:W3CDTF">1999-11-05T07:39:22Z</dcterms:created>
  <dcterms:modified xsi:type="dcterms:W3CDTF">2010-03-15T11:14:34Z</dcterms:modified>
  <cp:category/>
  <cp:version/>
  <cp:contentType/>
  <cp:contentStatus/>
</cp:coreProperties>
</file>