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95" windowWidth="19320" windowHeight="5985" tabRatio="866" firstSheet="6" activeTab="9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-1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 및 자녀 취학" sheetId="22" r:id="rId22"/>
    <sheet name="21.사회복지시설" sheetId="23" r:id="rId23"/>
    <sheet name="22.노인여가복지시설" sheetId="24" r:id="rId24"/>
    <sheet name="23.노인주거복지시설" sheetId="25" r:id="rId25"/>
    <sheet name="24.노인의료복지시설" sheetId="26" r:id="rId26"/>
    <sheet name="25.재가노인복지시설" sheetId="27" r:id="rId27"/>
    <sheet name="26.국민기초생활보장수급자" sheetId="28" r:id="rId28"/>
    <sheet name="27.여성복지시설" sheetId="29" r:id="rId29"/>
    <sheet name="28.여성폭력상담" sheetId="30" r:id="rId30"/>
    <sheet name="29.소년·소녀가장현황" sheetId="31" r:id="rId31"/>
  </sheets>
  <definedNames>
    <definedName name="_xlnm.Print_Area" localSheetId="11">'10.법정전염병발생및사망'!$A$1:$BK$19</definedName>
    <definedName name="_xlnm.Print_Area" localSheetId="17">'16.국민연금가입자'!$A$1:$H$12</definedName>
    <definedName name="_xlnm.Print_Area" localSheetId="18">'17.국민연금급여지급현황'!$A$1:$X$14</definedName>
    <definedName name="_xlnm.Print_Area" localSheetId="19">'18.국가보훈대상자'!$A$1:$AB$21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6">'25.재가노인복지시설'!$A$1:$R$19</definedName>
    <definedName name="_xlnm.Print_Area" localSheetId="28">'27.여성복지시설'!$A$1:$N$19</definedName>
    <definedName name="_xlnm.Print_Area" localSheetId="3">'3.보건소인력'!$A$1:$N$22</definedName>
    <definedName name="_xlnm.Print_Area" localSheetId="8">'7.식품위생관계업소'!$A$1:$AB$19</definedName>
    <definedName name="_xlnm.Print_Area" localSheetId="9">'8.공중위생관계업소'!$A$1:$N$20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'17.국민연금급여지급현황'!$AA:$AC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'17.국민연금급여지급현황'!$A$1:$X$14</definedName>
    <definedName name="Z_0FB1CEAC_20DA_11D8_9C7D_00E07D8B2C4C_.wvu.PrintArea" localSheetId="2" hidden="1">'2.의료기관종사의료인력'!$A$1:$L$19</definedName>
    <definedName name="Z_0FB1CEAC_20DA_11D8_9C7D_00E07D8B2C4C_.wvu.PrintArea" localSheetId="28" hidden="1">'27.여성복지시설'!$A$1:$N$19</definedName>
    <definedName name="Z_0FB1CEAC_20DA_11D8_9C7D_00E07D8B2C4C_.wvu.PrintArea" localSheetId="8" hidden="1">'7.식품위생관계업소'!$A$1:$Y$19</definedName>
    <definedName name="Z_0FB1CEAC_20DA_11D8_9C7D_00E07D8B2C4C_.wvu.PrintArea" localSheetId="9" hidden="1">'8.공중위생관계업소'!$A$1:$N$20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'17.국민연금급여지급현황'!$AA:$AC</definedName>
    <definedName name="Z_1F395122_3F94_11D9_BC3A_444553540000_.wvu.PrintArea" localSheetId="11" hidden="1">'10.법정전염병발생및사망'!$A$1:$AJ$19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'17.국민연금급여지급현황'!$A$1:$X$14</definedName>
    <definedName name="Z_1F395122_3F94_11D9_BC3A_444553540000_.wvu.PrintArea" localSheetId="2" hidden="1">'2.의료기관종사의료인력'!$A$1:$L$19</definedName>
    <definedName name="Z_1F395122_3F94_11D9_BC3A_444553540000_.wvu.PrintArea" localSheetId="28" hidden="1">'27.여성복지시설'!$A$1:$N$19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'7.식품위생관계업소'!$A$1:$Y$19</definedName>
    <definedName name="Z_1F395122_3F94_11D9_BC3A_444553540000_.wvu.PrintArea" localSheetId="9" hidden="1">'8.공중위생관계업소'!$A$1:$N$20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'17.국민연금급여지급현황'!$AA:$AC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'17.국민연금급여지급현황'!$A$1:$X$14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'17.국민연금급여지급현황'!$AA:$AC</definedName>
    <definedName name="Z_2C9A6A84_3F93_11D9_9060_00E07D8C8F95_.wvu.PrintArea" localSheetId="11" hidden="1">'10.법정전염병발생및사망'!$A$1:$AJ$19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'17.국민연금급여지급현황'!$A$1:$X$14</definedName>
    <definedName name="Z_2C9A6A84_3F93_11D9_9060_00E07D8C8F95_.wvu.PrintArea" localSheetId="2" hidden="1">'2.의료기관종사의료인력'!$A$1:$L$19</definedName>
    <definedName name="Z_2C9A6A84_3F93_11D9_9060_00E07D8C8F95_.wvu.PrintArea" localSheetId="28" hidden="1">'27.여성복지시설'!$A$1:$N$19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'7.식품위생관계업소'!$A$1:$Y$19</definedName>
    <definedName name="Z_2C9A6A84_3F93_11D9_9060_00E07D8C8F95_.wvu.PrintArea" localSheetId="9" hidden="1">'8.공중위생관계업소'!$A$1:$N$20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'17.국민연금급여지급현황'!$AA:$AC</definedName>
    <definedName name="Z_48912101_0531_477D_9D70_5DEF1665263B_.wvu.PrintArea" localSheetId="11" hidden="1">'10.법정전염병발생및사망'!$A$1:$AJ$19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'17.국민연금급여지급현황'!$A$1:$X$14</definedName>
    <definedName name="Z_48912101_0531_477D_9D70_5DEF1665263B_.wvu.PrintArea" localSheetId="2" hidden="1">'2.의료기관종사의료인력'!$A$1:$L$19</definedName>
    <definedName name="Z_48912101_0531_477D_9D70_5DEF1665263B_.wvu.PrintArea" localSheetId="28" hidden="1">'27.여성복지시설'!$A$1:$N$19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'7.식품위생관계업소'!$A$1:$Y$19</definedName>
    <definedName name="Z_48912101_0531_477D_9D70_5DEF1665263B_.wvu.PrintArea" localSheetId="9" hidden="1">'8.공중위생관계업소'!$A$1:$N$20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'17.국민연금급여지급현황'!$AA:$AC</definedName>
    <definedName name="Z_5DC94469_2A6C_421D_BB67_5D4133BCCA34_.wvu.PrintArea" localSheetId="11" hidden="1">'10.법정전염병발생및사망'!$A$1:$AJ$19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'17.국민연금급여지급현황'!$A$1:$X$14</definedName>
    <definedName name="Z_5DC94469_2A6C_421D_BB67_5D4133BCCA34_.wvu.PrintArea" localSheetId="2" hidden="1">'2.의료기관종사의료인력'!$A$1:$L$19</definedName>
    <definedName name="Z_5DC94469_2A6C_421D_BB67_5D4133BCCA34_.wvu.PrintArea" localSheetId="28" hidden="1">'27.여성복지시설'!$A$1:$N$19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'7.식품위생관계업소'!$A$1:$Y$19</definedName>
    <definedName name="Z_5DC94469_2A6C_421D_BB67_5D4133BCCA34_.wvu.PrintArea" localSheetId="9" hidden="1">'8.공중위생관계업소'!$A$1:$N$20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'17.국민연금급여지급현황'!$AA:$AC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'17.국민연금급여지급현황'!$A$1:$X$14</definedName>
    <definedName name="Z_5E0DE3FF_3353_435A_9EB0_62275E1406C9_.wvu.PrintArea" localSheetId="2" hidden="1">'2.의료기관종사의료인력'!$A$1:$L$19</definedName>
    <definedName name="Z_5E0DE3FF_3353_435A_9EB0_62275E1406C9_.wvu.PrintArea" localSheetId="28" hidden="1">'27.여성복지시설'!$A$1:$N$19</definedName>
    <definedName name="Z_5E0DE3FF_3353_435A_9EB0_62275E1406C9_.wvu.PrintArea" localSheetId="8" hidden="1">'7.식품위생관계업소'!$A$1:$Y$19</definedName>
    <definedName name="Z_5E0DE3FF_3353_435A_9EB0_62275E1406C9_.wvu.PrintArea" localSheetId="9" hidden="1">'8.공중위생관계업소'!$A$1:$N$20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'17.국민연금급여지급현황'!$AA:$AC</definedName>
    <definedName name="Z_6F4B79A4_3F93_11D9_A80D_00E098994FA3_.wvu.PrintArea" localSheetId="11" hidden="1">'10.법정전염병발생및사망'!$A$1:$AJ$19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'17.국민연금급여지급현황'!$A$1:$X$14</definedName>
    <definedName name="Z_6F4B79A4_3F93_11D9_A80D_00E098994FA3_.wvu.PrintArea" localSheetId="2" hidden="1">'2.의료기관종사의료인력'!$A$1:$L$19</definedName>
    <definedName name="Z_6F4B79A4_3F93_11D9_A80D_00E098994FA3_.wvu.PrintArea" localSheetId="28" hidden="1">'27.여성복지시설'!$A$1:$N$19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'7.식품위생관계업소'!$A$1:$Y$19</definedName>
    <definedName name="Z_6F4B79A4_3F93_11D9_A80D_00E098994FA3_.wvu.PrintArea" localSheetId="9" hidden="1">'8.공중위생관계업소'!$A$1:$N$20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'17.국민연금급여지급현황'!$AA:$AC</definedName>
    <definedName name="Z_76579024_3F94_11D9_9C7C_009008A0B73D_.wvu.PrintArea" localSheetId="11" hidden="1">'10.법정전염병발생및사망'!$A$1:$AJ$19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'17.국민연금급여지급현황'!$A$1:$X$14</definedName>
    <definedName name="Z_76579024_3F94_11D9_9C7C_009008A0B73D_.wvu.PrintArea" localSheetId="2" hidden="1">'2.의료기관종사의료인력'!$A$1:$L$19</definedName>
    <definedName name="Z_76579024_3F94_11D9_9C7C_009008A0B73D_.wvu.PrintArea" localSheetId="28" hidden="1">'27.여성복지시설'!$A$1:$N$19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'7.식품위생관계업소'!$A$1:$Y$19</definedName>
    <definedName name="Z_76579024_3F94_11D9_9C7C_009008A0B73D_.wvu.PrintArea" localSheetId="9" hidden="1">'8.공중위생관계업소'!$A$1:$N$20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'17.국민연금급여지급현황'!$AA:$AC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'17.국민연금급여지급현황'!$A$1:$X$14</definedName>
    <definedName name="Z_947D13DD_2586_11D8_A0D3_009008A182C2_.wvu.PrintArea" localSheetId="9" hidden="1">'8.공중위생관계업소'!$A$1:$N$20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'17.국민연금급여지급현황'!$AA:$AC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'17.국민연금급여지급현황'!$A$1:$X$14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'17.국민연금급여지급현황'!$AA:$AC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'17.국민연금급여지급현황'!$A$1:$X$14</definedName>
    <definedName name="Z_B7605203_4684_11D8_9D2F_0001027E943D_.wvu.PrintArea" localSheetId="9" hidden="1">'8.공중위생관계업소'!$A$1:$N$20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'17.국민연금급여지급현황'!$AA:$AC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'17.국민연금급여지급현황'!$A$1:$X$14</definedName>
    <definedName name="Z_EC062E16_E995_49B8_A019_D4B9B2E665B0_.wvu.PrintArea" localSheetId="2" hidden="1">'2.의료기관종사의료인력'!$A$1:$L$19</definedName>
    <definedName name="Z_EC062E16_E995_49B8_A019_D4B9B2E665B0_.wvu.PrintArea" localSheetId="28" hidden="1">'27.여성복지시설'!$A$1:$N$19</definedName>
    <definedName name="Z_EC062E16_E995_49B8_A019_D4B9B2E665B0_.wvu.PrintArea" localSheetId="8" hidden="1">'7.식품위생관계업소'!$A$1:$Y$19</definedName>
    <definedName name="Z_EC062E16_E995_49B8_A019_D4B9B2E665B0_.wvu.PrintArea" localSheetId="9" hidden="1">'8.공중위생관계업소'!$A$1:$N$20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'17.국민연금급여지급현황'!$AA:$AC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'17.국민연금급여지급현황'!$A$1:$X$14</definedName>
    <definedName name="Z_FD9EB1D3_48FA_11D9_B3E6_0000B4A88D03_.wvu.PrintArea" localSheetId="2" hidden="1">'2.의료기관종사의료인력'!$A$1:$L$19</definedName>
    <definedName name="Z_FD9EB1D3_48FA_11D9_B3E6_0000B4A88D03_.wvu.PrintArea" localSheetId="28" hidden="1">'27.여성복지시설'!$A$1:$N$19</definedName>
    <definedName name="Z_FD9EB1D3_48FA_11D9_B3E6_0000B4A88D03_.wvu.PrintArea" localSheetId="8" hidden="1">'7.식품위생관계업소'!$A$1:$Y$19</definedName>
    <definedName name="Z_FD9EB1D3_48FA_11D9_B3E6_0000B4A88D03_.wvu.PrintArea" localSheetId="9" hidden="1">'8.공중위생관계업소'!$A$1:$N$20</definedName>
  </definedNames>
  <calcPr fullCalcOnLoad="1"/>
</workbook>
</file>

<file path=xl/comments28.xml><?xml version="1.0" encoding="utf-8"?>
<comments xmlns="http://schemas.openxmlformats.org/spreadsheetml/2006/main">
  <authors>
    <author>Digital NEX</author>
  </authors>
  <commentList>
    <comment ref="B14" authorId="0">
      <text>
        <r>
          <rPr>
            <b/>
            <sz val="9"/>
            <rFont val="굴림"/>
            <family val="3"/>
          </rPr>
          <t>2010년 12월말 기준
보고 자료 활용(도)</t>
        </r>
      </text>
    </comment>
    <comment ref="B15" authorId="0">
      <text>
        <r>
          <rPr>
            <b/>
            <sz val="9"/>
            <rFont val="굴림"/>
            <family val="3"/>
          </rPr>
          <t>2010년 12월말 기준
보고 자료 활용(도)</t>
        </r>
      </text>
    </comment>
  </commentList>
</comments>
</file>

<file path=xl/sharedStrings.xml><?xml version="1.0" encoding="utf-8"?>
<sst xmlns="http://schemas.openxmlformats.org/spreadsheetml/2006/main" count="3971" uniqueCount="1208">
  <si>
    <t>합          계</t>
  </si>
  <si>
    <t>단위 : 개소</t>
  </si>
  <si>
    <t>합    계</t>
  </si>
  <si>
    <t>일 본 뇌 염</t>
  </si>
  <si>
    <t>장 티 푸 스</t>
  </si>
  <si>
    <t>B 형 간 염</t>
  </si>
  <si>
    <t xml:space="preserve">장티푸스 </t>
  </si>
  <si>
    <t>발생 case</t>
  </si>
  <si>
    <t>사망 Death</t>
  </si>
  <si>
    <t>총 가 입 자 수</t>
  </si>
  <si>
    <t>사   업   장</t>
  </si>
  <si>
    <t>가   입   자</t>
  </si>
  <si>
    <t>미 망 인</t>
  </si>
  <si>
    <t>자    녀</t>
  </si>
  <si>
    <t>부  모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</si>
  <si>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</si>
  <si>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</si>
  <si>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</si>
  <si>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</si>
  <si>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</si>
  <si>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고  교</t>
  </si>
  <si>
    <t>단위 :  개소,  명</t>
  </si>
  <si>
    <t>합           계                    Total</t>
  </si>
  <si>
    <t>시 설 수</t>
  </si>
  <si>
    <t>입 소 자</t>
  </si>
  <si>
    <t>퇴 소 자</t>
  </si>
  <si>
    <t>단위 :  명</t>
  </si>
  <si>
    <t>합        계</t>
  </si>
  <si>
    <t>세    대    주</t>
  </si>
  <si>
    <t>세    대    원</t>
  </si>
  <si>
    <t xml:space="preserve">미  취  학  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</si>
  <si>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</si>
  <si>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</si>
  <si>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</si>
  <si>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</si>
  <si>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</si>
  <si>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</si>
  <si>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</si>
  <si>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</si>
  <si>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</si>
  <si>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</si>
  <si>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</si>
  <si>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</si>
  <si>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</si>
  <si>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</si>
  <si>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</si>
  <si>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</si>
  <si>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</si>
  <si>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</si>
  <si>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</si>
  <si>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</si>
  <si>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</si>
  <si>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단위 : 개소, 명</t>
  </si>
  <si>
    <t>종합병원</t>
  </si>
  <si>
    <t>보건소</t>
  </si>
  <si>
    <t>Total</t>
  </si>
  <si>
    <t>병원수</t>
  </si>
  <si>
    <t>병상수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</si>
  <si>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</si>
  <si>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</si>
  <si>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</si>
  <si>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</si>
  <si>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</si>
  <si>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</si>
  <si>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</si>
  <si>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</si>
  <si>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</si>
  <si>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</si>
  <si>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</si>
  <si>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</si>
  <si>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</si>
  <si>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</si>
  <si>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</si>
  <si>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</si>
  <si>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</si>
  <si>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</si>
  <si>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</si>
  <si>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</si>
  <si>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</si>
  <si>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</si>
  <si>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</si>
  <si>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</si>
  <si>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</si>
  <si>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</si>
  <si>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</si>
  <si>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</si>
  <si>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</si>
  <si>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</si>
  <si>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</si>
  <si>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</si>
  <si>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</si>
  <si>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</si>
  <si>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</si>
  <si>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</si>
  <si>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</si>
  <si>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</si>
  <si>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</si>
  <si>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</si>
  <si>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</si>
  <si>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</si>
  <si>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</si>
  <si>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</si>
  <si>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</si>
  <si>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</si>
  <si>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</si>
  <si>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</si>
  <si>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</si>
  <si>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</si>
  <si>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</si>
  <si>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</si>
  <si>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</si>
  <si>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</si>
  <si>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</si>
  <si>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</si>
  <si>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</si>
  <si>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</si>
  <si>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</si>
  <si>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</si>
  <si>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</si>
  <si>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</si>
  <si>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</si>
  <si>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</si>
  <si>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</si>
  <si>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</si>
  <si>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</si>
  <si>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</si>
  <si>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</si>
  <si>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</si>
  <si>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</si>
  <si>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 xml:space="preserve"> Bereaved famity</t>
  </si>
  <si>
    <t>합  계</t>
  </si>
  <si>
    <t>입소인원</t>
  </si>
  <si>
    <t>Admitted Person</t>
  </si>
  <si>
    <t>정원</t>
  </si>
  <si>
    <t>Regular</t>
  </si>
  <si>
    <t>현원</t>
  </si>
  <si>
    <t>연   별</t>
  </si>
  <si>
    <t>단위 : 명</t>
  </si>
  <si>
    <t>한 의 사</t>
  </si>
  <si>
    <t>간 호 사</t>
  </si>
  <si>
    <t xml:space="preserve">    비상근의사</t>
  </si>
  <si>
    <t>Eup Myeon</t>
  </si>
  <si>
    <t>ion</t>
  </si>
  <si>
    <t>제 2 군 전 염 병         Communicable Disease, Class Ⅱ</t>
  </si>
  <si>
    <t>제 1 군 전 염 병          Communicable Disease ClassⅠ</t>
  </si>
  <si>
    <t>합   계</t>
  </si>
  <si>
    <t>의    원</t>
  </si>
  <si>
    <t>의 약 품</t>
  </si>
  <si>
    <t>화 장 품</t>
  </si>
  <si>
    <t>약   국</t>
  </si>
  <si>
    <t>매 약 상</t>
  </si>
  <si>
    <t>합  계</t>
  </si>
  <si>
    <t>다  방</t>
  </si>
  <si>
    <t>기   타</t>
  </si>
  <si>
    <t>가  공  업</t>
  </si>
  <si>
    <t xml:space="preserve"> 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</si>
  <si>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</si>
  <si>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</si>
  <si>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</si>
  <si>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</si>
  <si>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</si>
  <si>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</si>
  <si>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</si>
  <si>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</si>
  <si>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</si>
  <si>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</si>
  <si>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</si>
  <si>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</si>
  <si>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</si>
  <si>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</si>
  <si>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</si>
  <si>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</si>
  <si>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</si>
  <si>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</si>
  <si>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</si>
  <si>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</si>
  <si>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</si>
  <si>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</si>
  <si>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</si>
  <si>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-</t>
  </si>
  <si>
    <t>계북면
Gyebuk-myeon</t>
  </si>
  <si>
    <t>-</t>
  </si>
  <si>
    <t>상반기</t>
  </si>
  <si>
    <t>하반기</t>
  </si>
  <si>
    <t>Unit : number, person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</si>
  <si>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</si>
  <si>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</si>
  <si>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</si>
  <si>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</si>
  <si>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</si>
  <si>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</si>
  <si>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</si>
  <si>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</si>
  <si>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</si>
  <si>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</si>
  <si>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</si>
  <si>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-</t>
  </si>
  <si>
    <t>23. 노인주거복지시설</t>
  </si>
  <si>
    <t>SENIOR HOME SERVICE FACILITIES</t>
  </si>
  <si>
    <t>연   별
읍면별
Year &amp;
Eup Myeon</t>
  </si>
  <si>
    <t>양 로 시 설</t>
  </si>
  <si>
    <t>노인공동생활가정</t>
  </si>
  <si>
    <t>노인복지주택</t>
  </si>
  <si>
    <t>Total</t>
  </si>
  <si>
    <t xml:space="preserve">Provision for old age </t>
  </si>
  <si>
    <t>Cohabitation</t>
  </si>
  <si>
    <t>Welfare House</t>
  </si>
  <si>
    <t>종사</t>
  </si>
  <si>
    <t>No.of</t>
  </si>
  <si>
    <t>자수</t>
  </si>
  <si>
    <t>Institut</t>
  </si>
  <si>
    <t>Work</t>
  </si>
  <si>
    <t>Institut</t>
  </si>
  <si>
    <t>Present</t>
  </si>
  <si>
    <t>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</si>
  <si>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</si>
  <si>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</si>
  <si>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</si>
  <si>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</si>
  <si>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</si>
  <si>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</si>
  <si>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</si>
  <si>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</si>
  <si>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Unit : number, person</t>
  </si>
  <si>
    <t xml:space="preserve">27. 여 성 복 지 시 설 </t>
  </si>
  <si>
    <t>WOMEN'S WELFARE INSTITUTIONS</t>
  </si>
  <si>
    <t xml:space="preserve">     </t>
  </si>
  <si>
    <t xml:space="preserve">한부모가족시설 </t>
  </si>
  <si>
    <t>Single Parent Family</t>
  </si>
  <si>
    <t>성폭력피해자보호시설 Victims of Sexual Violence</t>
  </si>
  <si>
    <t>가정폭력피해자보호시설 Victims of Domestic Violence</t>
  </si>
  <si>
    <t>성매매 피해자 지원시설  Facilities for Victims of Forced Prostitution</t>
  </si>
  <si>
    <t>연말현재생활인원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</si>
  <si>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</si>
  <si>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</si>
  <si>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</si>
  <si>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</si>
  <si>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</si>
  <si>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</si>
  <si>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</si>
  <si>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28. 여 성 폭 력 상 담</t>
  </si>
  <si>
    <t>COUNSELING ACTIVITIES FOR WOMEN</t>
  </si>
  <si>
    <t>단위 : 개소, 건</t>
  </si>
  <si>
    <t>Unit : number, case</t>
  </si>
  <si>
    <t>연   별
읍면별
Year &amp;
Eup Myeon</t>
  </si>
  <si>
    <t>심리 · 정서적</t>
  </si>
  <si>
    <t>수사 ·</t>
  </si>
  <si>
    <t>No.of Counse</t>
  </si>
  <si>
    <t>No. of</t>
  </si>
  <si>
    <t>지원</t>
  </si>
  <si>
    <t>ling Centers</t>
  </si>
  <si>
    <t>Counseling</t>
  </si>
  <si>
    <t>자료 : 주민생활과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</si>
  <si>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</si>
  <si>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</si>
  <si>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</si>
  <si>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</si>
  <si>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</si>
  <si>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</si>
  <si>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15. 건강보험 적용인구</t>
  </si>
  <si>
    <t>BENEFICIARIES OF HEALTH INSURANCE</t>
  </si>
  <si>
    <t>Unit :  number, person</t>
  </si>
  <si>
    <t>합       계</t>
  </si>
  <si>
    <t>근 로 자   Worker</t>
  </si>
  <si>
    <t>공무원, 사립학교 교직원   Government employees and private school teacher</t>
  </si>
  <si>
    <t>지 역   Self-employeds</t>
  </si>
  <si>
    <t>연   별</t>
  </si>
  <si>
    <t>사업장</t>
  </si>
  <si>
    <t>적용인구  Covered persons</t>
  </si>
  <si>
    <t>사  업  장</t>
  </si>
  <si>
    <t>세대주</t>
  </si>
  <si>
    <t>가입자</t>
  </si>
  <si>
    <t>Year</t>
  </si>
  <si>
    <t>Workplace</t>
  </si>
  <si>
    <t>Total</t>
  </si>
  <si>
    <t>Work place</t>
  </si>
  <si>
    <t>householder</t>
  </si>
  <si>
    <t>자료 :  국민건강보험관리공단 장수지사</t>
  </si>
  <si>
    <t>주) 주민등록 주소지 기준이며, 지역의 가입자는 적용대상자를 말함.</t>
  </si>
  <si>
    <t>1. 의 료 기 관</t>
  </si>
  <si>
    <t>NUMBER OF MEDICAL INSTITUTIONS</t>
  </si>
  <si>
    <t>단위 : 개</t>
  </si>
  <si>
    <t>Unit : number</t>
  </si>
  <si>
    <t>연   별
읍면별
Year &amp;
Eup Myeon</t>
  </si>
  <si>
    <t>병     원</t>
  </si>
  <si>
    <t>특수병원</t>
  </si>
  <si>
    <t>요양병원</t>
  </si>
  <si>
    <t>치과병(의)원</t>
  </si>
  <si>
    <t>한방병원</t>
  </si>
  <si>
    <t>한의원</t>
  </si>
  <si>
    <t>조산소</t>
  </si>
  <si>
    <t>부속의원</t>
  </si>
  <si>
    <t>보건</t>
  </si>
  <si>
    <t>Total</t>
  </si>
  <si>
    <t>General hospitals</t>
  </si>
  <si>
    <t>Hospitals</t>
  </si>
  <si>
    <t>Clinics</t>
  </si>
  <si>
    <t>Special hospitals</t>
  </si>
  <si>
    <t>Long term care hospitals</t>
  </si>
  <si>
    <t>Dental clinics</t>
  </si>
  <si>
    <t>Oriental medicine clinics</t>
  </si>
  <si>
    <t>Oriental medicine clinice</t>
  </si>
  <si>
    <t>Midwife clinic</t>
  </si>
  <si>
    <t>Dispensa clinics</t>
  </si>
  <si>
    <t>의료원</t>
  </si>
  <si>
    <t>지소</t>
  </si>
  <si>
    <t>진료소</t>
  </si>
  <si>
    <t>병원수</t>
  </si>
  <si>
    <t>Health</t>
  </si>
  <si>
    <t>Primary</t>
  </si>
  <si>
    <t>Number</t>
  </si>
  <si>
    <t>Health</t>
  </si>
  <si>
    <t>Subcen</t>
  </si>
  <si>
    <t>Hospital</t>
  </si>
  <si>
    <t>beds</t>
  </si>
  <si>
    <t>Clinics</t>
  </si>
  <si>
    <t>Centers</t>
  </si>
  <si>
    <t>ters</t>
  </si>
  <si>
    <t>Care centers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</si>
  <si>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</si>
  <si>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</si>
  <si>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</si>
  <si>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</si>
  <si>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</si>
  <si>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</si>
  <si>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</si>
  <si>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</si>
  <si>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2. 의료기관종사 의료인력</t>
  </si>
  <si>
    <t>NUMBER OF MEDICAL PERSONNELS EMPLOYED
 IN MEDICAL INSTITUTIONS</t>
  </si>
  <si>
    <t>Unit : person</t>
  </si>
  <si>
    <t>연   별</t>
  </si>
  <si>
    <t>의   사    Physicians</t>
  </si>
  <si>
    <t>약    사    1)</t>
  </si>
  <si>
    <t>조 산 사</t>
  </si>
  <si>
    <t>읍면별</t>
  </si>
  <si>
    <t>Year &amp;</t>
  </si>
  <si>
    <t>Oriental</t>
  </si>
  <si>
    <t>Medical record</t>
  </si>
  <si>
    <t>Dentists</t>
  </si>
  <si>
    <t>medical doctors</t>
  </si>
  <si>
    <t>Midwives</t>
  </si>
  <si>
    <t>Nurse aids</t>
  </si>
  <si>
    <t>technicians</t>
  </si>
  <si>
    <t>주 : 1) 약사 - 개인약국약사 제외함.</t>
  </si>
  <si>
    <t>Excluding pharmacists of private-run pharmacies</t>
  </si>
  <si>
    <t>Year</t>
  </si>
  <si>
    <t>-</t>
  </si>
  <si>
    <t>4. 보건지소 및 보건진료소 인력</t>
  </si>
  <si>
    <t>NUMBER OF STAFFS  IN HEALTH SUBCENTERS
AND PRIMARY HEALTH CARE CENTERS</t>
  </si>
  <si>
    <t>합    계</t>
  </si>
  <si>
    <t xml:space="preserve">보         건          지          소    </t>
  </si>
  <si>
    <t>Health   subcenter</t>
  </si>
  <si>
    <t>보건진료소</t>
  </si>
  <si>
    <t>면 허 · 자 격 종 별</t>
  </si>
  <si>
    <t>By license / qualification</t>
  </si>
  <si>
    <t>면 허 · 자 격 종 별 외   Others</t>
  </si>
  <si>
    <t>소  계</t>
  </si>
  <si>
    <t>의    사</t>
  </si>
  <si>
    <t>치과의사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</si>
  <si>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</si>
  <si>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</si>
  <si>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</si>
  <si>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</si>
  <si>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</si>
  <si>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</si>
  <si>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</si>
  <si>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</si>
  <si>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</si>
  <si>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</si>
  <si>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Oriental</t>
  </si>
  <si>
    <t>Dental hygienics</t>
  </si>
  <si>
    <t>Nurse</t>
  </si>
  <si>
    <t>Pharma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</si>
  <si>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</si>
  <si>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</si>
  <si>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</si>
  <si>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</si>
  <si>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</si>
  <si>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</si>
  <si>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</si>
  <si>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</si>
  <si>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</si>
  <si>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 xml:space="preserve"> medical doctors</t>
  </si>
  <si>
    <t>Nurses</t>
  </si>
  <si>
    <t>technicians</t>
  </si>
  <si>
    <t>aides</t>
  </si>
  <si>
    <t>cists</t>
  </si>
  <si>
    <t>ogy Techicians</t>
  </si>
  <si>
    <t>Techicians</t>
  </si>
  <si>
    <t>Sub-total</t>
  </si>
  <si>
    <t>worker</t>
  </si>
  <si>
    <t>tive workers</t>
  </si>
  <si>
    <t>Others</t>
  </si>
  <si>
    <t>Practitioners</t>
  </si>
  <si>
    <t>5. 부정의료업자 단속실적(의료인)</t>
  </si>
  <si>
    <t>REGULATION FOR ILLEGAL MEDICAL PRACTICES
(MEDICAL PRACTITIONERS)</t>
  </si>
  <si>
    <t>위         반         건        수      Number of violations detected</t>
  </si>
  <si>
    <t>위  반  건  수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</si>
  <si>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</si>
  <si>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</si>
  <si>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</si>
  <si>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</si>
  <si>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</si>
  <si>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</si>
  <si>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</si>
  <si>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</si>
  <si>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기  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</si>
  <si>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</si>
  <si>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</si>
  <si>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</si>
  <si>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</si>
  <si>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</si>
  <si>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</si>
  <si>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</si>
  <si>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</si>
  <si>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</si>
  <si>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</si>
  <si>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</si>
  <si>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Licince</t>
  </si>
  <si>
    <t>Fetal</t>
  </si>
  <si>
    <t>Allowing unquanlified</t>
  </si>
  <si>
    <t>Medical cares</t>
  </si>
  <si>
    <t>Unethical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</si>
  <si>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</si>
  <si>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</si>
  <si>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</si>
  <si>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</si>
  <si>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</si>
  <si>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</si>
  <si>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</si>
  <si>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</si>
  <si>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</si>
  <si>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</si>
  <si>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</si>
  <si>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Others</t>
  </si>
  <si>
    <t>Total</t>
  </si>
  <si>
    <t>revoked</t>
  </si>
  <si>
    <t>suspended</t>
  </si>
  <si>
    <t>warning</t>
  </si>
  <si>
    <t>cution</t>
  </si>
  <si>
    <t>5-1. 부정의료업자 단속실적(의료기관)</t>
  </si>
  <si>
    <t>REGULATION FOR ILLEGAL MEDICAL PRACTICES
(MEDICAL INSTITUTIONS)</t>
  </si>
  <si>
    <t>Unit : case</t>
  </si>
  <si>
    <t>허가취소또는폐쇄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</si>
  <si>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</si>
  <si>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</si>
  <si>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</si>
  <si>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</si>
  <si>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</si>
  <si>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</si>
  <si>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</si>
  <si>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</si>
  <si>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</si>
  <si>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</si>
  <si>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</si>
  <si>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</si>
  <si>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</si>
  <si>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_</t>
  </si>
  <si>
    <t>6. 의약품등 제조업소 및 판매업소</t>
  </si>
  <si>
    <t xml:space="preserve">    MANUFACTURES AND STORES OF PHARMACEUTICAL
GOODS ETC.</t>
  </si>
  <si>
    <t>Unit : establishment</t>
  </si>
  <si>
    <t>제     조    업     소                Number of manufactures</t>
  </si>
  <si>
    <t>판  매  업  소              Number   of   Sellers</t>
  </si>
  <si>
    <t>의약품외품</t>
  </si>
  <si>
    <t>의료기기</t>
  </si>
  <si>
    <t>한약도매상</t>
  </si>
  <si>
    <t>Non-drug</t>
  </si>
  <si>
    <t>Medical</t>
  </si>
  <si>
    <t>Oriental medicine</t>
  </si>
  <si>
    <t>판매업</t>
  </si>
  <si>
    <t>수리업</t>
  </si>
  <si>
    <t>Products</t>
  </si>
  <si>
    <t>Cosmetics</t>
  </si>
  <si>
    <t>instruments</t>
  </si>
  <si>
    <t>Pharmacies</t>
  </si>
  <si>
    <t>Whole salers</t>
  </si>
  <si>
    <t>Druggists</t>
  </si>
  <si>
    <t>wholesalers</t>
  </si>
  <si>
    <t>medicine dealers</t>
  </si>
  <si>
    <t>dealers</t>
  </si>
  <si>
    <t>9. 예 방 접 종</t>
  </si>
  <si>
    <t>VACCINATIONS AGAINST MAJOR COMMUNICABLE DISEASES</t>
  </si>
  <si>
    <t>디프테리아</t>
  </si>
  <si>
    <t>파상풍</t>
  </si>
  <si>
    <t>폴리오</t>
  </si>
  <si>
    <t>홍역, 유행성이하</t>
  </si>
  <si>
    <t>결  핵</t>
  </si>
  <si>
    <t>인플루엔자</t>
  </si>
  <si>
    <t>유행성출혈열</t>
  </si>
  <si>
    <t>기   타</t>
  </si>
  <si>
    <t xml:space="preserve"> 파상풍, 백일해</t>
  </si>
  <si>
    <t>디프테리아</t>
  </si>
  <si>
    <t>선염, 풍진</t>
  </si>
  <si>
    <t>(DT&amp;P)</t>
  </si>
  <si>
    <t>Hemorrhagic</t>
  </si>
  <si>
    <t xml:space="preserve"> P. D. T</t>
  </si>
  <si>
    <t>T. D</t>
  </si>
  <si>
    <t>Poliomyelities</t>
  </si>
  <si>
    <t>Typhoid fever</t>
  </si>
  <si>
    <t>Hepatitis B</t>
  </si>
  <si>
    <t>B.C.G</t>
  </si>
  <si>
    <t>Influenza</t>
  </si>
  <si>
    <t xml:space="preserve"> Fever</t>
  </si>
  <si>
    <t>관내의료기관
(병 의원)</t>
  </si>
  <si>
    <t>자료 :  보건의료원</t>
  </si>
  <si>
    <t>14. 모자보건사업 실적</t>
  </si>
  <si>
    <t>MATERNAL AND CHILD HEALTH CARE ACTIVITIES</t>
  </si>
  <si>
    <t>연     별</t>
  </si>
  <si>
    <t>모 자 보 건 관 리</t>
  </si>
  <si>
    <t>분 기 별</t>
  </si>
  <si>
    <t>Maternal and child health care program</t>
  </si>
  <si>
    <t>Registered pregnant woman</t>
  </si>
  <si>
    <t>Registered infants/children</t>
  </si>
  <si>
    <t>13. 보건소 구강보건사업실적</t>
  </si>
  <si>
    <t>ORAL HEALTH ACTIVITIES AT HEALTH CENTERS</t>
  </si>
  <si>
    <t>단위 : 건수, 명</t>
  </si>
  <si>
    <t>Unit : case, person</t>
  </si>
  <si>
    <t>연   별
읍면별
Year &amp;
Eup Myeon</t>
  </si>
  <si>
    <t>구강보건교육</t>
  </si>
  <si>
    <t>치면세마</t>
  </si>
  <si>
    <t>불소용액양치사업</t>
  </si>
  <si>
    <t>불소용액 도포</t>
  </si>
  <si>
    <t>노인의치 보철사업</t>
  </si>
  <si>
    <t>Oral health</t>
  </si>
  <si>
    <t xml:space="preserve">Oral </t>
  </si>
  <si>
    <t>Fluoride mouth</t>
  </si>
  <si>
    <t>Fluoride topical</t>
  </si>
  <si>
    <t>Denture for</t>
  </si>
  <si>
    <t>education</t>
  </si>
  <si>
    <t>prophylaxis</t>
  </si>
  <si>
    <t xml:space="preserve"> rinsing</t>
  </si>
  <si>
    <t>application</t>
  </si>
  <si>
    <t>older</t>
  </si>
  <si>
    <t>회수</t>
  </si>
  <si>
    <t>인원</t>
  </si>
  <si>
    <t>건수</t>
  </si>
  <si>
    <t>인원</t>
  </si>
  <si>
    <t>Case</t>
  </si>
  <si>
    <t>Person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</si>
  <si>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</si>
  <si>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</si>
  <si>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</si>
  <si>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</si>
  <si>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</si>
  <si>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</si>
  <si>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</si>
  <si>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보건의료원</t>
  </si>
  <si>
    <t>16. 국민연금 가입자</t>
  </si>
  <si>
    <t>NUMBER OF NATIONAL PENSION INSURANTS</t>
  </si>
  <si>
    <t>단위 : 개소, 명</t>
  </si>
  <si>
    <t>Unit :  number, person</t>
  </si>
  <si>
    <t>사 업 장   가 입 자       Insurants in workplaces</t>
  </si>
  <si>
    <t xml:space="preserve">지역가입자  </t>
  </si>
  <si>
    <t>Year</t>
  </si>
  <si>
    <t>Insured person</t>
  </si>
  <si>
    <t>Voluntarily insured</t>
  </si>
  <si>
    <t>Total insurants</t>
  </si>
  <si>
    <t>in the local area</t>
  </si>
  <si>
    <t>person</t>
  </si>
  <si>
    <t>insured peoples</t>
  </si>
  <si>
    <t>자료 : 국민연금공단 남원지사</t>
  </si>
  <si>
    <t>주) 2005년부터 지역가입자의 납부예외자를 제외한 수치임</t>
  </si>
  <si>
    <t>17. 국민연금 급여 지급현황</t>
  </si>
  <si>
    <t>PAYING BENEFIT NATIONAL PENSION INSURANT</t>
  </si>
  <si>
    <t>단위 : 명, 천원</t>
  </si>
  <si>
    <t>Unit :  person , 1000 won</t>
  </si>
  <si>
    <t>계</t>
  </si>
  <si>
    <t>연금</t>
  </si>
  <si>
    <t>Penson</t>
  </si>
  <si>
    <t xml:space="preserve">             일시금 A lump sum allowance</t>
  </si>
  <si>
    <t>장애</t>
  </si>
  <si>
    <t>연금</t>
  </si>
  <si>
    <t>유족연금</t>
  </si>
  <si>
    <t>반환</t>
  </si>
  <si>
    <t>사망</t>
  </si>
  <si>
    <t>Total</t>
  </si>
  <si>
    <t>특례 Special</t>
  </si>
  <si>
    <t>완전</t>
  </si>
  <si>
    <t>감액 reduction</t>
  </si>
  <si>
    <t>조기 Early</t>
  </si>
  <si>
    <t>분할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</si>
  <si>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</si>
  <si>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</si>
  <si>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</si>
  <si>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</si>
  <si>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</si>
  <si>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</si>
  <si>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</si>
  <si>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</si>
  <si>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</si>
  <si>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</si>
  <si>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</si>
  <si>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-</t>
  </si>
  <si>
    <t>노령연금   Old-agePension</t>
  </si>
  <si>
    <t>21. 사 회 복 지 시 설</t>
  </si>
  <si>
    <t>SOCIAL WELFARE INSTITUTIONS AND INMATES</t>
  </si>
  <si>
    <t>Unit : number, person</t>
  </si>
  <si>
    <t>연   별</t>
  </si>
  <si>
    <t>계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</si>
  <si>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</si>
  <si>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</si>
  <si>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</si>
  <si>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</si>
  <si>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</si>
  <si>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</si>
  <si>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기타</t>
  </si>
  <si>
    <t>읍면별</t>
  </si>
  <si>
    <t>Total</t>
  </si>
  <si>
    <t>Children</t>
  </si>
  <si>
    <t>Aged</t>
  </si>
  <si>
    <t>Disabled</t>
  </si>
  <si>
    <t>women</t>
  </si>
  <si>
    <t xml:space="preserve">    Psychiatric patients</t>
  </si>
  <si>
    <t xml:space="preserve">Homeless </t>
  </si>
  <si>
    <t>Other</t>
  </si>
  <si>
    <t>Year &amp;</t>
  </si>
  <si>
    <t>시 설 수</t>
  </si>
  <si>
    <t>생활인원</t>
  </si>
  <si>
    <t>Facilities</t>
  </si>
  <si>
    <t>Inmates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</si>
  <si>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</si>
  <si>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</si>
  <si>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</si>
  <si>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</si>
  <si>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</si>
  <si>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</si>
  <si>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</si>
  <si>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</si>
  <si>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 xml:space="preserve"> </t>
  </si>
  <si>
    <t>주1) 노인복지시설에는·의료복지시설만 포함하고, 노인여가복지시설 및 재가노인시설은 미포함 됨.</t>
  </si>
  <si>
    <t>29. 소년 · 소녀가장 현황</t>
  </si>
  <si>
    <t>THE STATE OF HOUSEHOLDS HEADED BY CHILD</t>
  </si>
  <si>
    <t>Unit : person</t>
  </si>
  <si>
    <t>재         학        별                   School   attendance</t>
  </si>
  <si>
    <t>초등학교</t>
  </si>
  <si>
    <t>중학교</t>
  </si>
  <si>
    <t>고등학교</t>
  </si>
  <si>
    <t>기타(미재학등)</t>
  </si>
  <si>
    <t>Primary</t>
  </si>
  <si>
    <t>High</t>
  </si>
  <si>
    <t>Householder</t>
  </si>
  <si>
    <t xml:space="preserve"> members</t>
  </si>
  <si>
    <t>school</t>
  </si>
  <si>
    <t>Others</t>
  </si>
  <si>
    <t>3. 보건소 인력</t>
  </si>
  <si>
    <t>NUMBER OF STAFFS IN HEALTH CENTERS</t>
  </si>
  <si>
    <t>Unit : person</t>
  </si>
  <si>
    <t>합   계</t>
  </si>
  <si>
    <t>면         허       ·        자         격        종       별</t>
  </si>
  <si>
    <t>By license Qualification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</si>
  <si>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</si>
  <si>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</si>
  <si>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</si>
  <si>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</si>
  <si>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</si>
  <si>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</si>
  <si>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</si>
  <si>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</si>
  <si>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</si>
  <si>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</si>
  <si>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</si>
  <si>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Oriental</t>
  </si>
  <si>
    <t>Clinic</t>
  </si>
  <si>
    <t>Physical</t>
  </si>
  <si>
    <t>Dental</t>
  </si>
  <si>
    <t>Year</t>
  </si>
  <si>
    <t>mecical</t>
  </si>
  <si>
    <t>pathology</t>
  </si>
  <si>
    <t>Radiological</t>
  </si>
  <si>
    <t>therapy</t>
  </si>
  <si>
    <t>hygienics</t>
  </si>
  <si>
    <t>Sub total</t>
  </si>
  <si>
    <t>Physicians</t>
  </si>
  <si>
    <t>Dentist</t>
  </si>
  <si>
    <t>doctors</t>
  </si>
  <si>
    <t>Midwifes</t>
  </si>
  <si>
    <t>Nurses</t>
  </si>
  <si>
    <t>Pharmacists</t>
  </si>
  <si>
    <t>techicians</t>
  </si>
  <si>
    <t>technicians</t>
  </si>
  <si>
    <t>technician</t>
  </si>
  <si>
    <t>-</t>
  </si>
  <si>
    <t>면    허   ·     자    격     종    별        By license Qualification</t>
  </si>
  <si>
    <t>면  허 · 자 격 종 별 외               Others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</si>
  <si>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</si>
  <si>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</si>
  <si>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</si>
  <si>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</si>
  <si>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</si>
  <si>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</si>
  <si>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</si>
  <si>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</si>
  <si>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</si>
  <si>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</si>
  <si>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위생시험사</t>
  </si>
  <si>
    <t>전문요원</t>
  </si>
  <si>
    <t>기  사</t>
  </si>
  <si>
    <t>Emergency</t>
  </si>
  <si>
    <t>Public</t>
  </si>
  <si>
    <t>Admini-</t>
  </si>
  <si>
    <t>Nutrition</t>
  </si>
  <si>
    <t>Nurse's</t>
  </si>
  <si>
    <t>Medical records</t>
  </si>
  <si>
    <t>Mecical</t>
  </si>
  <si>
    <t>Mental &amp; Health</t>
  </si>
  <si>
    <t>Data processing</t>
  </si>
  <si>
    <t>rescue</t>
  </si>
  <si>
    <t>health</t>
  </si>
  <si>
    <t>strative</t>
  </si>
  <si>
    <t>aides</t>
  </si>
  <si>
    <t>corpsman</t>
  </si>
  <si>
    <t>specialist</t>
  </si>
  <si>
    <t>specialists</t>
  </si>
  <si>
    <t>workers</t>
  </si>
  <si>
    <t>Others</t>
  </si>
  <si>
    <t>자료 : 보건의료원</t>
  </si>
  <si>
    <t xml:space="preserve">18. 국 가 보 훈 대 상 자 </t>
  </si>
  <si>
    <t>국 가 보 훈 대 상 자(속)</t>
  </si>
  <si>
    <t>NUMBER OF PATRIOTS AND VETERANS(Cont'd)</t>
  </si>
  <si>
    <t>Unit : person</t>
  </si>
  <si>
    <t>연   별
읍면별
Year &amp;
Eup Myeon</t>
  </si>
  <si>
    <t xml:space="preserve"> 국      가      유      공      자      </t>
  </si>
  <si>
    <t>유    족   Bereaved famity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</si>
  <si>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</si>
  <si>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</si>
  <si>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</si>
  <si>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</si>
  <si>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</si>
  <si>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4ㆍ19 부상,공로자</t>
  </si>
  <si>
    <t>공상 공무원</t>
  </si>
  <si>
    <t>특별공로자 및 특별공로상이자</t>
  </si>
  <si>
    <t>순국·애국지사</t>
  </si>
  <si>
    <t>전몰, 전상, 순직, 공상, 군경</t>
  </si>
  <si>
    <t>순직 공무원</t>
  </si>
  <si>
    <t>특별공로순직자</t>
  </si>
  <si>
    <t>6.18 자유상이자</t>
  </si>
  <si>
    <t>지원대상자</t>
  </si>
  <si>
    <t>5.18 민주유공자</t>
  </si>
  <si>
    <t>특수임무수행자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</si>
  <si>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</si>
  <si>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</si>
  <si>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</si>
  <si>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</si>
  <si>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</si>
  <si>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</si>
  <si>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</si>
  <si>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</si>
  <si>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Public</t>
  </si>
  <si>
    <t>person of distinguished</t>
  </si>
  <si>
    <t>Attendant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</si>
  <si>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</si>
  <si>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</si>
  <si>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</si>
  <si>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</si>
  <si>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</si>
  <si>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</si>
  <si>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</si>
  <si>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Minor</t>
  </si>
  <si>
    <t xml:space="preserve"> officials died</t>
  </si>
  <si>
    <t>Defectors disabled for</t>
  </si>
  <si>
    <t>Benefici</t>
  </si>
  <si>
    <t>services in the Gwangju</t>
  </si>
  <si>
    <t>special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</si>
  <si>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</si>
  <si>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</si>
  <si>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</si>
  <si>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</si>
  <si>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</si>
  <si>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</si>
  <si>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</si>
  <si>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</si>
  <si>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chidren</t>
  </si>
  <si>
    <t>anti-communism</t>
  </si>
  <si>
    <t>Beneficiaries</t>
  </si>
  <si>
    <t>aries</t>
  </si>
  <si>
    <t>democratization movement</t>
  </si>
  <si>
    <t>mission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</si>
  <si>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</si>
  <si>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</si>
  <si>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</si>
  <si>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</si>
  <si>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</si>
  <si>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</si>
  <si>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</si>
  <si>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전주보훈지청</t>
  </si>
  <si>
    <t>주 : 기타대상자는 유족을 포함.</t>
  </si>
  <si>
    <t>20. 국가보훈대상자 및 자녀 취학</t>
  </si>
  <si>
    <t>EDUCATIONAL BENEFITS FOR PATRIOTS &amp;
VETERANS, AND THEIR FAMILIES</t>
  </si>
  <si>
    <t>연   별</t>
  </si>
  <si>
    <t>배 우 자       Spouse</t>
  </si>
  <si>
    <t>자    녀        Children</t>
  </si>
  <si>
    <t>읍면별</t>
  </si>
  <si>
    <t>대 학(교)</t>
  </si>
  <si>
    <t>대  학(교)</t>
  </si>
  <si>
    <t>Year &amp;</t>
  </si>
  <si>
    <t>High</t>
  </si>
  <si>
    <t>College and</t>
  </si>
  <si>
    <t>-</t>
  </si>
  <si>
    <t>자료 : 전주보훈지정</t>
  </si>
  <si>
    <t>10. 법정전염병 발생 및 사망</t>
  </si>
  <si>
    <t>INCIDENTS OF COMMUNICABLE DISEASES
AND DEATHS</t>
  </si>
  <si>
    <t>법정전염병 발생 및 사망(속1)</t>
  </si>
  <si>
    <t>INCIDENTS OF COMMUNICABLE DISEASES
AND DEATHS(Cont'd 1)</t>
  </si>
  <si>
    <t>법정전염병 발생 및 사망(속2)</t>
  </si>
  <si>
    <t>INCIDENTS OF COMMUNICABLE DISEASES
AND DEATHS (Cont'd 2)</t>
  </si>
  <si>
    <t>단위 : 건, 명</t>
  </si>
  <si>
    <t>Unit : case, person</t>
  </si>
  <si>
    <t>연   별</t>
  </si>
  <si>
    <t>제 1 군 전 염 병          Communicable Disease ClassⅠ</t>
  </si>
  <si>
    <t>제 2 군 전 염 병         Communicable Disease, Class Ⅱ</t>
  </si>
  <si>
    <t>제 3 군 전 염 병         Communicable Disease, Class Ⅲ</t>
  </si>
  <si>
    <t>제4군전염병 및
지정전염병</t>
  </si>
  <si>
    <t>읍면별</t>
  </si>
  <si>
    <t>합계</t>
  </si>
  <si>
    <t xml:space="preserve">콜  레  라  </t>
  </si>
  <si>
    <t>장출혈성대장균 감영증</t>
  </si>
  <si>
    <t>A형 간염</t>
  </si>
  <si>
    <t>디프테리아</t>
  </si>
  <si>
    <t>파상풍</t>
  </si>
  <si>
    <t xml:space="preserve">홍 역  </t>
  </si>
  <si>
    <t>풍 진</t>
  </si>
  <si>
    <t>폴리오</t>
  </si>
  <si>
    <t>B형 간염</t>
  </si>
  <si>
    <t>일본뇌염</t>
  </si>
  <si>
    <t>수두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</si>
  <si>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</si>
  <si>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</si>
  <si>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</si>
  <si>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</si>
  <si>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</si>
  <si>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</si>
  <si>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</si>
  <si>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</si>
  <si>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</si>
  <si>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 xml:space="preserve">Communicable
diseases, 
Class Ⅳ </t>
  </si>
  <si>
    <t>Year &amp;</t>
  </si>
  <si>
    <t>Total</t>
  </si>
  <si>
    <t xml:space="preserve"> </t>
  </si>
  <si>
    <t xml:space="preserve"> Typhoid fever</t>
  </si>
  <si>
    <t>Shigellosis</t>
  </si>
  <si>
    <t>Enterohemorrhagic E.coli</t>
  </si>
  <si>
    <t>Hepatitis A</t>
  </si>
  <si>
    <t>Diphtheria</t>
  </si>
  <si>
    <t>Whooping couph</t>
  </si>
  <si>
    <t>Tetanus</t>
  </si>
  <si>
    <t xml:space="preserve">  Measles</t>
  </si>
  <si>
    <t>Rubella</t>
  </si>
  <si>
    <t>Poliomyelitis</t>
  </si>
  <si>
    <t>Japanese encephalitis</t>
  </si>
  <si>
    <t>Varicella</t>
  </si>
  <si>
    <t>Malaria</t>
  </si>
  <si>
    <t>Tuberculosis</t>
  </si>
  <si>
    <t>Leprosy</t>
  </si>
  <si>
    <t>Scarlet Fever</t>
  </si>
  <si>
    <t>Scrubtyphus</t>
  </si>
  <si>
    <t>Leptospirosi</t>
  </si>
  <si>
    <t>Brucellosis</t>
  </si>
  <si>
    <t>HFRS</t>
  </si>
  <si>
    <t>Others</t>
  </si>
  <si>
    <t>사망 Death</t>
  </si>
  <si>
    <t>발생 case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</si>
  <si>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</si>
  <si>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</si>
  <si>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</si>
  <si>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</si>
  <si>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</si>
  <si>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</si>
  <si>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</si>
  <si>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보건의료원</t>
  </si>
  <si>
    <t xml:space="preserve"> </t>
  </si>
  <si>
    <t>11. 한센병 보건소 등록</t>
  </si>
  <si>
    <t>REGISTERED LEPROSY PATIENTS AT 
HEALTH CENTERS</t>
  </si>
  <si>
    <t>Unit : person</t>
  </si>
  <si>
    <t>연  말  현  재</t>
  </si>
  <si>
    <t xml:space="preserve">      거주형태별</t>
  </si>
  <si>
    <t>Type of residence</t>
  </si>
  <si>
    <t>관리구분별 Type of control</t>
  </si>
  <si>
    <t xml:space="preserve"> No.of patients  registered at year-end</t>
  </si>
  <si>
    <t>신환자수</t>
  </si>
  <si>
    <t>사망자</t>
  </si>
  <si>
    <t>재   가</t>
  </si>
  <si>
    <t>정  착 농 원</t>
  </si>
  <si>
    <t>요치료</t>
  </si>
  <si>
    <t>한센서비스대상자</t>
  </si>
  <si>
    <t xml:space="preserve">  </t>
  </si>
  <si>
    <t>New</t>
  </si>
  <si>
    <t>양성</t>
  </si>
  <si>
    <t>Settlement</t>
  </si>
  <si>
    <t>Patients</t>
  </si>
  <si>
    <t>Death</t>
  </si>
  <si>
    <t>Domicile</t>
  </si>
  <si>
    <t xml:space="preserve">Positive </t>
  </si>
  <si>
    <t>Village</t>
  </si>
  <si>
    <t>Chemotherapy</t>
  </si>
  <si>
    <t>Hansen's service recipients</t>
  </si>
  <si>
    <t>-</t>
  </si>
  <si>
    <t>주 : 1) 2006년 이전은 '요관찰' 과 '요보호' 의 합계임</t>
  </si>
  <si>
    <t>12. 결핵환자 현황</t>
  </si>
  <si>
    <t>REGISTERED TUBERCULOSIS PATIENTS</t>
  </si>
  <si>
    <t>결핵환자 현황 (속)</t>
  </si>
  <si>
    <t>REGISTERED TUBERCULOSIS PATIENTS(Cont'd)</t>
  </si>
  <si>
    <t>단위 : 명, 건수</t>
  </si>
  <si>
    <t>Unit : person, case</t>
  </si>
  <si>
    <t>당해연도 등록(신고)된 결핵 환자수  No. of pulmonary tuberculosis patients registered(declared) the current year</t>
  </si>
  <si>
    <t>당해연도 결핵예방 Actual results BCG vaccinations</t>
  </si>
  <si>
    <t>접종실적 prevention of tuberculosis the current year</t>
  </si>
  <si>
    <t>당해연도 보건소 결핵검진 실적 Examination for tuberculosis at health centers the current year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</si>
  <si>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</si>
  <si>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</si>
  <si>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</si>
  <si>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</si>
  <si>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</si>
  <si>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</si>
  <si>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</si>
  <si>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보건소 Health center</t>
  </si>
  <si>
    <t>병·의원 Hospitals &amp; Clinics</t>
  </si>
  <si>
    <t>검사건수 Cases of the exam</t>
  </si>
  <si>
    <t>발견환자수 No. of patients discovered</t>
  </si>
  <si>
    <t>요관찰</t>
  </si>
  <si>
    <t>New</t>
  </si>
  <si>
    <t>Treatment</t>
  </si>
  <si>
    <t>Treatment</t>
  </si>
  <si>
    <t>Transferred</t>
  </si>
  <si>
    <t>계</t>
  </si>
  <si>
    <t>미취학아동</t>
  </si>
  <si>
    <t>취학아동</t>
  </si>
  <si>
    <t xml:space="preserve">X-선검사 </t>
  </si>
  <si>
    <t>객담검사</t>
  </si>
  <si>
    <t>도말양성</t>
  </si>
  <si>
    <t>도말음성</t>
  </si>
  <si>
    <t>registrations</t>
  </si>
  <si>
    <t>Relapse</t>
  </si>
  <si>
    <t>after failure</t>
  </si>
  <si>
    <t>after default</t>
  </si>
  <si>
    <t>in</t>
  </si>
  <si>
    <t>Chronic</t>
  </si>
  <si>
    <t>Others</t>
  </si>
  <si>
    <t>preschool child</t>
  </si>
  <si>
    <t>school-children</t>
  </si>
  <si>
    <t xml:space="preserve">X-ray inspection </t>
  </si>
  <si>
    <t>Exam of the Sputum</t>
  </si>
  <si>
    <t>Smear Positive</t>
  </si>
  <si>
    <t>Smear Negative</t>
  </si>
  <si>
    <t>Surveillance</t>
  </si>
  <si>
    <t>7. 식 품 위 생 관 계 업 소</t>
  </si>
  <si>
    <t>NUMBER OF LICENSED FOOD PREMISES, 
BY BUSINESS TYPE</t>
  </si>
  <si>
    <t>식 품 위 생 관 계 업 소(속)</t>
  </si>
  <si>
    <t>NUMBER OF LICENSED FOOD PREMISES, 
BY BUSINESS TYPE(Cont'd)</t>
  </si>
  <si>
    <t>Unit : establishment</t>
  </si>
  <si>
    <t>연   별</t>
  </si>
  <si>
    <t>식품접객업      Food prenises</t>
  </si>
  <si>
    <t>식품접객업      Food prenises</t>
  </si>
  <si>
    <t>식품제조업 및 가공업   Food manufacturing and processing businesses</t>
  </si>
  <si>
    <t>식품 운반, 판매, 기타업</t>
  </si>
  <si>
    <t>Food sales, transportation, others</t>
  </si>
  <si>
    <t>건강기능식품 제조, 수입, 판매업 An aid to good health manufacturing, importing, sales</t>
  </si>
  <si>
    <t>읍면별</t>
  </si>
  <si>
    <t>계</t>
  </si>
  <si>
    <t>휴게음식점   Resting    restaurant</t>
  </si>
  <si>
    <t>일반음식점</t>
  </si>
  <si>
    <t>단란주점</t>
  </si>
  <si>
    <t>유흥주점</t>
  </si>
  <si>
    <t>위탁급식영업</t>
  </si>
  <si>
    <t>계</t>
  </si>
  <si>
    <t>즉석판매</t>
  </si>
  <si>
    <t>식품첨가물</t>
  </si>
  <si>
    <t>식  품</t>
  </si>
  <si>
    <t>식품소분</t>
  </si>
  <si>
    <t>식  품</t>
  </si>
  <si>
    <t>용기, 포장류</t>
  </si>
  <si>
    <t>건강기능식품</t>
  </si>
  <si>
    <t>Year &amp;</t>
  </si>
  <si>
    <t>소  계</t>
  </si>
  <si>
    <t>Public bar</t>
  </si>
  <si>
    <t>Amusement</t>
  </si>
  <si>
    <t>Food suppliers</t>
  </si>
  <si>
    <t>가 공 업</t>
  </si>
  <si>
    <t>제 조 업</t>
  </si>
  <si>
    <t>운반업</t>
  </si>
  <si>
    <t>판매업</t>
  </si>
  <si>
    <t>보존업</t>
  </si>
  <si>
    <t>제조업</t>
  </si>
  <si>
    <t>제조업</t>
  </si>
  <si>
    <t>수입업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</si>
  <si>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</si>
  <si>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</si>
  <si>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</si>
  <si>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</si>
  <si>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</si>
  <si>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</si>
  <si>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</si>
  <si>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Total</t>
  </si>
  <si>
    <t>Food manufacturing</t>
  </si>
  <si>
    <t>Improvised foods</t>
  </si>
  <si>
    <t>Food additives</t>
  </si>
  <si>
    <t>Total</t>
  </si>
  <si>
    <t>Fodd transportation</t>
  </si>
  <si>
    <t>Food sales</t>
  </si>
  <si>
    <t>Sales</t>
  </si>
  <si>
    <t>Transportation</t>
  </si>
  <si>
    <t>Manufacturing</t>
  </si>
  <si>
    <t>Importing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</si>
  <si>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</si>
  <si>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</si>
  <si>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</si>
  <si>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</si>
  <si>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</si>
  <si>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</si>
  <si>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</si>
  <si>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</si>
  <si>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8. 공 중 위 생 관 계 업 소</t>
  </si>
  <si>
    <t>NUMBER OF LICENSED SANITARY PREMISES, 
BY BUSINESS TYPE</t>
  </si>
  <si>
    <t>공 중 위 생 사 업 소</t>
  </si>
  <si>
    <t>위생처리, 세척제, 위생용품제조업소수</t>
  </si>
  <si>
    <t>총  계</t>
  </si>
  <si>
    <t>Public sanitary business</t>
  </si>
  <si>
    <t>Sanitary cleaning, soap, detergents,etc. business</t>
  </si>
  <si>
    <t>소 계</t>
  </si>
  <si>
    <t>목욕장업</t>
  </si>
  <si>
    <t>세탁업</t>
  </si>
  <si>
    <t>위생관리</t>
  </si>
  <si>
    <t>위생처리업</t>
  </si>
  <si>
    <t>기 타</t>
  </si>
  <si>
    <t>위생</t>
  </si>
  <si>
    <t>세척제제조업</t>
  </si>
  <si>
    <t>기타위생용품</t>
  </si>
  <si>
    <t>Beauty shop</t>
  </si>
  <si>
    <t>용역업</t>
  </si>
  <si>
    <t>처리업</t>
  </si>
  <si>
    <t>Soap,</t>
  </si>
  <si>
    <t>제조업</t>
  </si>
  <si>
    <t>Year &amp;</t>
  </si>
  <si>
    <t>Sub-</t>
  </si>
  <si>
    <t xml:space="preserve"> Hotel   </t>
  </si>
  <si>
    <t xml:space="preserve">General </t>
  </si>
  <si>
    <t>일반</t>
  </si>
  <si>
    <t>피부</t>
  </si>
  <si>
    <t>종합</t>
  </si>
  <si>
    <t>Sanitary service</t>
  </si>
  <si>
    <t>Sanitary</t>
  </si>
  <si>
    <t>detergents,</t>
  </si>
  <si>
    <t>Total</t>
  </si>
  <si>
    <t>businesses</t>
  </si>
  <si>
    <t>bath houses</t>
  </si>
  <si>
    <t>General</t>
  </si>
  <si>
    <t>Skin</t>
  </si>
  <si>
    <t>General and skin</t>
  </si>
  <si>
    <t>Laundry</t>
  </si>
  <si>
    <t>business</t>
  </si>
  <si>
    <t>cleaning</t>
  </si>
  <si>
    <t>Other</t>
  </si>
  <si>
    <t>etc.</t>
  </si>
  <si>
    <t>Others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</si>
  <si>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</si>
  <si>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</si>
  <si>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</si>
  <si>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</si>
  <si>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</si>
  <si>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</si>
  <si>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</si>
  <si>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</si>
  <si>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주 : 1) '관광호텔'을 포함한 수치임</t>
  </si>
  <si>
    <t>22.  노인여가복지시설</t>
  </si>
  <si>
    <t>SENIOR LEISURE SERVICE FACILITIES</t>
  </si>
  <si>
    <t>Unit : number, person</t>
  </si>
  <si>
    <t>연   별</t>
  </si>
  <si>
    <t>합계</t>
  </si>
  <si>
    <t>경   로  당</t>
  </si>
  <si>
    <t>노인복지회관</t>
  </si>
  <si>
    <t>노인교실</t>
  </si>
  <si>
    <t>노인휴양소</t>
  </si>
  <si>
    <t>읍면별</t>
  </si>
  <si>
    <t>Total</t>
  </si>
  <si>
    <t>Total</t>
  </si>
  <si>
    <t xml:space="preserve"> Elderly Community halls</t>
  </si>
  <si>
    <t>Elderly community halls</t>
  </si>
  <si>
    <t>Senior school</t>
  </si>
  <si>
    <t>Senior recreation facilities</t>
  </si>
  <si>
    <t>Year &amp;</t>
  </si>
  <si>
    <t>시설수</t>
  </si>
  <si>
    <t>신고</t>
  </si>
  <si>
    <t>미신고</t>
  </si>
  <si>
    <t>이용인원</t>
  </si>
  <si>
    <t>시설수</t>
  </si>
  <si>
    <t>Facilities</t>
  </si>
  <si>
    <t>Notification</t>
  </si>
  <si>
    <t>Private</t>
  </si>
  <si>
    <t>Inmates</t>
  </si>
  <si>
    <t>Facilities</t>
  </si>
  <si>
    <t>장수읍
Jangsu-eup</t>
  </si>
  <si>
    <t>장수읍
Jangsu-eup</t>
  </si>
  <si>
    <t>산서면
Sanseo-myeon</t>
  </si>
  <si>
    <t>산서면
Sanseo-myeon</t>
  </si>
  <si>
    <t>번암면
Beonam-myeon</t>
  </si>
  <si>
    <t>번암면
Beonam-myeon</t>
  </si>
  <si>
    <t>장계면
Janggye-myeon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</si>
  <si>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</si>
  <si>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</si>
  <si>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</si>
  <si>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</si>
  <si>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</si>
  <si>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자료 : 주민생활과</t>
  </si>
  <si>
    <t>24. 노인의료복지시설</t>
  </si>
  <si>
    <t>SENIOR MEDICAL SERVICE FACILITIES</t>
  </si>
  <si>
    <t>연   별
읍면별
Year &amp;
Eup Myeon</t>
  </si>
  <si>
    <t>노인요양시설</t>
  </si>
  <si>
    <t>노인요양공동생활가정</t>
  </si>
  <si>
    <t>노인전문병원</t>
  </si>
  <si>
    <t>Nursing</t>
  </si>
  <si>
    <t>Nursing cohabitation</t>
  </si>
  <si>
    <t>Hospital for the aged</t>
  </si>
  <si>
    <t>종사</t>
  </si>
  <si>
    <t>No.of</t>
  </si>
  <si>
    <t>자수</t>
  </si>
  <si>
    <t>Institut</t>
  </si>
  <si>
    <t>Work</t>
  </si>
  <si>
    <t>Present</t>
  </si>
  <si>
    <t>ers</t>
  </si>
  <si>
    <t>천천면
Cheoncheon-myeon</t>
  </si>
  <si>
    <t>계남면
Gyenam-myeon</t>
  </si>
  <si>
    <t>계북면
Gyebuk-myeon</t>
  </si>
  <si>
    <t>자료 : 주민생활과</t>
  </si>
  <si>
    <t xml:space="preserve">25. 재가노인복지시설 </t>
  </si>
  <si>
    <t>COMMUNITY SENIOR SERVICE FACILITIES</t>
  </si>
  <si>
    <t>Unit : number, person</t>
  </si>
  <si>
    <t>방문요양서비스</t>
  </si>
  <si>
    <t>주,야간보호시설</t>
  </si>
  <si>
    <t>단기보호시설</t>
  </si>
  <si>
    <t>방문목욕서비스</t>
  </si>
  <si>
    <t>Total</t>
  </si>
  <si>
    <t>a visit Nursing</t>
  </si>
  <si>
    <t>Day and night care center</t>
  </si>
  <si>
    <t>Short-term care center</t>
  </si>
  <si>
    <t>Visit bath service</t>
  </si>
  <si>
    <t>시설수</t>
  </si>
  <si>
    <t>이용인원</t>
  </si>
  <si>
    <t>종사자수</t>
  </si>
  <si>
    <t>Persons</t>
  </si>
  <si>
    <t>No. of</t>
  </si>
  <si>
    <t>정 원</t>
  </si>
  <si>
    <t>현 원</t>
  </si>
  <si>
    <t>facilities</t>
  </si>
  <si>
    <t>Regular</t>
  </si>
  <si>
    <t>Present</t>
  </si>
  <si>
    <t>Workers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</si>
  <si>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</si>
  <si>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</si>
  <si>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</si>
  <si>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</si>
  <si>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</si>
  <si>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</si>
  <si>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</si>
  <si>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</si>
  <si>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26. 국민기초생활보장 수급자</t>
  </si>
  <si>
    <t>BASIC LIVELIHOOD SECURITY RECIPIENTS</t>
  </si>
  <si>
    <t>단위 : 가구수, 개, 명</t>
  </si>
  <si>
    <t>Unit : household, number, person</t>
  </si>
  <si>
    <t>합   계</t>
  </si>
  <si>
    <t>일반수급자</t>
  </si>
  <si>
    <t>특례수급자  Special recipient</t>
  </si>
  <si>
    <t>시설수급자</t>
  </si>
  <si>
    <t>소  계</t>
  </si>
  <si>
    <t>개인단위</t>
  </si>
  <si>
    <t>타법령에 의한</t>
  </si>
  <si>
    <t>Institutional</t>
  </si>
  <si>
    <t>General recipient</t>
  </si>
  <si>
    <t>보장특례</t>
  </si>
  <si>
    <t>특례</t>
  </si>
  <si>
    <t>recipient</t>
  </si>
  <si>
    <t>가   구</t>
  </si>
  <si>
    <t>시설</t>
  </si>
  <si>
    <t>인  원</t>
  </si>
  <si>
    <t xml:space="preserve">가   구 </t>
  </si>
  <si>
    <t>Guaranteed</t>
  </si>
  <si>
    <t xml:space="preserve">시설수 </t>
  </si>
  <si>
    <t>Sub_Total</t>
  </si>
  <si>
    <t>personal unit</t>
  </si>
  <si>
    <t>By other laws</t>
  </si>
  <si>
    <t>Year</t>
  </si>
  <si>
    <t>가구</t>
  </si>
  <si>
    <t>인원</t>
  </si>
  <si>
    <t>House</t>
  </si>
  <si>
    <t>Facili</t>
  </si>
  <si>
    <t>Per</t>
  </si>
  <si>
    <t>num</t>
  </si>
  <si>
    <t>hold</t>
  </si>
  <si>
    <t>ties</t>
  </si>
  <si>
    <t>sons</t>
  </si>
  <si>
    <t>ber</t>
  </si>
  <si>
    <t>-</t>
  </si>
  <si>
    <t xml:space="preserve">19. 국가보훈대상자 취업 </t>
  </si>
  <si>
    <t>EMPLOYMENT OF PATRIOTS &amp; VETERANS,
AND BEREAVED FAMILIES</t>
  </si>
  <si>
    <t>Unit : person</t>
  </si>
  <si>
    <t>연   별</t>
  </si>
  <si>
    <t>합   계    Total</t>
  </si>
  <si>
    <t>읍면별</t>
  </si>
  <si>
    <t>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</si>
  <si>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</si>
  <si>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</si>
  <si>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</si>
  <si>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</si>
  <si>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</si>
  <si>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</si>
  <si>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</si>
  <si>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</si>
  <si>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</si>
  <si>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-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</si>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</sst>
</file>

<file path=xl/styles.xml><?xml version="1.0" encoding="utf-8"?>
<styleSheet xmlns="http://schemas.openxmlformats.org/spreadsheetml/2006/main">
  <numFmts count="6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&quot;₩&quot;#,##0"/>
    <numFmt numFmtId="186" formatCode="000\-000"/>
    <numFmt numFmtId="187" formatCode="0_);\(0\)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  <numFmt numFmtId="224" formatCode="0.000_);[Red]\(0.000\)"/>
    <numFmt numFmtId="225" formatCode="#,##0.000_ "/>
    <numFmt numFmtId="226" formatCode="[$-412]AM/PM\ h:mm:ss"/>
    <numFmt numFmtId="227" formatCode="[$-412]yyyy&quot;년&quot;\ m&quot;월&quot;\ d&quot;일&quot;\ dddd"/>
  </numFmts>
  <fonts count="99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2"/>
      <color indexed="8"/>
      <name val="바탕체"/>
      <family val="1"/>
    </font>
    <font>
      <sz val="9"/>
      <name val="굴림"/>
      <family val="3"/>
    </font>
    <font>
      <sz val="10"/>
      <name val="바탕체"/>
      <family val="1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새굴림"/>
      <family val="1"/>
    </font>
    <font>
      <sz val="9"/>
      <color theme="1"/>
      <name val="새굴림"/>
      <family val="1"/>
    </font>
    <font>
      <sz val="9"/>
      <color theme="1"/>
      <name val="돋움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82" fillId="26" borderId="0" applyNumberFormat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28" borderId="0" applyNumberFormat="0" applyBorder="0" applyAlignment="0" applyProtection="0"/>
    <xf numFmtId="0" fontId="42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3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6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30" borderId="1" applyNumberFormat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31" borderId="0" applyNumberFormat="0" applyBorder="0" applyAlignment="0" applyProtection="0"/>
    <xf numFmtId="0" fontId="94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32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10" fontId="9" fillId="33" borderId="12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83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83" applyNumberFormat="1" applyFont="1" applyBorder="1" applyAlignment="1" quotePrefix="1">
      <alignment horizontal="center" vertical="center"/>
    </xf>
    <xf numFmtId="206" fontId="15" fillId="0" borderId="0" xfId="83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20" fillId="0" borderId="13" xfId="83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81" applyNumberFormat="1" applyFont="1" applyBorder="1" applyAlignment="1">
      <alignment horizontal="center" vertical="center"/>
    </xf>
    <xf numFmtId="0" fontId="15" fillId="0" borderId="0" xfId="83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27" fillId="0" borderId="17" xfId="0" applyFont="1" applyBorder="1" applyAlignment="1">
      <alignment horizontal="center" vertical="center" wrapText="1" shrinkToFit="1"/>
    </xf>
    <xf numFmtId="206" fontId="27" fillId="0" borderId="0" xfId="83" applyNumberFormat="1" applyFont="1" applyBorder="1" applyAlignment="1" applyProtection="1">
      <alignment horizontal="center" vertical="center"/>
      <protection locked="0"/>
    </xf>
    <xf numFmtId="206" fontId="27" fillId="0" borderId="0" xfId="83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0" fontId="27" fillId="0" borderId="19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83" applyNumberFormat="1" applyFont="1" applyBorder="1" applyAlignment="1" quotePrefix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quotePrefix="1">
      <alignment horizontal="center" vertical="center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29" xfId="0" applyNumberFormat="1" applyFont="1" applyBorder="1" applyAlignment="1">
      <alignment horizontal="center" vertical="center" shrinkToFit="1"/>
    </xf>
    <xf numFmtId="3" fontId="27" fillId="0" borderId="20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29" xfId="0" applyNumberFormat="1" applyFont="1" applyBorder="1" applyAlignment="1">
      <alignment horizontal="center" vertical="center"/>
    </xf>
    <xf numFmtId="205" fontId="27" fillId="0" borderId="2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83" applyNumberFormat="1" applyFont="1" applyBorder="1" applyAlignment="1" quotePrefix="1">
      <alignment horizontal="center" vertical="center"/>
    </xf>
    <xf numFmtId="0" fontId="27" fillId="0" borderId="0" xfId="83" applyNumberFormat="1" applyFont="1" applyBorder="1" applyAlignment="1">
      <alignment horizontal="center" vertical="center"/>
    </xf>
    <xf numFmtId="0" fontId="28" fillId="0" borderId="0" xfId="83" applyNumberFormat="1" applyFont="1" applyBorder="1" applyAlignment="1" quotePrefix="1">
      <alignment horizontal="center" vertical="center"/>
    </xf>
    <xf numFmtId="0" fontId="28" fillId="0" borderId="0" xfId="83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1" xfId="0" applyFont="1" applyBorder="1" applyAlignment="1" quotePrefix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0" fontId="27" fillId="0" borderId="17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19" xfId="0" applyFont="1" applyBorder="1" applyAlignment="1" quotePrefix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81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 shrinkToFit="1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26" xfId="0" applyNumberFormat="1" applyFont="1" applyBorder="1" applyAlignment="1">
      <alignment horizontal="center" vertical="center" shrinkToFit="1"/>
    </xf>
    <xf numFmtId="3" fontId="27" fillId="0" borderId="23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0" fontId="27" fillId="0" borderId="0" xfId="83" applyNumberFormat="1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81" applyNumberFormat="1" applyFont="1" applyBorder="1" applyAlignment="1" applyProtection="1">
      <alignment horizontal="center" vertical="center"/>
      <protection locked="0"/>
    </xf>
    <xf numFmtId="0" fontId="27" fillId="0" borderId="13" xfId="81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0" fontId="27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1" xfId="0" applyFont="1" applyBorder="1" applyAlignment="1" quotePrefix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left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7" fillId="0" borderId="0" xfId="88" applyNumberFormat="1" applyFont="1" applyFill="1" applyBorder="1" applyAlignment="1" applyProtection="1">
      <alignment horizontal="center" vertical="center"/>
      <protection/>
    </xf>
    <xf numFmtId="41" fontId="27" fillId="0" borderId="0" xfId="88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88" applyFont="1" applyFill="1" applyBorder="1" applyAlignment="1" applyProtection="1">
      <alignment horizontal="center" vertical="center"/>
      <protection/>
    </xf>
    <xf numFmtId="0" fontId="27" fillId="0" borderId="29" xfId="88" applyFont="1" applyFill="1" applyBorder="1" applyAlignment="1" applyProtection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7" fillId="0" borderId="21" xfId="88" applyFont="1" applyFill="1" applyBorder="1" applyAlignment="1" applyProtection="1">
      <alignment horizontal="center" vertical="center"/>
      <protection/>
    </xf>
    <xf numFmtId="0" fontId="27" fillId="0" borderId="16" xfId="88" applyFont="1" applyFill="1" applyBorder="1" applyAlignment="1" applyProtection="1">
      <alignment horizontal="center" vertical="center"/>
      <protection/>
    </xf>
    <xf numFmtId="0" fontId="27" fillId="0" borderId="17" xfId="88" applyFont="1" applyFill="1" applyBorder="1" applyAlignment="1" applyProtection="1">
      <alignment horizontal="center" vertical="center"/>
      <protection/>
    </xf>
    <xf numFmtId="0" fontId="27" fillId="0" borderId="23" xfId="88" applyFont="1" applyFill="1" applyBorder="1" applyAlignment="1" applyProtection="1">
      <alignment horizontal="center" vertical="center"/>
      <protection/>
    </xf>
    <xf numFmtId="0" fontId="27" fillId="0" borderId="20" xfId="88" applyFont="1" applyFill="1" applyBorder="1" applyAlignment="1" applyProtection="1">
      <alignment horizontal="center" vertical="center"/>
      <protection/>
    </xf>
    <xf numFmtId="0" fontId="27" fillId="0" borderId="0" xfId="88" applyFont="1" applyFill="1" applyAlignment="1" applyProtection="1">
      <alignment horizontal="left"/>
      <protection/>
    </xf>
    <xf numFmtId="0" fontId="27" fillId="0" borderId="0" xfId="88" applyFont="1" applyFill="1" applyAlignment="1" applyProtection="1">
      <alignment horizontal="right"/>
      <protection/>
    </xf>
    <xf numFmtId="0" fontId="28" fillId="0" borderId="17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7" fillId="0" borderId="0" xfId="81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26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/>
    </xf>
    <xf numFmtId="0" fontId="27" fillId="0" borderId="26" xfId="88" applyFont="1" applyFill="1" applyBorder="1" applyAlignment="1" applyProtection="1">
      <alignment horizontal="center" vertical="center"/>
      <protection/>
    </xf>
    <xf numFmtId="0" fontId="27" fillId="0" borderId="21" xfId="88" applyFont="1" applyFill="1" applyBorder="1" applyAlignment="1">
      <alignment horizontal="center" vertical="center"/>
      <protection/>
    </xf>
    <xf numFmtId="0" fontId="27" fillId="0" borderId="29" xfId="0" applyFont="1" applyBorder="1" applyAlignment="1">
      <alignment horizontal="center" vertical="center" shrinkToFit="1"/>
    </xf>
    <xf numFmtId="0" fontId="29" fillId="0" borderId="0" xfId="0" applyFont="1" applyBorder="1" applyAlignment="1">
      <alignment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176" fontId="27" fillId="0" borderId="25" xfId="81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0" fontId="27" fillId="0" borderId="40" xfId="0" applyFont="1" applyBorder="1" applyAlignment="1" quotePrefix="1">
      <alignment horizontal="center" vertical="center"/>
    </xf>
    <xf numFmtId="1" fontId="27" fillId="0" borderId="20" xfId="0" applyNumberFormat="1" applyFont="1" applyBorder="1" applyAlignment="1">
      <alignment horizontal="center" vertical="center" shrinkToFit="1"/>
    </xf>
    <xf numFmtId="1" fontId="27" fillId="0" borderId="23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right"/>
    </xf>
    <xf numFmtId="205" fontId="27" fillId="0" borderId="0" xfId="83" applyNumberFormat="1" applyFont="1" applyBorder="1" applyAlignment="1" quotePrefix="1">
      <alignment horizontal="center" vertical="center"/>
    </xf>
    <xf numFmtId="205" fontId="27" fillId="0" borderId="0" xfId="83" applyNumberFormat="1" applyFont="1" applyBorder="1" applyAlignment="1">
      <alignment horizontal="center" vertical="center"/>
    </xf>
    <xf numFmtId="205" fontId="27" fillId="0" borderId="29" xfId="83" applyNumberFormat="1" applyFont="1" applyBorder="1" applyAlignment="1" quotePrefix="1">
      <alignment horizontal="center" vertical="center"/>
    </xf>
    <xf numFmtId="0" fontId="47" fillId="0" borderId="0" xfId="88" applyFont="1" applyFill="1">
      <alignment/>
      <protection/>
    </xf>
    <xf numFmtId="0" fontId="47" fillId="0" borderId="0" xfId="88" applyFont="1" applyFill="1" applyProtection="1">
      <alignment/>
      <protection/>
    </xf>
    <xf numFmtId="0" fontId="47" fillId="0" borderId="13" xfId="88" applyFont="1" applyFill="1" applyBorder="1" applyAlignment="1" applyProtection="1">
      <alignment horizontal="left"/>
      <protection/>
    </xf>
    <xf numFmtId="0" fontId="47" fillId="0" borderId="13" xfId="88" applyFont="1" applyFill="1" applyBorder="1" applyProtection="1">
      <alignment/>
      <protection/>
    </xf>
    <xf numFmtId="0" fontId="47" fillId="0" borderId="0" xfId="88" applyFont="1" applyFill="1" applyBorder="1" applyProtection="1">
      <alignment/>
      <protection/>
    </xf>
    <xf numFmtId="0" fontId="47" fillId="0" borderId="13" xfId="88" applyFont="1" applyFill="1" applyBorder="1" applyAlignment="1" applyProtection="1">
      <alignment horizontal="right"/>
      <protection/>
    </xf>
    <xf numFmtId="0" fontId="47" fillId="0" borderId="0" xfId="88" applyFont="1" applyFill="1" applyAlignment="1">
      <alignment vertical="center"/>
      <protection/>
    </xf>
    <xf numFmtId="0" fontId="49" fillId="0" borderId="17" xfId="88" applyFont="1" applyFill="1" applyBorder="1" applyAlignment="1" applyProtection="1">
      <alignment horizontal="center" vertical="center"/>
      <protection/>
    </xf>
    <xf numFmtId="0" fontId="49" fillId="0" borderId="0" xfId="88" applyFont="1" applyFill="1">
      <alignment/>
      <protection/>
    </xf>
    <xf numFmtId="0" fontId="27" fillId="0" borderId="0" xfId="88" applyFont="1" applyFill="1" applyProtection="1">
      <alignment/>
      <protection/>
    </xf>
    <xf numFmtId="0" fontId="27" fillId="0" borderId="13" xfId="88" applyFont="1" applyFill="1" applyBorder="1" applyAlignment="1" applyProtection="1">
      <alignment horizontal="left"/>
      <protection/>
    </xf>
    <xf numFmtId="0" fontId="25" fillId="0" borderId="0" xfId="88" applyFont="1" applyFill="1" applyAlignment="1" applyProtection="1">
      <alignment horizontal="center" vertical="center"/>
      <protection/>
    </xf>
    <xf numFmtId="0" fontId="27" fillId="0" borderId="0" xfId="88" applyFont="1" applyFill="1" applyBorder="1" applyAlignment="1" applyProtection="1">
      <alignment horizontal="centerContinuous" vertical="center"/>
      <protection/>
    </xf>
    <xf numFmtId="0" fontId="27" fillId="0" borderId="14" xfId="88" applyFont="1" applyFill="1" applyBorder="1" applyAlignment="1" applyProtection="1">
      <alignment horizontal="center" vertical="center"/>
      <protection/>
    </xf>
    <xf numFmtId="0" fontId="27" fillId="0" borderId="22" xfId="88" applyFont="1" applyFill="1" applyBorder="1" applyAlignment="1" applyProtection="1">
      <alignment horizontal="center" vertical="center"/>
      <protection/>
    </xf>
    <xf numFmtId="0" fontId="27" fillId="0" borderId="28" xfId="88" applyFont="1" applyFill="1" applyBorder="1" applyAlignment="1" applyProtection="1">
      <alignment horizontal="center" vertical="center"/>
      <protection/>
    </xf>
    <xf numFmtId="0" fontId="27" fillId="0" borderId="26" xfId="88" applyFont="1" applyFill="1" applyBorder="1" applyAlignment="1">
      <alignment horizontal="center" vertical="center"/>
      <protection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176" fontId="27" fillId="0" borderId="0" xfId="81" applyFont="1" applyBorder="1" applyAlignment="1">
      <alignment horizontal="left"/>
    </xf>
    <xf numFmtId="0" fontId="27" fillId="0" borderId="17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199" fontId="27" fillId="0" borderId="0" xfId="0" applyNumberFormat="1" applyFont="1" applyBorder="1" applyAlignment="1">
      <alignment horizontal="center" vertical="center"/>
    </xf>
    <xf numFmtId="185" fontId="27" fillId="0" borderId="20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27" fillId="0" borderId="48" xfId="0" applyFont="1" applyBorder="1" applyAlignment="1">
      <alignment/>
    </xf>
    <xf numFmtId="0" fontId="30" fillId="0" borderId="17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27" fillId="0" borderId="49" xfId="83" applyNumberFormat="1" applyFont="1" applyBorder="1" applyAlignment="1" quotePrefix="1">
      <alignment horizontal="center" vertical="center"/>
    </xf>
    <xf numFmtId="223" fontId="27" fillId="0" borderId="0" xfId="0" applyNumberFormat="1" applyFont="1" applyAlignment="1">
      <alignment horizontal="center" vertical="center"/>
    </xf>
    <xf numFmtId="223" fontId="27" fillId="0" borderId="1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223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 applyProtection="1">
      <alignment horizontal="center" vertical="center"/>
      <protection locked="0"/>
    </xf>
    <xf numFmtId="223" fontId="27" fillId="0" borderId="13" xfId="0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 quotePrefix="1">
      <alignment horizontal="center" vertical="center"/>
    </xf>
    <xf numFmtId="223" fontId="28" fillId="0" borderId="13" xfId="0" applyNumberFormat="1" applyFont="1" applyBorder="1" applyAlignment="1">
      <alignment horizontal="center" vertical="center"/>
    </xf>
    <xf numFmtId="223" fontId="28" fillId="0" borderId="0" xfId="83" applyNumberFormat="1" applyFont="1" applyBorder="1" applyAlignment="1" quotePrefix="1">
      <alignment horizontal="center" vertical="center"/>
    </xf>
    <xf numFmtId="223" fontId="27" fillId="0" borderId="0" xfId="83" applyNumberFormat="1" applyFont="1" applyBorder="1" applyAlignment="1">
      <alignment horizontal="center" vertical="center"/>
    </xf>
    <xf numFmtId="223" fontId="28" fillId="0" borderId="0" xfId="0" applyNumberFormat="1" applyFont="1" applyBorder="1" applyAlignment="1" applyProtection="1">
      <alignment horizontal="center" vertical="center"/>
      <protection locked="0"/>
    </xf>
    <xf numFmtId="223" fontId="28" fillId="0" borderId="0" xfId="83" applyNumberFormat="1" applyFont="1" applyBorder="1" applyAlignment="1">
      <alignment horizontal="center" vertical="center"/>
    </xf>
    <xf numFmtId="223" fontId="27" fillId="0" borderId="49" xfId="0" applyNumberFormat="1" applyFont="1" applyBorder="1" applyAlignment="1">
      <alignment horizontal="center" vertical="center"/>
    </xf>
    <xf numFmtId="223" fontId="27" fillId="0" borderId="0" xfId="83" applyNumberFormat="1" applyFont="1" applyBorder="1" applyAlignment="1" quotePrefix="1">
      <alignment horizontal="center" vertical="center"/>
    </xf>
    <xf numFmtId="223" fontId="27" fillId="0" borderId="0" xfId="81" applyNumberFormat="1" applyFont="1" applyBorder="1" applyAlignment="1" applyProtection="1">
      <alignment horizontal="center" vertical="center"/>
      <protection locked="0"/>
    </xf>
    <xf numFmtId="223" fontId="27" fillId="0" borderId="13" xfId="81" applyNumberFormat="1" applyFont="1" applyBorder="1" applyAlignment="1" applyProtection="1">
      <alignment horizontal="center" vertical="center"/>
      <protection locked="0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 applyProtection="1">
      <alignment horizontal="center" vertical="center"/>
      <protection locked="0"/>
    </xf>
    <xf numFmtId="223" fontId="15" fillId="0" borderId="0" xfId="83" applyNumberFormat="1" applyFont="1" applyBorder="1" applyAlignment="1">
      <alignment horizontal="center" vertical="center"/>
    </xf>
    <xf numFmtId="0" fontId="15" fillId="0" borderId="0" xfId="83" applyNumberFormat="1" applyFont="1" applyBorder="1" applyAlignment="1" applyProtection="1" quotePrefix="1">
      <alignment horizontal="center" vertical="center"/>
      <protection locked="0"/>
    </xf>
    <xf numFmtId="0" fontId="27" fillId="0" borderId="17" xfId="0" applyFont="1" applyFill="1" applyBorder="1" applyAlignment="1">
      <alignment horizontal="center" vertical="center" wrapText="1" shrinkToFit="1"/>
    </xf>
    <xf numFmtId="206" fontId="27" fillId="0" borderId="0" xfId="83" applyNumberFormat="1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shrinkToFit="1"/>
    </xf>
    <xf numFmtId="0" fontId="27" fillId="0" borderId="30" xfId="0" applyFont="1" applyBorder="1" applyAlignment="1">
      <alignment/>
    </xf>
    <xf numFmtId="0" fontId="30" fillId="0" borderId="2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176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223" fontId="29" fillId="0" borderId="0" xfId="0" applyNumberFormat="1" applyFont="1" applyBorder="1" applyAlignment="1">
      <alignment horizontal="center" vertical="center" shrinkToFit="1"/>
    </xf>
    <xf numFmtId="223" fontId="27" fillId="0" borderId="13" xfId="0" applyNumberFormat="1" applyFont="1" applyBorder="1" applyAlignment="1">
      <alignment horizontal="center" vertical="center" shrinkToFit="1"/>
    </xf>
    <xf numFmtId="176" fontId="27" fillId="0" borderId="29" xfId="0" applyNumberFormat="1" applyFont="1" applyBorder="1" applyAlignment="1" applyProtection="1">
      <alignment horizontal="center" vertical="center" shrinkToFit="1"/>
      <protection locked="0"/>
    </xf>
    <xf numFmtId="0" fontId="38" fillId="0" borderId="33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206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 shrinkToFit="1"/>
    </xf>
    <xf numFmtId="223" fontId="28" fillId="0" borderId="49" xfId="0" applyNumberFormat="1" applyFont="1" applyBorder="1" applyAlignment="1" applyProtection="1">
      <alignment horizontal="center" vertical="center"/>
      <protection locked="0"/>
    </xf>
    <xf numFmtId="223" fontId="28" fillId="0" borderId="13" xfId="0" applyNumberFormat="1" applyFont="1" applyBorder="1" applyAlignment="1" applyProtection="1">
      <alignment horizontal="center" vertical="center"/>
      <protection locked="0"/>
    </xf>
    <xf numFmtId="200" fontId="27" fillId="0" borderId="0" xfId="66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/>
    </xf>
    <xf numFmtId="0" fontId="47" fillId="0" borderId="17" xfId="88" applyFont="1" applyFill="1" applyBorder="1" applyAlignment="1" applyProtection="1">
      <alignment horizontal="center" vertical="center"/>
      <protection/>
    </xf>
    <xf numFmtId="205" fontId="28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0" xfId="88" applyFont="1" applyFill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7" fillId="0" borderId="0" xfId="88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206" fontId="15" fillId="0" borderId="0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83" applyNumberFormat="1" applyFont="1" applyBorder="1" applyAlignment="1" quotePrefix="1">
      <alignment horizontal="center" vertical="center"/>
    </xf>
    <xf numFmtId="0" fontId="27" fillId="0" borderId="17" xfId="62" applyNumberFormat="1" applyFont="1" applyBorder="1" applyAlignment="1">
      <alignment horizontal="center" vertical="center"/>
    </xf>
    <xf numFmtId="205" fontId="52" fillId="0" borderId="0" xfId="62" applyNumberFormat="1" applyFont="1" applyFill="1" applyBorder="1" applyAlignment="1" applyProtection="1">
      <alignment horizontal="center" vertical="center"/>
      <protection/>
    </xf>
    <xf numFmtId="205" fontId="52" fillId="0" borderId="0" xfId="62" applyNumberFormat="1" applyFont="1" applyFill="1" applyBorder="1" applyAlignment="1" applyProtection="1">
      <alignment horizontal="center" vertical="center" shrinkToFit="1"/>
      <protection/>
    </xf>
    <xf numFmtId="205" fontId="27" fillId="0" borderId="0" xfId="62" applyNumberFormat="1" applyFont="1" applyBorder="1" applyAlignment="1">
      <alignment horizontal="center" vertical="center"/>
    </xf>
    <xf numFmtId="0" fontId="28" fillId="0" borderId="17" xfId="62" applyNumberFormat="1" applyFont="1" applyBorder="1" applyAlignment="1">
      <alignment horizontal="center" vertical="center"/>
    </xf>
    <xf numFmtId="205" fontId="53" fillId="0" borderId="0" xfId="62" applyNumberFormat="1" applyFont="1" applyFill="1" applyBorder="1" applyAlignment="1" applyProtection="1">
      <alignment horizontal="center" vertical="center"/>
      <protection/>
    </xf>
    <xf numFmtId="205" fontId="28" fillId="0" borderId="0" xfId="62" applyNumberFormat="1" applyFont="1" applyBorder="1" applyAlignment="1">
      <alignment horizontal="center" vertical="center"/>
    </xf>
    <xf numFmtId="205" fontId="27" fillId="0" borderId="17" xfId="62" applyNumberFormat="1" applyFont="1" applyBorder="1" applyAlignment="1">
      <alignment horizontal="center" vertical="center" wrapText="1" shrinkToFit="1"/>
    </xf>
    <xf numFmtId="205" fontId="27" fillId="0" borderId="0" xfId="62" applyNumberFormat="1" applyFont="1" applyBorder="1" applyAlignment="1">
      <alignment horizontal="center"/>
    </xf>
    <xf numFmtId="205" fontId="28" fillId="0" borderId="0" xfId="62" applyNumberFormat="1" applyFont="1" applyBorder="1" applyAlignment="1">
      <alignment horizontal="center"/>
    </xf>
    <xf numFmtId="205" fontId="29" fillId="0" borderId="0" xfId="62" applyNumberFormat="1" applyFont="1" applyBorder="1" applyAlignment="1">
      <alignment horizontal="center"/>
    </xf>
    <xf numFmtId="205" fontId="27" fillId="0" borderId="19" xfId="62" applyNumberFormat="1" applyFont="1" applyBorder="1" applyAlignment="1">
      <alignment horizontal="center" vertical="center" wrapText="1" shrinkToFit="1"/>
    </xf>
    <xf numFmtId="205" fontId="52" fillId="0" borderId="49" xfId="62" applyNumberFormat="1" applyFont="1" applyFill="1" applyBorder="1" applyAlignment="1" applyProtection="1">
      <alignment horizontal="center" vertical="center"/>
      <protection/>
    </xf>
    <xf numFmtId="205" fontId="52" fillId="0" borderId="13" xfId="62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205" fontId="57" fillId="0" borderId="0" xfId="62" applyNumberFormat="1" applyFont="1" applyBorder="1" applyAlignment="1">
      <alignment horizontal="center" vertical="center"/>
    </xf>
    <xf numFmtId="205" fontId="57" fillId="0" borderId="0" xfId="62" applyNumberFormat="1" applyFont="1" applyFill="1" applyBorder="1" applyAlignment="1">
      <alignment horizontal="center" vertical="center" shrinkToFit="1"/>
    </xf>
    <xf numFmtId="205" fontId="52" fillId="0" borderId="0" xfId="62" applyNumberFormat="1" applyFont="1" applyFill="1" applyBorder="1" applyAlignment="1">
      <alignment horizontal="center" vertical="center" shrinkToFit="1"/>
    </xf>
    <xf numFmtId="205" fontId="57" fillId="0" borderId="0" xfId="62" applyNumberFormat="1" applyFont="1" applyFill="1" applyBorder="1" applyAlignment="1">
      <alignment horizontal="center" vertical="center"/>
    </xf>
    <xf numFmtId="205" fontId="27" fillId="0" borderId="0" xfId="62" applyNumberFormat="1" applyFont="1" applyBorder="1" applyAlignment="1">
      <alignment horizontal="center" vertical="center" shrinkToFit="1"/>
    </xf>
    <xf numFmtId="205" fontId="54" fillId="0" borderId="13" xfId="62" applyNumberFormat="1" applyFont="1" applyFill="1" applyBorder="1" applyAlignment="1">
      <alignment horizontal="center" vertical="center" shrinkToFit="1"/>
    </xf>
    <xf numFmtId="205" fontId="53" fillId="0" borderId="13" xfId="62" applyNumberFormat="1" applyFont="1" applyFill="1" applyBorder="1" applyAlignment="1">
      <alignment horizontal="center" vertical="center" shrinkToFit="1"/>
    </xf>
    <xf numFmtId="205" fontId="53" fillId="0" borderId="0" xfId="62" applyNumberFormat="1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 quotePrefix="1">
      <alignment horizontal="center" vertical="center"/>
    </xf>
    <xf numFmtId="206" fontId="28" fillId="0" borderId="13" xfId="83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horizontal="center" vertical="center" shrinkToFit="1"/>
    </xf>
    <xf numFmtId="205" fontId="27" fillId="0" borderId="0" xfId="62" applyNumberFormat="1" applyFont="1" applyBorder="1" applyAlignment="1" applyProtection="1">
      <alignment horizontal="center" vertical="center"/>
      <protection locked="0"/>
    </xf>
    <xf numFmtId="205" fontId="27" fillId="34" borderId="0" xfId="62" applyNumberFormat="1" applyFont="1" applyFill="1" applyBorder="1" applyAlignment="1">
      <alignment horizontal="center" vertical="center"/>
    </xf>
    <xf numFmtId="41" fontId="95" fillId="0" borderId="13" xfId="62" applyFont="1" applyBorder="1" applyAlignment="1">
      <alignment horizontal="center" vertical="center"/>
    </xf>
    <xf numFmtId="205" fontId="28" fillId="0" borderId="13" xfId="62" applyNumberFormat="1" applyFont="1" applyBorder="1" applyAlignment="1" applyProtection="1">
      <alignment horizontal="center" vertical="center"/>
      <protection locked="0"/>
    </xf>
    <xf numFmtId="41" fontId="29" fillId="0" borderId="0" xfId="0" applyNumberFormat="1" applyFont="1" applyAlignment="1">
      <alignment horizontal="right"/>
    </xf>
    <xf numFmtId="205" fontId="53" fillId="0" borderId="13" xfId="64" applyNumberFormat="1" applyFont="1" applyBorder="1" applyAlignment="1">
      <alignment horizontal="center" vertical="center"/>
    </xf>
    <xf numFmtId="205" fontId="53" fillId="0" borderId="13" xfId="64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7" fillId="0" borderId="0" xfId="83" applyNumberFormat="1" applyFont="1" applyFill="1" applyBorder="1" applyAlignment="1" applyProtection="1" quotePrefix="1">
      <alignment horizontal="center" vertical="center"/>
      <protection locked="0"/>
    </xf>
    <xf numFmtId="0" fontId="27" fillId="0" borderId="17" xfId="62" applyNumberFormat="1" applyFont="1" applyBorder="1" applyAlignment="1" quotePrefix="1">
      <alignment horizontal="center" vertical="center"/>
    </xf>
    <xf numFmtId="0" fontId="47" fillId="0" borderId="22" xfId="88" applyFont="1" applyFill="1" applyBorder="1" applyAlignment="1" applyProtection="1">
      <alignment horizontal="center" vertical="center"/>
      <protection/>
    </xf>
    <xf numFmtId="41" fontId="96" fillId="0" borderId="0" xfId="62" applyFont="1" applyBorder="1" applyAlignment="1">
      <alignment horizontal="center" vertical="center"/>
    </xf>
    <xf numFmtId="206" fontId="27" fillId="0" borderId="0" xfId="83" applyNumberFormat="1" applyFont="1" applyBorder="1" applyAlignment="1">
      <alignment horizontal="center" vertical="center"/>
    </xf>
    <xf numFmtId="205" fontId="52" fillId="0" borderId="0" xfId="64" applyNumberFormat="1" applyFont="1" applyBorder="1" applyAlignment="1" quotePrefix="1">
      <alignment horizontal="center" vertical="center"/>
    </xf>
    <xf numFmtId="205" fontId="52" fillId="0" borderId="0" xfId="64" applyNumberFormat="1" applyFont="1" applyBorder="1" applyAlignment="1">
      <alignment horizontal="center" vertical="center"/>
    </xf>
    <xf numFmtId="0" fontId="53" fillId="0" borderId="0" xfId="83" applyNumberFormat="1" applyFont="1" applyBorder="1" applyAlignment="1" quotePrefix="1">
      <alignment horizontal="center" vertical="center" shrinkToFit="1"/>
    </xf>
    <xf numFmtId="0" fontId="53" fillId="0" borderId="0" xfId="86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86" applyNumberFormat="1" applyFont="1" applyFill="1" applyBorder="1" applyAlignment="1">
      <alignment horizontal="center" vertical="center" shrinkToFit="1"/>
      <protection/>
    </xf>
    <xf numFmtId="0" fontId="96" fillId="0" borderId="0" xfId="0" applyNumberFormat="1" applyFont="1" applyBorder="1" applyAlignment="1">
      <alignment horizontal="center" vertical="center"/>
    </xf>
    <xf numFmtId="200" fontId="96" fillId="0" borderId="0" xfId="0" applyNumberFormat="1" applyFont="1" applyBorder="1" applyAlignment="1" quotePrefix="1">
      <alignment horizontal="center" vertical="center"/>
    </xf>
    <xf numFmtId="223" fontId="96" fillId="0" borderId="0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53" fillId="0" borderId="0" xfId="86" applyNumberFormat="1" applyFont="1" applyFill="1" applyBorder="1" applyAlignment="1">
      <alignment horizontal="center" vertical="center"/>
      <protection/>
    </xf>
    <xf numFmtId="0" fontId="53" fillId="0" borderId="0" xfId="86" applyNumberFormat="1" applyFont="1" applyFill="1" applyBorder="1" applyAlignment="1" applyProtection="1">
      <alignment horizontal="center" vertical="center"/>
      <protection locked="0"/>
    </xf>
    <xf numFmtId="176" fontId="53" fillId="0" borderId="0" xfId="86" applyNumberFormat="1" applyFont="1" applyFill="1" applyBorder="1" applyProtection="1">
      <alignment/>
      <protection locked="0"/>
    </xf>
    <xf numFmtId="176" fontId="53" fillId="0" borderId="0" xfId="86" applyNumberFormat="1" applyFont="1" applyFill="1" applyBorder="1" applyAlignment="1">
      <alignment shrinkToFit="1"/>
      <protection/>
    </xf>
    <xf numFmtId="223" fontId="27" fillId="0" borderId="13" xfId="83" applyNumberFormat="1" applyFont="1" applyBorder="1" applyAlignment="1">
      <alignment horizontal="center" vertical="center"/>
    </xf>
    <xf numFmtId="0" fontId="59" fillId="0" borderId="0" xfId="83" applyNumberFormat="1" applyFont="1" applyBorder="1" applyAlignment="1" quotePrefix="1">
      <alignment horizontal="center" vertical="center"/>
    </xf>
    <xf numFmtId="0" fontId="59" fillId="0" borderId="0" xfId="83" applyNumberFormat="1" applyFont="1" applyBorder="1" applyAlignment="1">
      <alignment horizontal="center" vertical="center"/>
    </xf>
    <xf numFmtId="223" fontId="59" fillId="0" borderId="0" xfId="83" applyNumberFormat="1" applyFont="1" applyBorder="1" applyAlignment="1">
      <alignment horizontal="center" vertical="center"/>
    </xf>
    <xf numFmtId="0" fontId="97" fillId="0" borderId="0" xfId="83" applyNumberFormat="1" applyFont="1" applyBorder="1" applyAlignment="1">
      <alignment horizontal="center" vertical="center"/>
    </xf>
    <xf numFmtId="223" fontId="96" fillId="0" borderId="13" xfId="0" applyNumberFormat="1" applyFont="1" applyBorder="1" applyAlignment="1" applyProtection="1">
      <alignment horizontal="center" vertical="center"/>
      <protection locked="0"/>
    </xf>
    <xf numFmtId="41" fontId="52" fillId="0" borderId="0" xfId="62" applyFont="1" applyFill="1" applyAlignment="1">
      <alignment horizontal="right"/>
    </xf>
    <xf numFmtId="0" fontId="28" fillId="0" borderId="19" xfId="0" applyFont="1" applyFill="1" applyBorder="1" applyAlignment="1" quotePrefix="1">
      <alignment horizontal="center" vertical="center"/>
    </xf>
    <xf numFmtId="3" fontId="28" fillId="0" borderId="13" xfId="0" applyNumberFormat="1" applyFont="1" applyFill="1" applyBorder="1" applyAlignment="1" quotePrefix="1">
      <alignment horizontal="center" vertical="center"/>
    </xf>
    <xf numFmtId="0" fontId="28" fillId="0" borderId="13" xfId="0" applyNumberFormat="1" applyFont="1" applyFill="1" applyBorder="1" applyAlignment="1" quotePrefix="1">
      <alignment horizontal="center" vertical="center"/>
    </xf>
    <xf numFmtId="223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7" fillId="0" borderId="3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223" fontId="27" fillId="0" borderId="0" xfId="0" applyNumberFormat="1" applyFont="1" applyFill="1" applyBorder="1" applyAlignment="1">
      <alignment horizontal="center" vertical="center"/>
    </xf>
    <xf numFmtId="223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vertical="center"/>
    </xf>
    <xf numFmtId="0" fontId="28" fillId="0" borderId="13" xfId="0" applyNumberFormat="1" applyFont="1" applyFill="1" applyBorder="1" applyAlignment="1" quotePrefix="1">
      <alignment vertical="center"/>
    </xf>
    <xf numFmtId="0" fontId="27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0" fontId="20" fillId="0" borderId="17" xfId="0" applyFont="1" applyFill="1" applyBorder="1" applyAlignment="1">
      <alignment horizontal="center" vertical="center"/>
    </xf>
    <xf numFmtId="206" fontId="20" fillId="0" borderId="29" xfId="83" applyNumberFormat="1" applyFont="1" applyFill="1" applyBorder="1" applyAlignment="1" quotePrefix="1">
      <alignment horizontal="center" vertical="center"/>
    </xf>
    <xf numFmtId="206" fontId="20" fillId="0" borderId="0" xfId="83" applyNumberFormat="1" applyFont="1" applyFill="1" applyBorder="1" applyAlignment="1" quotePrefix="1">
      <alignment horizontal="center" vertical="center"/>
    </xf>
    <xf numFmtId="206" fontId="20" fillId="0" borderId="0" xfId="8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5" fillId="0" borderId="17" xfId="0" applyFont="1" applyFill="1" applyBorder="1" applyAlignment="1">
      <alignment horizontal="center" vertical="center" wrapText="1" shrinkToFit="1"/>
    </xf>
    <xf numFmtId="206" fontId="15" fillId="0" borderId="29" xfId="83" applyNumberFormat="1" applyFont="1" applyFill="1" applyBorder="1" applyAlignment="1" quotePrefix="1">
      <alignment horizontal="center" vertical="center"/>
    </xf>
    <xf numFmtId="206" fontId="15" fillId="0" borderId="0" xfId="83" applyNumberFormat="1" applyFont="1" applyFill="1" applyBorder="1" applyAlignment="1" quotePrefix="1">
      <alignment horizontal="center" vertical="center"/>
    </xf>
    <xf numFmtId="206" fontId="15" fillId="0" borderId="0" xfId="8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06" fontId="22" fillId="0" borderId="0" xfId="0" applyNumberFormat="1" applyFont="1" applyFill="1" applyBorder="1" applyAlignment="1">
      <alignment horizontal="center" vertical="center"/>
    </xf>
    <xf numFmtId="206" fontId="15" fillId="0" borderId="0" xfId="8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 wrapText="1" shrinkToFit="1"/>
    </xf>
    <xf numFmtId="206" fontId="15" fillId="0" borderId="49" xfId="83" applyNumberFormat="1" applyFont="1" applyFill="1" applyBorder="1" applyAlignment="1" quotePrefix="1">
      <alignment horizontal="center" vertical="center"/>
    </xf>
    <xf numFmtId="206" fontId="15" fillId="0" borderId="13" xfId="83" applyNumberFormat="1" applyFont="1" applyFill="1" applyBorder="1" applyAlignment="1" quotePrefix="1">
      <alignment horizontal="center" vertical="center"/>
    </xf>
    <xf numFmtId="206" fontId="15" fillId="0" borderId="13" xfId="83" applyNumberFormat="1" applyFont="1" applyFill="1" applyBorder="1" applyAlignment="1">
      <alignment horizontal="center" vertical="center"/>
    </xf>
    <xf numFmtId="206" fontId="15" fillId="0" borderId="13" xfId="81" applyNumberFormat="1" applyFont="1" applyFill="1" applyBorder="1" applyAlignment="1" applyProtection="1">
      <alignment horizontal="center" vertical="center"/>
      <protection locked="0"/>
    </xf>
    <xf numFmtId="206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223" fontId="27" fillId="0" borderId="0" xfId="83" applyNumberFormat="1" applyFont="1" applyFill="1" applyBorder="1" applyAlignment="1" quotePrefix="1">
      <alignment horizontal="center" vertical="center"/>
    </xf>
    <xf numFmtId="0" fontId="28" fillId="0" borderId="0" xfId="83" applyNumberFormat="1" applyFont="1" applyFill="1" applyBorder="1" applyAlignment="1" quotePrefix="1">
      <alignment horizontal="center" vertical="center"/>
    </xf>
    <xf numFmtId="0" fontId="27" fillId="0" borderId="0" xfId="83" applyNumberFormat="1" applyFont="1" applyFill="1" applyBorder="1" applyAlignment="1" quotePrefix="1">
      <alignment horizontal="center" vertical="center"/>
    </xf>
    <xf numFmtId="0" fontId="27" fillId="0" borderId="19" xfId="0" applyFont="1" applyFill="1" applyBorder="1" applyAlignment="1">
      <alignment horizontal="center" vertical="center" wrapText="1" shrinkToFit="1"/>
    </xf>
    <xf numFmtId="223" fontId="27" fillId="0" borderId="49" xfId="83" applyNumberFormat="1" applyFont="1" applyFill="1" applyBorder="1" applyAlignment="1" quotePrefix="1">
      <alignment horizontal="center" vertical="center"/>
    </xf>
    <xf numFmtId="223" fontId="27" fillId="0" borderId="13" xfId="83" applyNumberFormat="1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3" fontId="27" fillId="0" borderId="1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 quotePrefix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205" fontId="27" fillId="0" borderId="0" xfId="0" applyNumberFormat="1" applyFont="1" applyFill="1" applyBorder="1" applyAlignment="1" quotePrefix="1">
      <alignment horizontal="center" vertical="center"/>
    </xf>
    <xf numFmtId="205" fontId="27" fillId="0" borderId="0" xfId="0" applyNumberFormat="1" applyFont="1" applyFill="1" applyBorder="1" applyAlignment="1">
      <alignment horizontal="center" vertical="center"/>
    </xf>
    <xf numFmtId="205" fontId="28" fillId="0" borderId="0" xfId="0" applyNumberFormat="1" applyFont="1" applyFill="1" applyBorder="1" applyAlignment="1" quotePrefix="1">
      <alignment horizontal="center" vertical="center"/>
    </xf>
    <xf numFmtId="205" fontId="27" fillId="0" borderId="0" xfId="81" applyNumberFormat="1" applyFont="1" applyFill="1" applyBorder="1" applyAlignment="1" applyProtection="1">
      <alignment horizontal="center" vertical="center"/>
      <protection locked="0"/>
    </xf>
    <xf numFmtId="205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left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5" fillId="0" borderId="13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 quotePrefix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 quotePrefix="1">
      <alignment horizontal="center" vertical="center"/>
      <protection locked="0"/>
    </xf>
    <xf numFmtId="200" fontId="15" fillId="0" borderId="0" xfId="0" applyNumberFormat="1" applyFont="1" applyFill="1" applyBorder="1" applyAlignment="1" applyProtection="1">
      <alignment horizontal="center" vertical="center"/>
      <protection locked="0"/>
    </xf>
    <xf numFmtId="20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200" fontId="20" fillId="0" borderId="0" xfId="0" applyNumberFormat="1" applyFont="1" applyFill="1" applyBorder="1" applyAlignment="1" applyProtection="1">
      <alignment horizontal="center" vertical="center"/>
      <protection locked="0"/>
    </xf>
    <xf numFmtId="206" fontId="20" fillId="0" borderId="29" xfId="0" applyNumberFormat="1" applyFont="1" applyFill="1" applyBorder="1" applyAlignment="1" applyProtection="1">
      <alignment horizontal="center" vertical="center"/>
      <protection locked="0"/>
    </xf>
    <xf numFmtId="20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 horizontal="center" vertical="center" wrapText="1" shrinkToFit="1"/>
      <protection locked="0"/>
    </xf>
    <xf numFmtId="200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6" fontId="15" fillId="0" borderId="29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 horizontal="center" vertical="center" wrapText="1" shrinkToFit="1"/>
      <protection locked="0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200" fontId="15" fillId="0" borderId="49" xfId="0" applyNumberFormat="1" applyFont="1" applyFill="1" applyBorder="1" applyAlignment="1" applyProtection="1">
      <alignment horizontal="center" vertical="center"/>
      <protection locked="0"/>
    </xf>
    <xf numFmtId="20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15" fillId="0" borderId="0" xfId="0" applyNumberFormat="1" applyFont="1" applyFill="1" applyAlignment="1" applyProtection="1">
      <alignment horizontal="left"/>
      <protection locked="0"/>
    </xf>
    <xf numFmtId="0" fontId="97" fillId="0" borderId="0" xfId="83" applyNumberFormat="1" applyFont="1" applyFill="1" applyBorder="1" applyAlignment="1">
      <alignment horizontal="center" vertical="center"/>
    </xf>
    <xf numFmtId="223" fontId="96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>
      <alignment horizontal="center" vertical="center"/>
    </xf>
    <xf numFmtId="223" fontId="28" fillId="0" borderId="0" xfId="0" applyNumberFormat="1" applyFont="1" applyFill="1" applyBorder="1" applyAlignment="1">
      <alignment horizontal="center" vertical="center"/>
    </xf>
    <xf numFmtId="0" fontId="53" fillId="0" borderId="0" xfId="62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>
      <alignment horizontal="center" vertical="center"/>
    </xf>
    <xf numFmtId="205" fontId="53" fillId="0" borderId="0" xfId="62" applyNumberFormat="1" applyFont="1" applyFill="1" applyBorder="1" applyAlignment="1" quotePrefix="1">
      <alignment horizontal="center" vertical="center" shrinkToFit="1"/>
    </xf>
    <xf numFmtId="205" fontId="53" fillId="0" borderId="0" xfId="62" applyNumberFormat="1" applyFont="1" applyFill="1" applyAlignment="1">
      <alignment horizontal="center" vertical="center" shrinkToFit="1"/>
    </xf>
    <xf numFmtId="205" fontId="53" fillId="0" borderId="0" xfId="62" applyNumberFormat="1" applyFont="1" applyFill="1" applyBorder="1" applyAlignment="1" applyProtection="1">
      <alignment horizontal="center" vertical="center" shrinkToFit="1"/>
      <protection locked="0"/>
    </xf>
    <xf numFmtId="0" fontId="27" fillId="0" borderId="13" xfId="81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>
      <alignment horizontal="center" vertical="center"/>
    </xf>
    <xf numFmtId="223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29" fillId="0" borderId="13" xfId="0" applyFont="1" applyFill="1" applyBorder="1" applyAlignment="1">
      <alignment/>
    </xf>
    <xf numFmtId="0" fontId="27" fillId="0" borderId="2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/>
    </xf>
    <xf numFmtId="200" fontId="27" fillId="0" borderId="0" xfId="83" applyNumberFormat="1" applyFont="1" applyFill="1" applyBorder="1" applyAlignment="1" quotePrefix="1">
      <alignment horizontal="center" vertical="center"/>
    </xf>
    <xf numFmtId="200" fontId="27" fillId="0" borderId="0" xfId="0" applyNumberFormat="1" applyFont="1" applyFill="1" applyBorder="1" applyAlignment="1">
      <alignment horizontal="center" vertical="center"/>
    </xf>
    <xf numFmtId="200" fontId="27" fillId="0" borderId="0" xfId="83" applyNumberFormat="1" applyFont="1" applyFill="1" applyBorder="1" applyAlignment="1">
      <alignment horizontal="center" vertical="center"/>
    </xf>
    <xf numFmtId="200" fontId="28" fillId="0" borderId="0" xfId="83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00" fontId="27" fillId="0" borderId="13" xfId="83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0" fontId="27" fillId="0" borderId="13" xfId="65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>
      <alignment horizontal="center" vertical="center"/>
    </xf>
    <xf numFmtId="200" fontId="27" fillId="0" borderId="13" xfId="83" applyNumberFormat="1" applyFont="1" applyFill="1" applyBorder="1" applyAlignment="1" quotePrefix="1">
      <alignment horizontal="center" vertical="center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1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28" xfId="0" applyFont="1" applyFill="1" applyBorder="1" applyAlignment="1">
      <alignment horizontal="center" vertical="center" shrinkToFit="1"/>
    </xf>
    <xf numFmtId="223" fontId="27" fillId="0" borderId="0" xfId="81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81" applyNumberFormat="1" applyFont="1" applyFill="1" applyBorder="1" applyAlignment="1" applyProtection="1">
      <alignment horizontal="center" vertical="center"/>
      <protection locked="0"/>
    </xf>
    <xf numFmtId="0" fontId="27" fillId="0" borderId="49" xfId="83" applyNumberFormat="1" applyFont="1" applyFill="1" applyBorder="1" applyAlignment="1" quotePrefix="1">
      <alignment horizontal="center" vertical="center"/>
    </xf>
    <xf numFmtId="0" fontId="27" fillId="0" borderId="13" xfId="83" applyNumberFormat="1" applyFont="1" applyFill="1" applyBorder="1" applyAlignment="1" quotePrefix="1">
      <alignment horizontal="center" vertical="center"/>
    </xf>
    <xf numFmtId="223" fontId="27" fillId="0" borderId="13" xfId="8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176" fontId="29" fillId="0" borderId="0" xfId="0" applyNumberFormat="1" applyFont="1" applyFill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quotePrefix="1">
      <alignment horizontal="center" vertical="center"/>
    </xf>
    <xf numFmtId="206" fontId="27" fillId="0" borderId="0" xfId="0" applyNumberFormat="1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 applyProtection="1">
      <alignment horizontal="center" vertical="center"/>
      <protection locked="0"/>
    </xf>
    <xf numFmtId="206" fontId="27" fillId="0" borderId="0" xfId="81" applyNumberFormat="1" applyFont="1" applyFill="1" applyBorder="1" applyAlignment="1">
      <alignment horizontal="center" vertical="center"/>
    </xf>
    <xf numFmtId="223" fontId="27" fillId="0" borderId="0" xfId="0" applyNumberFormat="1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206" fontId="28" fillId="0" borderId="0" xfId="81" applyNumberFormat="1" applyFont="1" applyFill="1" applyBorder="1" applyAlignment="1">
      <alignment horizontal="center" vertical="center"/>
    </xf>
    <xf numFmtId="206" fontId="28" fillId="0" borderId="0" xfId="0" applyNumberFormat="1" applyFont="1" applyFill="1" applyBorder="1" applyAlignment="1" applyProtection="1">
      <alignment horizontal="center" vertical="center"/>
      <protection locked="0"/>
    </xf>
    <xf numFmtId="176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/>
    </xf>
    <xf numFmtId="206" fontId="27" fillId="0" borderId="49" xfId="81" applyNumberFormat="1" applyFont="1" applyFill="1" applyBorder="1" applyAlignment="1">
      <alignment horizontal="center" vertical="center"/>
    </xf>
    <xf numFmtId="206" fontId="27" fillId="0" borderId="13" xfId="0" applyNumberFormat="1" applyFont="1" applyFill="1" applyBorder="1" applyAlignment="1">
      <alignment horizontal="center" vertical="center"/>
    </xf>
    <xf numFmtId="223" fontId="27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8" fillId="0" borderId="33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52" xfId="0" applyNumberFormat="1" applyFont="1" applyFill="1" applyBorder="1" applyAlignment="1">
      <alignment horizontal="center" vertical="center" wrapText="1"/>
    </xf>
    <xf numFmtId="206" fontId="2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206" fontId="2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6" fontId="29" fillId="0" borderId="0" xfId="0" applyNumberFormat="1" applyFont="1" applyFill="1" applyBorder="1" applyAlignment="1">
      <alignment horizontal="center" vertical="center" wrapText="1" shrinkToFit="1"/>
    </xf>
    <xf numFmtId="206" fontId="29" fillId="0" borderId="0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206" fontId="27" fillId="0" borderId="0" xfId="83" applyNumberFormat="1" applyFont="1" applyFill="1" applyBorder="1" applyAlignment="1" quotePrefix="1">
      <alignment horizontal="center" vertical="center" wrapText="1" shrinkToFit="1"/>
    </xf>
    <xf numFmtId="206" fontId="27" fillId="0" borderId="0" xfId="0" applyNumberFormat="1" applyFont="1" applyFill="1" applyAlignment="1">
      <alignment horizontal="center" vertical="center" wrapText="1" shrinkToFit="1"/>
    </xf>
    <xf numFmtId="0" fontId="28" fillId="0" borderId="17" xfId="0" applyNumberFormat="1" applyFont="1" applyFill="1" applyBorder="1" applyAlignment="1">
      <alignment horizontal="center" vertical="center" wrapText="1"/>
    </xf>
    <xf numFmtId="206" fontId="28" fillId="0" borderId="0" xfId="83" applyNumberFormat="1" applyFont="1" applyFill="1" applyBorder="1" applyAlignment="1" quotePrefix="1">
      <alignment horizontal="center" vertical="center" wrapText="1" shrinkToFit="1"/>
    </xf>
    <xf numFmtId="206" fontId="32" fillId="0" borderId="0" xfId="0" applyNumberFormat="1" applyFont="1" applyFill="1" applyBorder="1" applyAlignment="1">
      <alignment horizontal="center" vertical="center" wrapText="1" shrinkToFit="1"/>
    </xf>
    <xf numFmtId="206" fontId="28" fillId="0" borderId="0" xfId="0" applyNumberFormat="1" applyFont="1" applyFill="1" applyAlignment="1">
      <alignment horizontal="center" vertical="center" wrapText="1" shrinkToFit="1"/>
    </xf>
    <xf numFmtId="206" fontId="32" fillId="0" borderId="0" xfId="0" applyNumberFormat="1" applyFont="1" applyFill="1" applyBorder="1" applyAlignment="1">
      <alignment horizontal="center" vertical="center" wrapText="1"/>
    </xf>
    <xf numFmtId="206" fontId="27" fillId="0" borderId="17" xfId="0" applyNumberFormat="1" applyFont="1" applyFill="1" applyBorder="1" applyAlignment="1">
      <alignment horizontal="center" vertical="center" wrapText="1" shrinkToFit="1"/>
    </xf>
    <xf numFmtId="206" fontId="27" fillId="0" borderId="19" xfId="0" applyNumberFormat="1" applyFont="1" applyFill="1" applyBorder="1" applyAlignment="1">
      <alignment horizontal="center" vertical="center" wrapText="1" shrinkToFit="1"/>
    </xf>
    <xf numFmtId="200" fontId="28" fillId="0" borderId="0" xfId="66" applyNumberFormat="1" applyFont="1" applyFill="1" applyBorder="1" applyAlignment="1" applyProtection="1">
      <alignment horizontal="center" vertical="center"/>
      <protection/>
    </xf>
    <xf numFmtId="206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0" fontId="27" fillId="0" borderId="0" xfId="66" applyNumberFormat="1" applyFont="1" applyFill="1" applyAlignment="1" applyProtection="1">
      <alignment horizontal="center" vertical="center"/>
      <protection/>
    </xf>
    <xf numFmtId="0" fontId="28" fillId="0" borderId="19" xfId="62" applyNumberFormat="1" applyFont="1" applyFill="1" applyBorder="1" applyAlignment="1" quotePrefix="1">
      <alignment horizontal="center" vertical="center"/>
    </xf>
    <xf numFmtId="205" fontId="54" fillId="0" borderId="13" xfId="62" applyNumberFormat="1" applyFont="1" applyFill="1" applyBorder="1" applyAlignment="1">
      <alignment horizontal="center" vertical="center"/>
    </xf>
    <xf numFmtId="205" fontId="27" fillId="0" borderId="0" xfId="62" applyNumberFormat="1" applyFont="1" applyFill="1" applyBorder="1" applyAlignment="1">
      <alignment horizontal="center"/>
    </xf>
    <xf numFmtId="0" fontId="27" fillId="0" borderId="49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05" fontId="27" fillId="0" borderId="0" xfId="6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 shrinkToFit="1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7" fillId="0" borderId="24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3" fontId="27" fillId="0" borderId="26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7" xfId="0" applyFont="1" applyBorder="1" applyAlignment="1" quotePrefix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53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3" fontId="27" fillId="0" borderId="53" xfId="0" applyNumberFormat="1" applyFont="1" applyFill="1" applyBorder="1" applyAlignment="1">
      <alignment horizontal="center" vertical="center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5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shrinkToFit="1"/>
    </xf>
    <xf numFmtId="0" fontId="27" fillId="0" borderId="48" xfId="0" applyFont="1" applyFill="1" applyBorder="1" applyAlignment="1">
      <alignment horizontal="center" vertical="center" shrinkToFit="1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76" fontId="27" fillId="0" borderId="0" xfId="81" applyFont="1" applyFill="1" applyBorder="1" applyAlignment="1">
      <alignment horizontal="left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3" fontId="15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3" fontId="15" fillId="0" borderId="29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3" fontId="15" fillId="0" borderId="1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29" xfId="88" applyFont="1" applyFill="1" applyBorder="1" applyAlignment="1" applyProtection="1">
      <alignment horizontal="center" vertical="center"/>
      <protection/>
    </xf>
    <xf numFmtId="0" fontId="27" fillId="0" borderId="17" xfId="88" applyFont="1" applyFill="1" applyBorder="1" applyAlignment="1" applyProtection="1">
      <alignment horizontal="center" vertical="center"/>
      <protection/>
    </xf>
    <xf numFmtId="0" fontId="27" fillId="0" borderId="24" xfId="88" applyFont="1" applyFill="1" applyBorder="1" applyAlignment="1" applyProtection="1">
      <alignment horizontal="center" vertical="center"/>
      <protection/>
    </xf>
    <xf numFmtId="0" fontId="27" fillId="0" borderId="27" xfId="88" applyFont="1" applyFill="1" applyBorder="1" applyAlignment="1" applyProtection="1">
      <alignment horizontal="center" vertical="center"/>
      <protection/>
    </xf>
    <xf numFmtId="0" fontId="27" fillId="0" borderId="25" xfId="88" applyFont="1" applyFill="1" applyBorder="1" applyAlignment="1" applyProtection="1">
      <alignment horizontal="center" vertical="center"/>
      <protection/>
    </xf>
    <xf numFmtId="0" fontId="27" fillId="0" borderId="26" xfId="88" applyFont="1" applyFill="1" applyBorder="1" applyAlignment="1" applyProtection="1">
      <alignment horizontal="center" vertical="center"/>
      <protection/>
    </xf>
    <xf numFmtId="0" fontId="27" fillId="0" borderId="21" xfId="88" applyFont="1" applyFill="1" applyBorder="1" applyAlignment="1">
      <alignment horizontal="center" vertical="center"/>
      <protection/>
    </xf>
    <xf numFmtId="0" fontId="27" fillId="0" borderId="17" xfId="88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0" fontId="27" fillId="0" borderId="20" xfId="88" applyFont="1" applyFill="1" applyBorder="1" applyAlignment="1">
      <alignment horizontal="center" vertical="center"/>
      <protection/>
    </xf>
    <xf numFmtId="0" fontId="27" fillId="0" borderId="21" xfId="88" applyFont="1" applyFill="1" applyBorder="1" applyAlignment="1" applyProtection="1">
      <alignment horizontal="center" vertical="center"/>
      <protection/>
    </xf>
    <xf numFmtId="0" fontId="27" fillId="0" borderId="20" xfId="88" applyFont="1" applyFill="1" applyBorder="1" applyAlignment="1" applyProtection="1">
      <alignment horizontal="center" vertical="center"/>
      <protection/>
    </xf>
    <xf numFmtId="0" fontId="27" fillId="0" borderId="0" xfId="88" applyFont="1" applyFill="1" applyBorder="1" applyAlignment="1" applyProtection="1">
      <alignment horizontal="center" vertical="center"/>
      <protection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15" xfId="0" applyNumberFormat="1" applyFont="1" applyBorder="1" applyAlignment="1" quotePrefix="1">
      <alignment horizontal="center" vertical="center"/>
    </xf>
    <xf numFmtId="206" fontId="27" fillId="0" borderId="29" xfId="0" applyNumberFormat="1" applyFont="1" applyBorder="1" applyAlignment="1" quotePrefix="1">
      <alignment horizontal="center" vertical="center"/>
    </xf>
    <xf numFmtId="206" fontId="27" fillId="0" borderId="14" xfId="0" applyNumberFormat="1" applyFont="1" applyBorder="1" applyAlignment="1" quotePrefix="1">
      <alignment horizontal="center" vertical="center"/>
    </xf>
    <xf numFmtId="206" fontId="27" fillId="0" borderId="13" xfId="0" applyNumberFormat="1" applyFont="1" applyBorder="1" applyAlignment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206" fontId="27" fillId="0" borderId="49" xfId="0" applyNumberFormat="1" applyFont="1" applyBorder="1" applyAlignment="1">
      <alignment horizontal="center" vertical="center"/>
    </xf>
    <xf numFmtId="206" fontId="27" fillId="0" borderId="29" xfId="0" applyNumberFormat="1" applyFont="1" applyBorder="1" applyAlignment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8" fillId="0" borderId="29" xfId="0" applyNumberFormat="1" applyFont="1" applyBorder="1" applyAlignment="1" quotePrefix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/>
    </xf>
    <xf numFmtId="0" fontId="27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2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0" xfId="88" applyFont="1" applyFill="1" applyAlignment="1" applyProtection="1">
      <alignment horizontal="center" vertical="center"/>
      <protection/>
    </xf>
    <xf numFmtId="0" fontId="38" fillId="0" borderId="5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9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5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27" fillId="0" borderId="14" xfId="88" applyFont="1" applyFill="1" applyBorder="1" applyAlignment="1" applyProtection="1">
      <alignment horizontal="center" vertical="center"/>
      <protection/>
    </xf>
    <xf numFmtId="0" fontId="27" fillId="0" borderId="22" xfId="88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88" applyFont="1" applyFill="1" applyBorder="1" applyAlignment="1" applyProtection="1">
      <alignment horizontal="center" vertical="center"/>
      <protection/>
    </xf>
    <xf numFmtId="0" fontId="27" fillId="0" borderId="25" xfId="88" applyFont="1" applyFill="1" applyBorder="1" applyAlignment="1">
      <alignment vertical="center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 wrapText="1"/>
    </xf>
    <xf numFmtId="1" fontId="27" fillId="0" borderId="48" xfId="0" applyNumberFormat="1" applyFont="1" applyBorder="1" applyAlignment="1">
      <alignment horizontal="center" vertical="center" shrinkToFit="1"/>
    </xf>
    <xf numFmtId="1" fontId="27" fillId="0" borderId="30" xfId="0" applyNumberFormat="1" applyFont="1" applyBorder="1" applyAlignment="1">
      <alignment horizontal="center" vertical="center" shrinkToFit="1"/>
    </xf>
    <xf numFmtId="1" fontId="27" fillId="0" borderId="53" xfId="0" applyNumberFormat="1" applyFont="1" applyBorder="1" applyAlignment="1">
      <alignment horizontal="center" vertical="center"/>
    </xf>
    <xf numFmtId="1" fontId="27" fillId="0" borderId="48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wrapText="1"/>
    </xf>
    <xf numFmtId="0" fontId="38" fillId="0" borderId="32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8" fillId="0" borderId="56" xfId="0" applyFont="1" applyBorder="1" applyAlignment="1">
      <alignment horizontal="center" wrapText="1"/>
    </xf>
    <xf numFmtId="0" fontId="38" fillId="0" borderId="60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60" xfId="0" applyFont="1" applyBorder="1" applyAlignment="1">
      <alignment horizontal="center" vertical="center" shrinkToFit="1"/>
    </xf>
    <xf numFmtId="0" fontId="38" fillId="0" borderId="65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25" fillId="0" borderId="0" xfId="0" applyFont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103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똿뗦먛귟 [0.00]_NT Server " xfId="49"/>
    <cellStyle name="똿뗦먛귟_NT Server " xfId="50"/>
    <cellStyle name="메모" xfId="51"/>
    <cellStyle name="믅됞 [0.00]_NT Server " xfId="52"/>
    <cellStyle name="믅됞_NT Server " xfId="53"/>
    <cellStyle name="Percent" xfId="54"/>
    <cellStyle name="보통" xfId="55"/>
    <cellStyle name="뷭?_빟랹둴봃섟 " xfId="56"/>
    <cellStyle name="설명 텍스트" xfId="57"/>
    <cellStyle name="셀 확인" xfId="58"/>
    <cellStyle name="숫자(R)" xfId="59"/>
    <cellStyle name="Comma" xfId="60"/>
    <cellStyle name="Comma [0]" xfId="61"/>
    <cellStyle name="쉼표 [0] 3 2" xfId="62"/>
    <cellStyle name="쉼표 [0] 5" xfId="63"/>
    <cellStyle name="쉼표 [0] 6" xfId="64"/>
    <cellStyle name="쉼표 [0]_08-전기가스" xfId="65"/>
    <cellStyle name="쉼표 [0]_12-보건사회복지" xfId="66"/>
    <cellStyle name="연결된 셀" xfId="67"/>
    <cellStyle name="Followed Hyperlink" xfId="68"/>
    <cellStyle name="요약" xfId="69"/>
    <cellStyle name="입력" xfId="70"/>
    <cellStyle name="자리수" xfId="71"/>
    <cellStyle name="자리수0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월초P)" xfId="80"/>
    <cellStyle name="콤마 [0]_2. 행정구역" xfId="81"/>
    <cellStyle name="콤마_(type)총괄" xfId="82"/>
    <cellStyle name="콤마_2. 행정구역" xfId="83"/>
    <cellStyle name="Currency" xfId="84"/>
    <cellStyle name="Currency [0]" xfId="85"/>
    <cellStyle name="표준 2 2" xfId="86"/>
    <cellStyle name="표준 6" xfId="87"/>
    <cellStyle name="표준_12-보건사회복지" xfId="88"/>
    <cellStyle name="Hyperlink" xfId="89"/>
    <cellStyle name="Calc Currency (0)" xfId="90"/>
    <cellStyle name="category" xfId="91"/>
    <cellStyle name="Comma [0]_ARN (2)" xfId="92"/>
    <cellStyle name="comma zerodec" xfId="93"/>
    <cellStyle name="Comma_Capex" xfId="94"/>
    <cellStyle name="Copied" xfId="95"/>
    <cellStyle name="Currency [0]_CCOCPX" xfId="96"/>
    <cellStyle name="Currency_CCOCPX" xfId="97"/>
    <cellStyle name="Currency1" xfId="98"/>
    <cellStyle name="Dezimal [0]_laroux" xfId="99"/>
    <cellStyle name="Dezimal_laroux" xfId="100"/>
    <cellStyle name="Dollar (zero dec)" xfId="101"/>
    <cellStyle name="Entered" xfId="102"/>
    <cellStyle name="Grey" xfId="103"/>
    <cellStyle name="Header1" xfId="104"/>
    <cellStyle name="Header2" xfId="105"/>
    <cellStyle name="Input [yellow]" xfId="106"/>
    <cellStyle name="Milliers [0]_Arabian Spec" xfId="107"/>
    <cellStyle name="Milliers_Arabian Spec" xfId="108"/>
    <cellStyle name="Mon?aire [0]_Arabian Spec" xfId="109"/>
    <cellStyle name="Mon?aire_Arabian Spec" xfId="110"/>
    <cellStyle name="Normal - Style1" xfId="111"/>
    <cellStyle name="Normal_#10-Headcount" xfId="112"/>
    <cellStyle name="Percent [2]" xfId="113"/>
    <cellStyle name="Standard_laroux" xfId="114"/>
    <cellStyle name="W?rung [0]_laroux" xfId="115"/>
    <cellStyle name="W?rung_laroux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212717"/>
        <c:axId val="5043542"/>
      </c:bar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 val="autoZero"/>
        <c:auto val="0"/>
        <c:lblOffset val="100"/>
        <c:tickLblSkip val="1"/>
        <c:noMultiLvlLbl val="0"/>
      </c:catAx>
      <c:valAx>
        <c:axId val="5043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 val="autoZero"/>
        <c:auto val="0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auto val="0"/>
        <c:lblOffset val="100"/>
        <c:tickLblSkip val="1"/>
        <c:noMultiLvlLbl val="0"/>
      </c:catAx>
      <c:valAx>
        <c:axId val="13602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auto val="0"/>
        <c:lblOffset val="100"/>
        <c:tickLblSkip val="1"/>
        <c:noMultiLvlLbl val="0"/>
      </c:catAx>
      <c:valAx>
        <c:axId val="28026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 val="autoZero"/>
        <c:auto val="0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 val="autoZero"/>
        <c:auto val="0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 val="autoZero"/>
        <c:auto val="0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 val="autoZero"/>
        <c:auto val="0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auto val="0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 val="autoZero"/>
        <c:auto val="0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391879"/>
        <c:axId val="5873728"/>
      </c:bar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3728"/>
        <c:crosses val="autoZero"/>
        <c:auto val="0"/>
        <c:lblOffset val="100"/>
        <c:tickLblSkip val="1"/>
        <c:noMultiLvlLbl val="0"/>
      </c:catAx>
      <c:valAx>
        <c:axId val="5873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 val="autoZero"/>
        <c:auto val="0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292"/>
        <c:crosses val="autoZero"/>
        <c:auto val="0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48382"/>
        <c:crosses val="autoZero"/>
        <c:auto val="0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691119"/>
        <c:axId val="11111208"/>
      </c:barChart>
      <c:catAx>
        <c:axId val="8691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1208"/>
        <c:crosses val="autoZero"/>
        <c:auto val="0"/>
        <c:lblOffset val="100"/>
        <c:tickLblSkip val="1"/>
        <c:noMultiLvlLbl val="0"/>
      </c:catAx>
      <c:valAx>
        <c:axId val="11111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1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626"/>
        <c:crosses val="autoZero"/>
        <c:auto val="0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2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007043"/>
        <c:axId val="20410204"/>
      </c:bar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04"/>
        <c:crosses val="autoZero"/>
        <c:auto val="0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8"/>
        <c:crosses val="autoZero"/>
        <c:auto val="0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74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9</xdr:row>
      <xdr:rowOff>0</xdr:rowOff>
    </xdr:from>
    <xdr:to>
      <xdr:col>2</xdr:col>
      <xdr:colOff>1600200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257425" y="5534025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1419225</xdr:colOff>
      <xdr:row>9</xdr:row>
      <xdr:rowOff>0</xdr:rowOff>
    </xdr:from>
    <xdr:to>
      <xdr:col>2</xdr:col>
      <xdr:colOff>1600200</xdr:colOff>
      <xdr:row>9</xdr:row>
      <xdr:rowOff>0</xdr:rowOff>
    </xdr:to>
    <xdr:graphicFrame>
      <xdr:nvGraphicFramePr>
        <xdr:cNvPr id="2" name="Chart 1"/>
        <xdr:cNvGraphicFramePr/>
      </xdr:nvGraphicFramePr>
      <xdr:xfrm>
        <a:off x="2257425" y="5534025"/>
        <a:ext cx="219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3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4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1419225</xdr:colOff>
      <xdr:row>9</xdr:row>
      <xdr:rowOff>0</xdr:rowOff>
    </xdr:from>
    <xdr:to>
      <xdr:col>2</xdr:col>
      <xdr:colOff>1600200</xdr:colOff>
      <xdr:row>9</xdr:row>
      <xdr:rowOff>0</xdr:rowOff>
    </xdr:to>
    <xdr:graphicFrame>
      <xdr:nvGraphicFramePr>
        <xdr:cNvPr id="5" name="Chart 1"/>
        <xdr:cNvGraphicFramePr/>
      </xdr:nvGraphicFramePr>
      <xdr:xfrm>
        <a:off x="2257425" y="5534025"/>
        <a:ext cx="219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1419225</xdr:colOff>
      <xdr:row>9</xdr:row>
      <xdr:rowOff>0</xdr:rowOff>
    </xdr:from>
    <xdr:to>
      <xdr:col>2</xdr:col>
      <xdr:colOff>1600200</xdr:colOff>
      <xdr:row>9</xdr:row>
      <xdr:rowOff>0</xdr:rowOff>
    </xdr:to>
    <xdr:graphicFrame>
      <xdr:nvGraphicFramePr>
        <xdr:cNvPr id="6" name="Chart 1"/>
        <xdr:cNvGraphicFramePr/>
      </xdr:nvGraphicFramePr>
      <xdr:xfrm>
        <a:off x="2257425" y="5534025"/>
        <a:ext cx="2190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1419225</xdr:colOff>
      <xdr:row>9</xdr:row>
      <xdr:rowOff>0</xdr:rowOff>
    </xdr:from>
    <xdr:to>
      <xdr:col>2</xdr:col>
      <xdr:colOff>1600200</xdr:colOff>
      <xdr:row>9</xdr:row>
      <xdr:rowOff>0</xdr:rowOff>
    </xdr:to>
    <xdr:graphicFrame>
      <xdr:nvGraphicFramePr>
        <xdr:cNvPr id="7" name="Chart 1"/>
        <xdr:cNvGraphicFramePr/>
      </xdr:nvGraphicFramePr>
      <xdr:xfrm>
        <a:off x="2257425" y="5534025"/>
        <a:ext cx="2190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8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9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11</xdr:row>
      <xdr:rowOff>0</xdr:rowOff>
    </xdr:from>
    <xdr:to>
      <xdr:col>3</xdr:col>
      <xdr:colOff>581025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62025" y="5753100"/>
        <a:ext cx="140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11</xdr:row>
      <xdr:rowOff>0</xdr:rowOff>
    </xdr:from>
    <xdr:to>
      <xdr:col>3</xdr:col>
      <xdr:colOff>581025</xdr:colOff>
      <xdr:row>11</xdr:row>
      <xdr:rowOff>0</xdr:rowOff>
    </xdr:to>
    <xdr:graphicFrame>
      <xdr:nvGraphicFramePr>
        <xdr:cNvPr id="2" name="Chart 1"/>
        <xdr:cNvGraphicFramePr/>
      </xdr:nvGraphicFramePr>
      <xdr:xfrm>
        <a:off x="962025" y="5753100"/>
        <a:ext cx="1409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3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4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11</xdr:row>
      <xdr:rowOff>0</xdr:rowOff>
    </xdr:from>
    <xdr:to>
      <xdr:col>3</xdr:col>
      <xdr:colOff>581025</xdr:colOff>
      <xdr:row>11</xdr:row>
      <xdr:rowOff>0</xdr:rowOff>
    </xdr:to>
    <xdr:graphicFrame>
      <xdr:nvGraphicFramePr>
        <xdr:cNvPr id="5" name="Chart 1"/>
        <xdr:cNvGraphicFramePr/>
      </xdr:nvGraphicFramePr>
      <xdr:xfrm>
        <a:off x="962025" y="5753100"/>
        <a:ext cx="1409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581025</xdr:colOff>
      <xdr:row>11</xdr:row>
      <xdr:rowOff>0</xdr:rowOff>
    </xdr:from>
    <xdr:to>
      <xdr:col>3</xdr:col>
      <xdr:colOff>581025</xdr:colOff>
      <xdr:row>11</xdr:row>
      <xdr:rowOff>0</xdr:rowOff>
    </xdr:to>
    <xdr:graphicFrame>
      <xdr:nvGraphicFramePr>
        <xdr:cNvPr id="6" name="Chart 1"/>
        <xdr:cNvGraphicFramePr/>
      </xdr:nvGraphicFramePr>
      <xdr:xfrm>
        <a:off x="962025" y="5753100"/>
        <a:ext cx="1409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581025</xdr:colOff>
      <xdr:row>11</xdr:row>
      <xdr:rowOff>0</xdr:rowOff>
    </xdr:from>
    <xdr:to>
      <xdr:col>3</xdr:col>
      <xdr:colOff>581025</xdr:colOff>
      <xdr:row>11</xdr:row>
      <xdr:rowOff>0</xdr:rowOff>
    </xdr:to>
    <xdr:graphicFrame>
      <xdr:nvGraphicFramePr>
        <xdr:cNvPr id="7" name="Chart 1"/>
        <xdr:cNvGraphicFramePr/>
      </xdr:nvGraphicFramePr>
      <xdr:xfrm>
        <a:off x="962025" y="5753100"/>
        <a:ext cx="1409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8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9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selection activeCell="K14" sqref="K14"/>
    </sheetView>
  </sheetViews>
  <sheetFormatPr defaultColWidth="8.88671875" defaultRowHeight="13.5"/>
  <cols>
    <col min="1" max="1" width="14.5546875" style="360" customWidth="1"/>
    <col min="2" max="9" width="10.6640625" style="360" customWidth="1"/>
    <col min="10" max="10" width="2.77734375" style="359" customWidth="1"/>
    <col min="11" max="11" width="11.77734375" style="360" customWidth="1"/>
    <col min="12" max="18" width="11.77734375" style="359" customWidth="1"/>
    <col min="19" max="38" width="8.88671875" style="360" customWidth="1"/>
    <col min="39" max="16384" width="8.88671875" style="359" customWidth="1"/>
  </cols>
  <sheetData>
    <row r="1" spans="1:38" s="534" customFormat="1" ht="45" customHeight="1">
      <c r="A1" s="776" t="s">
        <v>1010</v>
      </c>
      <c r="B1" s="776"/>
      <c r="C1" s="776"/>
      <c r="D1" s="776"/>
      <c r="E1" s="776"/>
      <c r="F1" s="776"/>
      <c r="G1" s="776"/>
      <c r="H1" s="532"/>
      <c r="I1" s="532"/>
      <c r="J1" s="612"/>
      <c r="K1" s="779" t="s">
        <v>1011</v>
      </c>
      <c r="L1" s="779"/>
      <c r="M1" s="779"/>
      <c r="N1" s="779"/>
      <c r="O1" s="779"/>
      <c r="P1" s="779"/>
      <c r="Q1" s="779"/>
      <c r="R1" s="779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</row>
    <row r="2" spans="1:38" s="361" customFormat="1" ht="25.5" customHeight="1" thickBot="1">
      <c r="A2" s="461" t="s">
        <v>1</v>
      </c>
      <c r="B2" s="461"/>
      <c r="C2" s="461"/>
      <c r="D2" s="461"/>
      <c r="E2" s="461"/>
      <c r="F2" s="461"/>
      <c r="G2" s="461"/>
      <c r="H2" s="461"/>
      <c r="I2" s="461"/>
      <c r="K2" s="642"/>
      <c r="L2" s="461"/>
      <c r="M2" s="461"/>
      <c r="N2" s="461"/>
      <c r="O2" s="461"/>
      <c r="P2" s="461"/>
      <c r="Q2" s="461"/>
      <c r="R2" s="539" t="s">
        <v>948</v>
      </c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</row>
    <row r="3" spans="2:38" s="361" customFormat="1" ht="18" customHeight="1" thickTop="1">
      <c r="B3" s="643"/>
      <c r="C3" s="780" t="s">
        <v>1012</v>
      </c>
      <c r="D3" s="781"/>
      <c r="E3" s="781"/>
      <c r="F3" s="781"/>
      <c r="G3" s="781"/>
      <c r="H3" s="472"/>
      <c r="I3" s="472"/>
      <c r="O3" s="780" t="s">
        <v>1013</v>
      </c>
      <c r="P3" s="781"/>
      <c r="Q3" s="781"/>
      <c r="R3" s="781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</row>
    <row r="4" spans="2:38" s="361" customFormat="1" ht="15.75" customHeight="1">
      <c r="B4" s="616" t="s">
        <v>1014</v>
      </c>
      <c r="C4" s="782" t="s">
        <v>1015</v>
      </c>
      <c r="D4" s="783"/>
      <c r="E4" s="783"/>
      <c r="F4" s="783"/>
      <c r="G4" s="783"/>
      <c r="H4" s="545"/>
      <c r="I4" s="545"/>
      <c r="O4" s="782" t="s">
        <v>1016</v>
      </c>
      <c r="P4" s="783"/>
      <c r="Q4" s="783"/>
      <c r="R4" s="783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</row>
    <row r="5" spans="1:38" s="361" customFormat="1" ht="16.5" customHeight="1">
      <c r="A5" s="472" t="s">
        <v>949</v>
      </c>
      <c r="B5" s="644"/>
      <c r="C5" s="619" t="s">
        <v>1017</v>
      </c>
      <c r="D5" s="619" t="s">
        <v>1207</v>
      </c>
      <c r="E5" s="619" t="s">
        <v>1018</v>
      </c>
      <c r="F5" s="619" t="s">
        <v>83</v>
      </c>
      <c r="G5" s="983" t="s">
        <v>84</v>
      </c>
      <c r="H5" s="984"/>
      <c r="I5" s="984"/>
      <c r="J5" s="472"/>
      <c r="K5" s="546" t="s">
        <v>1019</v>
      </c>
      <c r="L5" s="619" t="s">
        <v>1020</v>
      </c>
      <c r="M5" s="619" t="s">
        <v>1021</v>
      </c>
      <c r="N5" s="619" t="s">
        <v>1022</v>
      </c>
      <c r="O5" s="619" t="s">
        <v>1017</v>
      </c>
      <c r="P5" s="619" t="s">
        <v>1023</v>
      </c>
      <c r="Q5" s="619" t="s">
        <v>1024</v>
      </c>
      <c r="R5" s="621" t="s">
        <v>1025</v>
      </c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</row>
    <row r="6" spans="1:38" s="361" customFormat="1" ht="16.5" customHeight="1">
      <c r="A6" s="472" t="s">
        <v>956</v>
      </c>
      <c r="B6" s="644"/>
      <c r="C6" s="616"/>
      <c r="D6" s="620"/>
      <c r="E6" s="616"/>
      <c r="F6" s="616"/>
      <c r="G6" s="983" t="s">
        <v>1026</v>
      </c>
      <c r="H6" s="984"/>
      <c r="I6" s="984"/>
      <c r="J6" s="472"/>
      <c r="K6" s="465"/>
      <c r="L6" s="645" t="s">
        <v>1027</v>
      </c>
      <c r="M6" s="645"/>
      <c r="N6" s="645"/>
      <c r="O6" s="645"/>
      <c r="P6" s="645" t="s">
        <v>1028</v>
      </c>
      <c r="Q6" s="616" t="s">
        <v>1029</v>
      </c>
      <c r="R6" s="677" t="s">
        <v>1030</v>
      </c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</row>
    <row r="7" spans="1:38" s="361" customFormat="1" ht="16.5" customHeight="1">
      <c r="A7" s="472" t="s">
        <v>1031</v>
      </c>
      <c r="B7" s="644"/>
      <c r="C7" s="616" t="s">
        <v>1032</v>
      </c>
      <c r="D7" s="620" t="s">
        <v>1033</v>
      </c>
      <c r="E7" s="616" t="s">
        <v>1034</v>
      </c>
      <c r="F7" s="616" t="s">
        <v>85</v>
      </c>
      <c r="G7" s="472" t="s">
        <v>1035</v>
      </c>
      <c r="H7" s="472" t="s">
        <v>1036</v>
      </c>
      <c r="I7" s="472" t="s">
        <v>1037</v>
      </c>
      <c r="J7" s="472"/>
      <c r="L7" s="645" t="s">
        <v>1038</v>
      </c>
      <c r="M7" s="645" t="s">
        <v>1039</v>
      </c>
      <c r="N7" s="645"/>
      <c r="O7" s="645" t="s">
        <v>1032</v>
      </c>
      <c r="P7" s="645" t="s">
        <v>1039</v>
      </c>
      <c r="Q7" s="616" t="s">
        <v>1040</v>
      </c>
      <c r="R7" s="472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</row>
    <row r="8" spans="1:38" s="361" customFormat="1" ht="16.5" customHeight="1">
      <c r="A8" s="543" t="s">
        <v>141</v>
      </c>
      <c r="B8" s="544" t="s">
        <v>1041</v>
      </c>
      <c r="C8" s="544" t="s">
        <v>55</v>
      </c>
      <c r="D8" s="625" t="s">
        <v>1042</v>
      </c>
      <c r="E8" s="544" t="s">
        <v>1043</v>
      </c>
      <c r="F8" s="544" t="s">
        <v>86</v>
      </c>
      <c r="G8" s="545" t="s">
        <v>1044</v>
      </c>
      <c r="H8" s="545" t="s">
        <v>1045</v>
      </c>
      <c r="I8" s="623" t="s">
        <v>1046</v>
      </c>
      <c r="J8" s="472"/>
      <c r="K8" s="479" t="s">
        <v>1047</v>
      </c>
      <c r="L8" s="624" t="s">
        <v>1048</v>
      </c>
      <c r="M8" s="624" t="s">
        <v>1049</v>
      </c>
      <c r="N8" s="624" t="s">
        <v>1050</v>
      </c>
      <c r="O8" s="624" t="s">
        <v>1041</v>
      </c>
      <c r="P8" s="624" t="s">
        <v>1049</v>
      </c>
      <c r="Q8" s="544" t="s">
        <v>1051</v>
      </c>
      <c r="R8" s="545" t="s">
        <v>1052</v>
      </c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</row>
    <row r="9" spans="1:38" s="361" customFormat="1" ht="34.5" customHeight="1">
      <c r="A9" s="546">
        <v>2007</v>
      </c>
      <c r="B9" s="528">
        <v>73</v>
      </c>
      <c r="C9" s="528">
        <v>73</v>
      </c>
      <c r="D9" s="486">
        <v>11</v>
      </c>
      <c r="E9" s="486">
        <v>3</v>
      </c>
      <c r="F9" s="486">
        <v>20</v>
      </c>
      <c r="G9" s="486">
        <v>29</v>
      </c>
      <c r="H9" s="646">
        <v>0</v>
      </c>
      <c r="I9" s="646">
        <v>0</v>
      </c>
      <c r="J9" s="486"/>
      <c r="K9" s="486">
        <v>10</v>
      </c>
      <c r="L9" s="603">
        <v>0</v>
      </c>
      <c r="M9" s="646">
        <v>0</v>
      </c>
      <c r="N9" s="646">
        <v>0</v>
      </c>
      <c r="O9" s="646">
        <v>0</v>
      </c>
      <c r="P9" s="646">
        <v>0</v>
      </c>
      <c r="Q9" s="646">
        <v>0</v>
      </c>
      <c r="R9" s="646"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</row>
    <row r="10" spans="1:38" s="361" customFormat="1" ht="34.5" customHeight="1">
      <c r="A10" s="465">
        <v>2008</v>
      </c>
      <c r="B10" s="528">
        <v>73</v>
      </c>
      <c r="C10" s="528">
        <v>73</v>
      </c>
      <c r="D10" s="486">
        <v>11</v>
      </c>
      <c r="E10" s="486">
        <v>2</v>
      </c>
      <c r="F10" s="486">
        <v>20</v>
      </c>
      <c r="G10" s="486">
        <v>30</v>
      </c>
      <c r="H10" s="646">
        <v>0</v>
      </c>
      <c r="I10" s="646">
        <v>0</v>
      </c>
      <c r="J10" s="486"/>
      <c r="K10" s="486">
        <v>10</v>
      </c>
      <c r="L10" s="603">
        <v>0</v>
      </c>
      <c r="M10" s="646">
        <v>0</v>
      </c>
      <c r="N10" s="646">
        <v>0</v>
      </c>
      <c r="O10" s="646">
        <v>0</v>
      </c>
      <c r="P10" s="646">
        <v>0</v>
      </c>
      <c r="Q10" s="646">
        <v>0</v>
      </c>
      <c r="R10" s="646"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</row>
    <row r="11" spans="1:38" s="361" customFormat="1" ht="34.5" customHeight="1">
      <c r="A11" s="465">
        <v>2009</v>
      </c>
      <c r="B11" s="528">
        <v>71</v>
      </c>
      <c r="C11" s="528">
        <v>71</v>
      </c>
      <c r="D11" s="486">
        <v>11</v>
      </c>
      <c r="E11" s="486">
        <v>2</v>
      </c>
      <c r="F11" s="486">
        <v>19</v>
      </c>
      <c r="G11" s="486">
        <v>30</v>
      </c>
      <c r="H11" s="646">
        <v>0</v>
      </c>
      <c r="I11" s="646">
        <v>0</v>
      </c>
      <c r="J11" s="486"/>
      <c r="K11" s="486">
        <v>9</v>
      </c>
      <c r="L11" s="489">
        <v>0</v>
      </c>
      <c r="M11" s="646">
        <v>0</v>
      </c>
      <c r="N11" s="646">
        <v>0</v>
      </c>
      <c r="O11" s="646">
        <v>0</v>
      </c>
      <c r="P11" s="646">
        <v>0</v>
      </c>
      <c r="Q11" s="646">
        <v>0</v>
      </c>
      <c r="R11" s="646"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</row>
    <row r="12" spans="1:38" s="361" customFormat="1" ht="34.5" customHeight="1">
      <c r="A12" s="465">
        <v>2010</v>
      </c>
      <c r="B12" s="472">
        <v>68</v>
      </c>
      <c r="C12" s="528">
        <v>68</v>
      </c>
      <c r="D12" s="486">
        <v>11</v>
      </c>
      <c r="E12" s="486">
        <v>3</v>
      </c>
      <c r="F12" s="486">
        <v>18</v>
      </c>
      <c r="G12" s="486">
        <v>27</v>
      </c>
      <c r="H12" s="646">
        <v>0</v>
      </c>
      <c r="I12" s="646">
        <v>0</v>
      </c>
      <c r="J12" s="486"/>
      <c r="K12" s="486">
        <v>8</v>
      </c>
      <c r="L12" s="627">
        <v>1</v>
      </c>
      <c r="M12" s="646">
        <v>0</v>
      </c>
      <c r="N12" s="646">
        <v>0</v>
      </c>
      <c r="O12" s="646">
        <v>0</v>
      </c>
      <c r="P12" s="646">
        <v>0</v>
      </c>
      <c r="Q12" s="646">
        <v>0</v>
      </c>
      <c r="R12" s="646"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</row>
    <row r="13" spans="1:38" s="361" customFormat="1" ht="34.5" customHeight="1">
      <c r="A13" s="525">
        <v>2011</v>
      </c>
      <c r="B13" s="527">
        <f>SUM(B14:B20)</f>
        <v>71</v>
      </c>
      <c r="C13" s="527">
        <f>SUM(D13:N13)</f>
        <v>71</v>
      </c>
      <c r="D13" s="527">
        <f>SUM(D14:D20)</f>
        <v>11</v>
      </c>
      <c r="E13" s="527">
        <f>SUM(E14:E20)</f>
        <v>3</v>
      </c>
      <c r="F13" s="527">
        <f>SUM(F14:F20)</f>
        <v>17</v>
      </c>
      <c r="G13" s="527">
        <f>SUM(G14:G20)</f>
        <v>28</v>
      </c>
      <c r="H13" s="527">
        <f>SUM(H14:H20)</f>
        <v>2</v>
      </c>
      <c r="I13" s="646">
        <v>0</v>
      </c>
      <c r="J13" s="459"/>
      <c r="K13" s="527">
        <f>SUM(K14:K20)</f>
        <v>8</v>
      </c>
      <c r="L13" s="527">
        <f>SUM(L14:L20)</f>
        <v>2</v>
      </c>
      <c r="M13" s="646">
        <v>0</v>
      </c>
      <c r="N13" s="646">
        <v>0</v>
      </c>
      <c r="O13" s="646">
        <v>0</v>
      </c>
      <c r="P13" s="646">
        <v>0</v>
      </c>
      <c r="Q13" s="646">
        <v>0</v>
      </c>
      <c r="R13" s="646"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</row>
    <row r="14" spans="1:38" s="361" customFormat="1" ht="34.5" customHeight="1">
      <c r="A14" s="357" t="s">
        <v>1053</v>
      </c>
      <c r="B14" s="528">
        <f aca="true" t="shared" si="0" ref="B14:B20">C14+O14</f>
        <v>26</v>
      </c>
      <c r="C14" s="528">
        <f aca="true" t="shared" si="1" ref="C14:C20">SUM(D14:N14)</f>
        <v>26</v>
      </c>
      <c r="D14" s="486">
        <v>3</v>
      </c>
      <c r="E14" s="646">
        <v>0</v>
      </c>
      <c r="F14" s="486">
        <v>6</v>
      </c>
      <c r="G14" s="486">
        <v>10</v>
      </c>
      <c r="H14" s="486">
        <v>1</v>
      </c>
      <c r="I14" s="646">
        <v>0</v>
      </c>
      <c r="J14" s="486"/>
      <c r="K14" s="486">
        <v>4</v>
      </c>
      <c r="L14" s="647">
        <v>2</v>
      </c>
      <c r="M14" s="646">
        <v>0</v>
      </c>
      <c r="N14" s="646">
        <v>0</v>
      </c>
      <c r="O14" s="646">
        <v>0</v>
      </c>
      <c r="P14" s="646">
        <v>0</v>
      </c>
      <c r="Q14" s="646">
        <v>0</v>
      </c>
      <c r="R14" s="646"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</row>
    <row r="15" spans="1:38" s="361" customFormat="1" ht="34.5" customHeight="1">
      <c r="A15" s="357" t="s">
        <v>1054</v>
      </c>
      <c r="B15" s="528">
        <f t="shared" si="0"/>
        <v>6</v>
      </c>
      <c r="C15" s="528">
        <f t="shared" si="1"/>
        <v>6</v>
      </c>
      <c r="D15" s="489">
        <v>0</v>
      </c>
      <c r="E15" s="646">
        <v>0</v>
      </c>
      <c r="F15" s="486">
        <v>2</v>
      </c>
      <c r="G15" s="486">
        <v>3</v>
      </c>
      <c r="H15" s="646">
        <v>0</v>
      </c>
      <c r="I15" s="646">
        <v>0</v>
      </c>
      <c r="J15" s="486"/>
      <c r="K15" s="486">
        <v>1</v>
      </c>
      <c r="L15" s="646">
        <v>0</v>
      </c>
      <c r="M15" s="646">
        <v>0</v>
      </c>
      <c r="N15" s="646">
        <v>0</v>
      </c>
      <c r="O15" s="646">
        <v>0</v>
      </c>
      <c r="P15" s="646">
        <v>0</v>
      </c>
      <c r="Q15" s="646">
        <v>0</v>
      </c>
      <c r="R15" s="646">
        <v>0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</row>
    <row r="16" spans="1:38" s="361" customFormat="1" ht="34.5" customHeight="1">
      <c r="A16" s="357" t="s">
        <v>1055</v>
      </c>
      <c r="B16" s="528">
        <f t="shared" si="0"/>
        <v>7</v>
      </c>
      <c r="C16" s="528">
        <f t="shared" si="1"/>
        <v>7</v>
      </c>
      <c r="D16" s="486">
        <v>2</v>
      </c>
      <c r="E16" s="486">
        <v>1</v>
      </c>
      <c r="F16" s="486">
        <v>1</v>
      </c>
      <c r="G16" s="486">
        <v>2</v>
      </c>
      <c r="H16" s="486">
        <v>1</v>
      </c>
      <c r="I16" s="646">
        <v>0</v>
      </c>
      <c r="J16" s="486"/>
      <c r="K16" s="489">
        <v>0</v>
      </c>
      <c r="L16" s="646">
        <v>0</v>
      </c>
      <c r="M16" s="646">
        <v>0</v>
      </c>
      <c r="N16" s="646">
        <v>0</v>
      </c>
      <c r="O16" s="646">
        <v>0</v>
      </c>
      <c r="P16" s="646">
        <v>0</v>
      </c>
      <c r="Q16" s="646">
        <v>0</v>
      </c>
      <c r="R16" s="646"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</row>
    <row r="17" spans="1:38" s="361" customFormat="1" ht="34.5" customHeight="1">
      <c r="A17" s="357" t="s">
        <v>1056</v>
      </c>
      <c r="B17" s="528">
        <f t="shared" si="0"/>
        <v>25</v>
      </c>
      <c r="C17" s="528">
        <f t="shared" si="1"/>
        <v>25</v>
      </c>
      <c r="D17" s="486">
        <v>4</v>
      </c>
      <c r="E17" s="486">
        <v>2</v>
      </c>
      <c r="F17" s="486">
        <v>4</v>
      </c>
      <c r="G17" s="486">
        <v>12</v>
      </c>
      <c r="H17" s="646">
        <v>0</v>
      </c>
      <c r="I17" s="646">
        <v>0</v>
      </c>
      <c r="J17" s="486"/>
      <c r="K17" s="486">
        <v>3</v>
      </c>
      <c r="L17" s="646">
        <v>0</v>
      </c>
      <c r="M17" s="646">
        <v>0</v>
      </c>
      <c r="N17" s="646">
        <v>0</v>
      </c>
      <c r="O17" s="646">
        <v>0</v>
      </c>
      <c r="P17" s="646">
        <v>0</v>
      </c>
      <c r="Q17" s="646">
        <v>0</v>
      </c>
      <c r="R17" s="646"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</row>
    <row r="18" spans="1:18" ht="34.5" customHeight="1">
      <c r="A18" s="357" t="s">
        <v>1057</v>
      </c>
      <c r="B18" s="528">
        <f t="shared" si="0"/>
        <v>1</v>
      </c>
      <c r="C18" s="528">
        <f t="shared" si="1"/>
        <v>1</v>
      </c>
      <c r="D18" s="646">
        <v>0</v>
      </c>
      <c r="E18" s="646">
        <v>0</v>
      </c>
      <c r="F18" s="202">
        <v>1</v>
      </c>
      <c r="G18" s="646">
        <v>0</v>
      </c>
      <c r="H18" s="646">
        <v>0</v>
      </c>
      <c r="I18" s="646">
        <v>0</v>
      </c>
      <c r="J18" s="202"/>
      <c r="K18" s="489">
        <v>0</v>
      </c>
      <c r="L18" s="646">
        <v>0</v>
      </c>
      <c r="M18" s="646">
        <v>0</v>
      </c>
      <c r="N18" s="646">
        <v>0</v>
      </c>
      <c r="O18" s="646">
        <v>0</v>
      </c>
      <c r="P18" s="646">
        <v>0</v>
      </c>
      <c r="Q18" s="646">
        <v>0</v>
      </c>
      <c r="R18" s="646">
        <v>0</v>
      </c>
    </row>
    <row r="19" spans="1:18" ht="34.5" customHeight="1">
      <c r="A19" s="357" t="s">
        <v>1058</v>
      </c>
      <c r="B19" s="528">
        <f t="shared" si="0"/>
        <v>4</v>
      </c>
      <c r="C19" s="528">
        <f t="shared" si="1"/>
        <v>4</v>
      </c>
      <c r="D19" s="648">
        <v>2</v>
      </c>
      <c r="E19" s="646">
        <v>0</v>
      </c>
      <c r="F19" s="202">
        <v>1</v>
      </c>
      <c r="G19" s="202">
        <v>1</v>
      </c>
      <c r="H19" s="646">
        <v>0</v>
      </c>
      <c r="I19" s="646">
        <v>0</v>
      </c>
      <c r="J19" s="202"/>
      <c r="K19" s="489">
        <v>0</v>
      </c>
      <c r="L19" s="646">
        <v>0</v>
      </c>
      <c r="M19" s="646">
        <v>0</v>
      </c>
      <c r="N19" s="646">
        <v>0</v>
      </c>
      <c r="O19" s="646">
        <v>0</v>
      </c>
      <c r="P19" s="646">
        <v>0</v>
      </c>
      <c r="Q19" s="646">
        <v>0</v>
      </c>
      <c r="R19" s="646">
        <v>0</v>
      </c>
    </row>
    <row r="20" spans="1:18" ht="34.5" customHeight="1" thickBot="1">
      <c r="A20" s="529" t="s">
        <v>1059</v>
      </c>
      <c r="B20" s="649">
        <f t="shared" si="0"/>
        <v>2</v>
      </c>
      <c r="C20" s="650">
        <f t="shared" si="1"/>
        <v>2</v>
      </c>
      <c r="D20" s="611">
        <v>0</v>
      </c>
      <c r="E20" s="611">
        <v>0</v>
      </c>
      <c r="F20" s="391">
        <v>2</v>
      </c>
      <c r="G20" s="651">
        <v>0</v>
      </c>
      <c r="H20" s="611">
        <v>0</v>
      </c>
      <c r="I20" s="611">
        <v>0</v>
      </c>
      <c r="J20" s="202"/>
      <c r="K20" s="651">
        <v>0</v>
      </c>
      <c r="L20" s="611">
        <v>0</v>
      </c>
      <c r="M20" s="611">
        <v>0</v>
      </c>
      <c r="N20" s="611">
        <v>0</v>
      </c>
      <c r="O20" s="611">
        <v>0</v>
      </c>
      <c r="P20" s="611">
        <v>0</v>
      </c>
      <c r="Q20" s="611">
        <v>0</v>
      </c>
      <c r="R20" s="611">
        <v>0</v>
      </c>
    </row>
    <row r="21" spans="1:42" ht="12" customHeight="1" thickTop="1">
      <c r="A21" s="493" t="s">
        <v>1060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3"/>
      <c r="R21" s="494"/>
      <c r="S21" s="494"/>
      <c r="T21" s="494"/>
      <c r="U21" s="494"/>
      <c r="V21" s="494"/>
      <c r="W21" s="494"/>
      <c r="X21" s="494">
        <f>SUM(X14:X20)</f>
        <v>0</v>
      </c>
      <c r="Y21" s="494"/>
      <c r="Z21" s="494"/>
      <c r="AA21" s="494"/>
      <c r="AB21" s="494"/>
      <c r="AC21" s="494"/>
      <c r="AD21" s="494"/>
      <c r="AE21" s="494"/>
      <c r="AF21" s="359"/>
      <c r="AG21" s="359"/>
      <c r="AH21" s="359"/>
      <c r="AI21" s="359"/>
      <c r="AJ21" s="359"/>
      <c r="AK21" s="359"/>
      <c r="AL21" s="359"/>
      <c r="AP21" s="497"/>
    </row>
    <row r="22" spans="1:10" ht="12" customHeight="1">
      <c r="A22" s="778" t="s">
        <v>1061</v>
      </c>
      <c r="B22" s="778"/>
      <c r="C22" s="778"/>
      <c r="D22" s="652"/>
      <c r="E22" s="652"/>
      <c r="F22" s="652"/>
      <c r="G22" s="652"/>
      <c r="H22" s="652"/>
      <c r="I22" s="652"/>
      <c r="J22" s="653"/>
    </row>
    <row r="24" ht="13.5">
      <c r="D24" s="654"/>
    </row>
  </sheetData>
  <sheetProtection/>
  <mergeCells count="9">
    <mergeCell ref="A22:C22"/>
    <mergeCell ref="A1:G1"/>
    <mergeCell ref="K1:R1"/>
    <mergeCell ref="C3:G3"/>
    <mergeCell ref="O3:R3"/>
    <mergeCell ref="C4:G4"/>
    <mergeCell ref="O4:R4"/>
    <mergeCell ref="G5:I5"/>
    <mergeCell ref="G6:I6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360" customWidth="1"/>
    <col min="2" max="6" width="13.10546875" style="552" customWidth="1"/>
    <col min="7" max="7" width="2.77734375" style="496" customWidth="1"/>
    <col min="8" max="10" width="11.99609375" style="552" customWidth="1"/>
    <col min="11" max="13" width="11.99609375" style="553" customWidth="1"/>
    <col min="14" max="16384" width="8.88671875" style="359" customWidth="1"/>
  </cols>
  <sheetData>
    <row r="1" spans="1:13" s="534" customFormat="1" ht="27.75" customHeight="1">
      <c r="A1" s="776" t="s">
        <v>480</v>
      </c>
      <c r="B1" s="776"/>
      <c r="C1" s="776"/>
      <c r="D1" s="776"/>
      <c r="E1" s="776"/>
      <c r="F1" s="776"/>
      <c r="G1" s="533"/>
      <c r="H1" s="784" t="s">
        <v>481</v>
      </c>
      <c r="I1" s="784"/>
      <c r="J1" s="784"/>
      <c r="K1" s="784"/>
      <c r="L1" s="784"/>
      <c r="M1" s="784"/>
    </row>
    <row r="2" spans="1:13" s="361" customFormat="1" ht="25.5" customHeight="1" thickBot="1">
      <c r="A2" s="461" t="s">
        <v>137</v>
      </c>
      <c r="B2" s="535"/>
      <c r="C2" s="535"/>
      <c r="D2" s="535"/>
      <c r="E2" s="535"/>
      <c r="F2" s="536"/>
      <c r="G2" s="537"/>
      <c r="H2" s="535"/>
      <c r="I2" s="535"/>
      <c r="J2" s="535"/>
      <c r="K2" s="538"/>
      <c r="L2" s="538"/>
      <c r="M2" s="539" t="s">
        <v>329</v>
      </c>
    </row>
    <row r="3" spans="1:13" s="361" customFormat="1" ht="16.5" customHeight="1" thickTop="1">
      <c r="A3" s="472" t="s">
        <v>330</v>
      </c>
      <c r="B3" s="475" t="s">
        <v>482</v>
      </c>
      <c r="C3" s="477" t="s">
        <v>483</v>
      </c>
      <c r="D3" s="477" t="s">
        <v>484</v>
      </c>
      <c r="E3" s="540" t="s">
        <v>485</v>
      </c>
      <c r="F3" s="541" t="s">
        <v>3</v>
      </c>
      <c r="G3" s="476"/>
      <c r="H3" s="477" t="s">
        <v>4</v>
      </c>
      <c r="I3" s="477" t="s">
        <v>5</v>
      </c>
      <c r="J3" s="540" t="s">
        <v>486</v>
      </c>
      <c r="K3" s="540" t="s">
        <v>487</v>
      </c>
      <c r="L3" s="542" t="s">
        <v>488</v>
      </c>
      <c r="M3" s="541" t="s">
        <v>489</v>
      </c>
    </row>
    <row r="4" spans="1:13" s="361" customFormat="1" ht="16.5" customHeight="1">
      <c r="A4" s="472" t="s">
        <v>334</v>
      </c>
      <c r="B4" s="475" t="s">
        <v>490</v>
      </c>
      <c r="C4" s="477" t="s">
        <v>491</v>
      </c>
      <c r="D4" s="477"/>
      <c r="E4" s="475" t="s">
        <v>492</v>
      </c>
      <c r="F4" s="476"/>
      <c r="G4" s="476"/>
      <c r="H4" s="477"/>
      <c r="I4" s="477"/>
      <c r="J4" s="477"/>
      <c r="K4" s="477"/>
      <c r="L4" s="477"/>
      <c r="M4" s="476"/>
    </row>
    <row r="5" spans="1:13" s="361" customFormat="1" ht="16.5" customHeight="1">
      <c r="A5" s="472" t="s">
        <v>335</v>
      </c>
      <c r="B5" s="475" t="s">
        <v>493</v>
      </c>
      <c r="C5" s="477"/>
      <c r="D5" s="477"/>
      <c r="E5" s="475"/>
      <c r="F5" s="476" t="s">
        <v>87</v>
      </c>
      <c r="G5" s="476"/>
      <c r="H5" s="477"/>
      <c r="I5" s="477"/>
      <c r="J5" s="477"/>
      <c r="K5" s="477"/>
      <c r="L5" s="477" t="s">
        <v>494</v>
      </c>
      <c r="M5" s="476"/>
    </row>
    <row r="6" spans="1:13" s="361" customFormat="1" ht="16.5" customHeight="1">
      <c r="A6" s="543" t="s">
        <v>141</v>
      </c>
      <c r="B6" s="481" t="s">
        <v>495</v>
      </c>
      <c r="C6" s="483" t="s">
        <v>496</v>
      </c>
      <c r="D6" s="483" t="s">
        <v>497</v>
      </c>
      <c r="E6" s="481" t="s">
        <v>88</v>
      </c>
      <c r="F6" s="482" t="s">
        <v>89</v>
      </c>
      <c r="G6" s="476"/>
      <c r="H6" s="483" t="s">
        <v>498</v>
      </c>
      <c r="I6" s="483" t="s">
        <v>499</v>
      </c>
      <c r="J6" s="544" t="s">
        <v>500</v>
      </c>
      <c r="K6" s="544" t="s">
        <v>501</v>
      </c>
      <c r="L6" s="479" t="s">
        <v>502</v>
      </c>
      <c r="M6" s="545" t="s">
        <v>434</v>
      </c>
    </row>
    <row r="7" spans="1:13" s="361" customFormat="1" ht="36.75" customHeight="1">
      <c r="A7" s="546">
        <v>2007</v>
      </c>
      <c r="B7" s="547">
        <v>630</v>
      </c>
      <c r="C7" s="548">
        <v>123</v>
      </c>
      <c r="D7" s="547">
        <v>538</v>
      </c>
      <c r="E7" s="547">
        <v>319</v>
      </c>
      <c r="F7" s="547">
        <v>710</v>
      </c>
      <c r="G7" s="547"/>
      <c r="H7" s="547">
        <v>206</v>
      </c>
      <c r="I7" s="547">
        <v>474</v>
      </c>
      <c r="J7" s="547">
        <v>124</v>
      </c>
      <c r="K7" s="547">
        <v>8780</v>
      </c>
      <c r="L7" s="547">
        <v>1365</v>
      </c>
      <c r="M7" s="548">
        <v>48</v>
      </c>
    </row>
    <row r="8" spans="1:13" s="361" customFormat="1" ht="36.75" customHeight="1">
      <c r="A8" s="465">
        <v>2008</v>
      </c>
      <c r="B8" s="547">
        <v>712</v>
      </c>
      <c r="C8" s="548">
        <v>145</v>
      </c>
      <c r="D8" s="547">
        <v>573</v>
      </c>
      <c r="E8" s="547">
        <v>282</v>
      </c>
      <c r="F8" s="547">
        <v>695</v>
      </c>
      <c r="G8" s="547"/>
      <c r="H8" s="547">
        <v>173</v>
      </c>
      <c r="I8" s="547">
        <v>521</v>
      </c>
      <c r="J8" s="547">
        <v>116</v>
      </c>
      <c r="K8" s="547">
        <v>8834</v>
      </c>
      <c r="L8" s="547">
        <v>1200</v>
      </c>
      <c r="M8" s="548">
        <v>335</v>
      </c>
    </row>
    <row r="9" spans="1:13" s="361" customFormat="1" ht="36.75" customHeight="1">
      <c r="A9" s="465">
        <v>2009</v>
      </c>
      <c r="B9" s="547">
        <v>644</v>
      </c>
      <c r="C9" s="547">
        <v>162</v>
      </c>
      <c r="D9" s="547">
        <v>516</v>
      </c>
      <c r="E9" s="547">
        <v>309</v>
      </c>
      <c r="F9" s="547">
        <v>712</v>
      </c>
      <c r="G9" s="547"/>
      <c r="H9" s="547">
        <v>300</v>
      </c>
      <c r="I9" s="547">
        <v>394</v>
      </c>
      <c r="J9" s="547">
        <v>76</v>
      </c>
      <c r="K9" s="547">
        <v>7408</v>
      </c>
      <c r="L9" s="547">
        <v>1736</v>
      </c>
      <c r="M9" s="547">
        <v>449</v>
      </c>
    </row>
    <row r="10" spans="1:13" s="361" customFormat="1" ht="36.75" customHeight="1">
      <c r="A10" s="465">
        <v>2010</v>
      </c>
      <c r="B10" s="547">
        <v>683</v>
      </c>
      <c r="C10" s="547">
        <v>204</v>
      </c>
      <c r="D10" s="547">
        <v>546</v>
      </c>
      <c r="E10" s="547">
        <v>319</v>
      </c>
      <c r="F10" s="547">
        <v>703</v>
      </c>
      <c r="G10" s="547"/>
      <c r="H10" s="547">
        <v>140</v>
      </c>
      <c r="I10" s="547">
        <v>382</v>
      </c>
      <c r="J10" s="547">
        <v>90</v>
      </c>
      <c r="K10" s="547">
        <v>7311</v>
      </c>
      <c r="L10" s="547">
        <v>989</v>
      </c>
      <c r="M10" s="547">
        <v>461</v>
      </c>
    </row>
    <row r="11" spans="1:13" s="361" customFormat="1" ht="36.75" customHeight="1">
      <c r="A11" s="525">
        <v>2011</v>
      </c>
      <c r="B11" s="549">
        <f>SUM(B12:B18)</f>
        <v>697</v>
      </c>
      <c r="C11" s="549">
        <f>SUM(C12:C18)</f>
        <v>175</v>
      </c>
      <c r="D11" s="549">
        <f>SUM(D12:D18)</f>
        <v>580</v>
      </c>
      <c r="E11" s="549">
        <f>SUM(E12:E18)</f>
        <v>300</v>
      </c>
      <c r="F11" s="549">
        <f aca="true" t="shared" si="0" ref="F11:M11">SUM(F12:F18)</f>
        <v>757</v>
      </c>
      <c r="G11" s="549"/>
      <c r="H11" s="549">
        <f t="shared" si="0"/>
        <v>120</v>
      </c>
      <c r="I11" s="549">
        <f t="shared" si="0"/>
        <v>437</v>
      </c>
      <c r="J11" s="549">
        <f t="shared" si="0"/>
        <v>83</v>
      </c>
      <c r="K11" s="549">
        <f t="shared" si="0"/>
        <v>8647</v>
      </c>
      <c r="L11" s="549">
        <f t="shared" si="0"/>
        <v>792</v>
      </c>
      <c r="M11" s="549">
        <f t="shared" si="0"/>
        <v>280</v>
      </c>
    </row>
    <row r="12" spans="1:13" s="361" customFormat="1" ht="36.75" customHeight="1">
      <c r="A12" s="357" t="s">
        <v>319</v>
      </c>
      <c r="B12" s="547">
        <v>309</v>
      </c>
      <c r="C12" s="548">
        <v>65</v>
      </c>
      <c r="D12" s="547">
        <v>255</v>
      </c>
      <c r="E12" s="547">
        <v>125</v>
      </c>
      <c r="F12" s="547">
        <v>307</v>
      </c>
      <c r="G12" s="547"/>
      <c r="H12" s="547">
        <v>33</v>
      </c>
      <c r="I12" s="547">
        <v>256</v>
      </c>
      <c r="J12" s="548">
        <v>60</v>
      </c>
      <c r="K12" s="547">
        <v>2598</v>
      </c>
      <c r="L12" s="547">
        <v>207</v>
      </c>
      <c r="M12" s="548">
        <v>208</v>
      </c>
    </row>
    <row r="13" spans="1:13" s="361" customFormat="1" ht="36.75" customHeight="1">
      <c r="A13" s="357" t="s">
        <v>320</v>
      </c>
      <c r="B13" s="547">
        <v>77</v>
      </c>
      <c r="C13" s="548">
        <v>18</v>
      </c>
      <c r="D13" s="547">
        <v>61</v>
      </c>
      <c r="E13" s="547">
        <v>24</v>
      </c>
      <c r="F13" s="547">
        <v>78</v>
      </c>
      <c r="G13" s="547"/>
      <c r="H13" s="547">
        <v>17</v>
      </c>
      <c r="I13" s="547">
        <v>48</v>
      </c>
      <c r="J13" s="547">
        <v>4</v>
      </c>
      <c r="K13" s="547">
        <v>1127</v>
      </c>
      <c r="L13" s="547">
        <v>119</v>
      </c>
      <c r="M13" s="548">
        <v>15</v>
      </c>
    </row>
    <row r="14" spans="1:13" s="361" customFormat="1" ht="36.75" customHeight="1">
      <c r="A14" s="357" t="s">
        <v>321</v>
      </c>
      <c r="B14" s="547">
        <v>46</v>
      </c>
      <c r="C14" s="548">
        <v>15</v>
      </c>
      <c r="D14" s="547">
        <v>40</v>
      </c>
      <c r="E14" s="547">
        <v>21</v>
      </c>
      <c r="F14" s="547">
        <v>49</v>
      </c>
      <c r="G14" s="547"/>
      <c r="H14" s="547">
        <v>16</v>
      </c>
      <c r="I14" s="547">
        <v>27</v>
      </c>
      <c r="J14" s="547">
        <v>4</v>
      </c>
      <c r="K14" s="547">
        <v>1071</v>
      </c>
      <c r="L14" s="547">
        <v>96</v>
      </c>
      <c r="M14" s="548">
        <v>9</v>
      </c>
    </row>
    <row r="15" spans="1:13" s="460" customFormat="1" ht="36.75" customHeight="1">
      <c r="A15" s="357" t="s">
        <v>322</v>
      </c>
      <c r="B15" s="547">
        <v>154</v>
      </c>
      <c r="C15" s="548">
        <v>47</v>
      </c>
      <c r="D15" s="547">
        <v>141</v>
      </c>
      <c r="E15" s="547">
        <v>79</v>
      </c>
      <c r="F15" s="547">
        <v>177</v>
      </c>
      <c r="G15" s="547"/>
      <c r="H15" s="547">
        <v>24</v>
      </c>
      <c r="I15" s="547">
        <v>51</v>
      </c>
      <c r="J15" s="547">
        <v>7</v>
      </c>
      <c r="K15" s="547">
        <v>1476</v>
      </c>
      <c r="L15" s="547">
        <v>165</v>
      </c>
      <c r="M15" s="548">
        <v>18</v>
      </c>
    </row>
    <row r="16" spans="1:23" ht="36.75" customHeight="1">
      <c r="A16" s="357" t="s">
        <v>323</v>
      </c>
      <c r="B16" s="550">
        <v>29</v>
      </c>
      <c r="C16" s="548">
        <v>11</v>
      </c>
      <c r="D16" s="551">
        <v>20</v>
      </c>
      <c r="E16" s="551">
        <v>17</v>
      </c>
      <c r="F16" s="551">
        <v>44</v>
      </c>
      <c r="G16" s="551"/>
      <c r="H16" s="551">
        <v>10</v>
      </c>
      <c r="I16" s="551">
        <v>9</v>
      </c>
      <c r="J16" s="551">
        <v>2</v>
      </c>
      <c r="K16" s="547">
        <v>814</v>
      </c>
      <c r="L16" s="551">
        <v>72</v>
      </c>
      <c r="M16" s="551">
        <v>6</v>
      </c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1:23" ht="36.75" customHeight="1">
      <c r="A17" s="357" t="s">
        <v>324</v>
      </c>
      <c r="B17" s="550">
        <v>43</v>
      </c>
      <c r="C17" s="548">
        <v>10</v>
      </c>
      <c r="D17" s="551">
        <v>33</v>
      </c>
      <c r="E17" s="551">
        <v>17</v>
      </c>
      <c r="F17" s="551">
        <v>51</v>
      </c>
      <c r="G17" s="551"/>
      <c r="H17" s="551">
        <v>10</v>
      </c>
      <c r="I17" s="551">
        <v>26</v>
      </c>
      <c r="J17" s="551">
        <v>2</v>
      </c>
      <c r="K17" s="551">
        <v>767</v>
      </c>
      <c r="L17" s="551">
        <v>58</v>
      </c>
      <c r="M17" s="548">
        <v>9</v>
      </c>
      <c r="N17" s="361"/>
      <c r="O17" s="361"/>
      <c r="P17" s="361"/>
      <c r="Q17" s="361"/>
      <c r="R17" s="361"/>
      <c r="S17" s="361"/>
      <c r="T17" s="361"/>
      <c r="U17" s="361"/>
      <c r="V17" s="361"/>
      <c r="W17" s="361"/>
    </row>
    <row r="18" spans="1:23" ht="36.75" customHeight="1">
      <c r="A18" s="357" t="s">
        <v>180</v>
      </c>
      <c r="B18" s="550">
        <v>39</v>
      </c>
      <c r="C18" s="548">
        <v>9</v>
      </c>
      <c r="D18" s="551">
        <v>30</v>
      </c>
      <c r="E18" s="551">
        <v>17</v>
      </c>
      <c r="F18" s="551">
        <v>51</v>
      </c>
      <c r="G18" s="551"/>
      <c r="H18" s="551">
        <v>10</v>
      </c>
      <c r="I18" s="551">
        <v>20</v>
      </c>
      <c r="J18" s="551">
        <v>4</v>
      </c>
      <c r="K18" s="551">
        <v>794</v>
      </c>
      <c r="L18" s="551">
        <v>75</v>
      </c>
      <c r="M18" s="548">
        <v>15</v>
      </c>
      <c r="N18" s="361"/>
      <c r="O18" s="361"/>
      <c r="P18" s="361"/>
      <c r="Q18" s="361"/>
      <c r="R18" s="361"/>
      <c r="S18" s="361"/>
      <c r="T18" s="361"/>
      <c r="U18" s="361"/>
      <c r="V18" s="361"/>
      <c r="W18" s="361"/>
    </row>
    <row r="19" spans="1:23" ht="36.75" customHeight="1" thickBot="1">
      <c r="A19" s="529" t="s">
        <v>503</v>
      </c>
      <c r="B19" s="530">
        <v>0</v>
      </c>
      <c r="C19" s="531">
        <v>0</v>
      </c>
      <c r="D19" s="531">
        <v>0</v>
      </c>
      <c r="E19" s="531">
        <v>0</v>
      </c>
      <c r="F19" s="531">
        <v>0</v>
      </c>
      <c r="G19" s="551"/>
      <c r="H19" s="531">
        <v>0</v>
      </c>
      <c r="I19" s="531">
        <v>0</v>
      </c>
      <c r="J19" s="531">
        <v>0</v>
      </c>
      <c r="K19" s="531">
        <v>0</v>
      </c>
      <c r="L19" s="531">
        <v>0</v>
      </c>
      <c r="M19" s="531">
        <v>0</v>
      </c>
      <c r="N19" s="361"/>
      <c r="O19" s="361"/>
      <c r="P19" s="361"/>
      <c r="Q19" s="361"/>
      <c r="R19" s="361"/>
      <c r="S19" s="361"/>
      <c r="T19" s="361"/>
      <c r="U19" s="361"/>
      <c r="V19" s="361"/>
      <c r="W19" s="361"/>
    </row>
    <row r="20" spans="1:31" ht="12" customHeight="1" thickTop="1">
      <c r="A20" s="493" t="s">
        <v>326</v>
      </c>
      <c r="B20" s="494"/>
      <c r="C20" s="495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6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361"/>
      <c r="AE20" s="497"/>
    </row>
  </sheetData>
  <sheetProtection/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716" customWidth="1"/>
    <col min="2" max="7" width="11.3359375" style="716" customWidth="1"/>
    <col min="8" max="8" width="2.77734375" style="716" customWidth="1"/>
    <col min="9" max="14" width="8.5546875" style="719" customWidth="1"/>
    <col min="15" max="15" width="8.5546875" style="716" customWidth="1"/>
    <col min="16" max="16" width="8.5546875" style="593" customWidth="1"/>
    <col min="17" max="17" width="11.77734375" style="710" customWidth="1"/>
    <col min="18" max="21" width="6.6640625" style="710" customWidth="1"/>
    <col min="22" max="27" width="6.6640625" style="593" customWidth="1"/>
    <col min="28" max="28" width="2.77734375" style="593" customWidth="1"/>
    <col min="29" max="32" width="6.6640625" style="559" customWidth="1"/>
    <col min="33" max="33" width="6.6640625" style="593" customWidth="1"/>
    <col min="34" max="35" width="6.6640625" style="720" customWidth="1"/>
    <col min="36" max="36" width="6.6640625" style="598" customWidth="1"/>
    <col min="37" max="40" width="6.6640625" style="593" customWidth="1"/>
    <col min="41" max="41" width="14.5546875" style="593" customWidth="1"/>
    <col min="42" max="51" width="6.6640625" style="593" customWidth="1"/>
    <col min="52" max="52" width="2.77734375" style="593" customWidth="1"/>
    <col min="53" max="62" width="5.99609375" style="593" customWidth="1"/>
    <col min="63" max="63" width="12.21484375" style="593" customWidth="1"/>
    <col min="64" max="16384" width="8.88671875" style="593" customWidth="1"/>
  </cols>
  <sheetData>
    <row r="1" spans="1:63" s="557" customFormat="1" ht="45" customHeight="1">
      <c r="A1" s="804" t="s">
        <v>799</v>
      </c>
      <c r="B1" s="804"/>
      <c r="C1" s="804"/>
      <c r="D1" s="804"/>
      <c r="E1" s="804"/>
      <c r="F1" s="804"/>
      <c r="G1" s="804"/>
      <c r="H1" s="554"/>
      <c r="I1" s="807" t="s">
        <v>800</v>
      </c>
      <c r="J1" s="808"/>
      <c r="K1" s="808"/>
      <c r="L1" s="808"/>
      <c r="M1" s="808"/>
      <c r="N1" s="808"/>
      <c r="O1" s="808"/>
      <c r="P1" s="808"/>
      <c r="Q1" s="804" t="s">
        <v>801</v>
      </c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555"/>
      <c r="AC1" s="807" t="s">
        <v>802</v>
      </c>
      <c r="AD1" s="811"/>
      <c r="AE1" s="811"/>
      <c r="AF1" s="811"/>
      <c r="AG1" s="811"/>
      <c r="AH1" s="811"/>
      <c r="AI1" s="811"/>
      <c r="AJ1" s="811"/>
      <c r="AK1" s="811"/>
      <c r="AL1" s="811"/>
      <c r="AM1" s="811"/>
      <c r="AN1" s="811"/>
      <c r="AO1" s="804" t="s">
        <v>803</v>
      </c>
      <c r="AP1" s="804"/>
      <c r="AQ1" s="804"/>
      <c r="AR1" s="804"/>
      <c r="AS1" s="804"/>
      <c r="AT1" s="804"/>
      <c r="AU1" s="804"/>
      <c r="AV1" s="809"/>
      <c r="AW1" s="809"/>
      <c r="AX1" s="809"/>
      <c r="AY1" s="809"/>
      <c r="AZ1" s="556"/>
      <c r="BA1" s="807" t="s">
        <v>804</v>
      </c>
      <c r="BB1" s="811"/>
      <c r="BC1" s="811"/>
      <c r="BD1" s="811"/>
      <c r="BE1" s="811"/>
      <c r="BF1" s="811"/>
      <c r="BG1" s="811"/>
      <c r="BH1" s="811"/>
      <c r="BI1" s="811"/>
      <c r="BJ1" s="811"/>
      <c r="BK1" s="812"/>
    </row>
    <row r="2" spans="1:63" s="559" customFormat="1" ht="21" customHeight="1" thickBot="1">
      <c r="A2" s="558" t="s">
        <v>805</v>
      </c>
      <c r="B2" s="558"/>
      <c r="C2" s="558"/>
      <c r="D2" s="558"/>
      <c r="E2" s="558"/>
      <c r="F2" s="558"/>
      <c r="G2" s="558"/>
      <c r="I2" s="560"/>
      <c r="J2" s="560"/>
      <c r="K2" s="560"/>
      <c r="L2" s="560"/>
      <c r="M2" s="560"/>
      <c r="N2" s="709"/>
      <c r="O2" s="709"/>
      <c r="P2" s="561" t="s">
        <v>806</v>
      </c>
      <c r="Q2" s="558" t="s">
        <v>805</v>
      </c>
      <c r="R2" s="710"/>
      <c r="S2" s="710"/>
      <c r="T2" s="710"/>
      <c r="U2" s="710"/>
      <c r="V2" s="593"/>
      <c r="W2" s="593"/>
      <c r="X2" s="593"/>
      <c r="Y2" s="593"/>
      <c r="Z2" s="593"/>
      <c r="AA2" s="593"/>
      <c r="AB2" s="593"/>
      <c r="AC2" s="558"/>
      <c r="AD2" s="558"/>
      <c r="AE2" s="558"/>
      <c r="AF2" s="558"/>
      <c r="AG2" s="709"/>
      <c r="AH2" s="560"/>
      <c r="AI2" s="560"/>
      <c r="AN2" s="561" t="s">
        <v>806</v>
      </c>
      <c r="AO2" s="558" t="s">
        <v>805</v>
      </c>
      <c r="BK2" s="561" t="s">
        <v>806</v>
      </c>
    </row>
    <row r="3" spans="1:63" s="559" customFormat="1" ht="24.75" customHeight="1" thickTop="1">
      <c r="A3" s="562" t="s">
        <v>807</v>
      </c>
      <c r="B3" s="797" t="s">
        <v>808</v>
      </c>
      <c r="C3" s="798"/>
      <c r="D3" s="798"/>
      <c r="E3" s="798"/>
      <c r="F3" s="798"/>
      <c r="G3" s="798"/>
      <c r="H3" s="711"/>
      <c r="I3" s="803" t="s">
        <v>144</v>
      </c>
      <c r="J3" s="798"/>
      <c r="K3" s="798"/>
      <c r="L3" s="798"/>
      <c r="M3" s="798"/>
      <c r="N3" s="798"/>
      <c r="O3" s="798"/>
      <c r="P3" s="798"/>
      <c r="Q3" s="562" t="s">
        <v>807</v>
      </c>
      <c r="R3" s="797" t="s">
        <v>143</v>
      </c>
      <c r="S3" s="798"/>
      <c r="T3" s="798"/>
      <c r="U3" s="798"/>
      <c r="V3" s="798"/>
      <c r="W3" s="798"/>
      <c r="X3" s="798"/>
      <c r="Y3" s="798"/>
      <c r="Z3" s="798"/>
      <c r="AA3" s="798"/>
      <c r="AB3" s="563"/>
      <c r="AC3" s="803" t="s">
        <v>809</v>
      </c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562" t="s">
        <v>807</v>
      </c>
      <c r="AP3" s="797" t="s">
        <v>810</v>
      </c>
      <c r="AQ3" s="798"/>
      <c r="AR3" s="798"/>
      <c r="AS3" s="798"/>
      <c r="AT3" s="798"/>
      <c r="AU3" s="798"/>
      <c r="AV3" s="798"/>
      <c r="AW3" s="798"/>
      <c r="AX3" s="798"/>
      <c r="AY3" s="798"/>
      <c r="AZ3" s="711"/>
      <c r="BA3" s="803" t="s">
        <v>810</v>
      </c>
      <c r="BB3" s="798"/>
      <c r="BC3" s="798"/>
      <c r="BD3" s="798"/>
      <c r="BE3" s="798"/>
      <c r="BF3" s="798"/>
      <c r="BG3" s="798"/>
      <c r="BH3" s="798"/>
      <c r="BI3" s="798"/>
      <c r="BJ3" s="817"/>
      <c r="BK3" s="712" t="s">
        <v>811</v>
      </c>
    </row>
    <row r="4" spans="1:63" s="559" customFormat="1" ht="16.5" customHeight="1">
      <c r="A4" s="563" t="s">
        <v>812</v>
      </c>
      <c r="B4" s="799" t="s">
        <v>813</v>
      </c>
      <c r="C4" s="799"/>
      <c r="D4" s="793" t="s">
        <v>814</v>
      </c>
      <c r="E4" s="806"/>
      <c r="F4" s="801" t="s">
        <v>6</v>
      </c>
      <c r="G4" s="801"/>
      <c r="H4" s="564"/>
      <c r="I4" s="794" t="s">
        <v>90</v>
      </c>
      <c r="J4" s="806"/>
      <c r="K4" s="793" t="s">
        <v>91</v>
      </c>
      <c r="L4" s="805"/>
      <c r="M4" s="793" t="s">
        <v>815</v>
      </c>
      <c r="N4" s="794"/>
      <c r="O4" s="793" t="s">
        <v>816</v>
      </c>
      <c r="P4" s="794"/>
      <c r="Q4" s="563" t="s">
        <v>812</v>
      </c>
      <c r="R4" s="799" t="s">
        <v>813</v>
      </c>
      <c r="S4" s="799"/>
      <c r="T4" s="793" t="s">
        <v>817</v>
      </c>
      <c r="U4" s="805"/>
      <c r="V4" s="794" t="s">
        <v>92</v>
      </c>
      <c r="W4" s="806"/>
      <c r="X4" s="793" t="s">
        <v>818</v>
      </c>
      <c r="Y4" s="794"/>
      <c r="Z4" s="793" t="s">
        <v>819</v>
      </c>
      <c r="AA4" s="794"/>
      <c r="AB4" s="563"/>
      <c r="AC4" s="794" t="s">
        <v>93</v>
      </c>
      <c r="AD4" s="805"/>
      <c r="AE4" s="788" t="s">
        <v>820</v>
      </c>
      <c r="AF4" s="789"/>
      <c r="AG4" s="793" t="s">
        <v>821</v>
      </c>
      <c r="AH4" s="806"/>
      <c r="AI4" s="788" t="s">
        <v>822</v>
      </c>
      <c r="AJ4" s="789"/>
      <c r="AK4" s="793" t="s">
        <v>823</v>
      </c>
      <c r="AL4" s="794"/>
      <c r="AM4" s="793" t="s">
        <v>824</v>
      </c>
      <c r="AN4" s="794"/>
      <c r="AO4" s="563" t="s">
        <v>812</v>
      </c>
      <c r="AP4" s="793" t="s">
        <v>813</v>
      </c>
      <c r="AQ4" s="805"/>
      <c r="AR4" s="793" t="s">
        <v>825</v>
      </c>
      <c r="AS4" s="805"/>
      <c r="AT4" s="793" t="s">
        <v>826</v>
      </c>
      <c r="AU4" s="805"/>
      <c r="AV4" s="793" t="s">
        <v>827</v>
      </c>
      <c r="AW4" s="805"/>
      <c r="AX4" s="794" t="s">
        <v>828</v>
      </c>
      <c r="AY4" s="805"/>
      <c r="AZ4" s="563"/>
      <c r="BA4" s="794" t="s">
        <v>829</v>
      </c>
      <c r="BB4" s="805"/>
      <c r="BC4" s="793" t="s">
        <v>830</v>
      </c>
      <c r="BD4" s="805"/>
      <c r="BE4" s="793" t="s">
        <v>831</v>
      </c>
      <c r="BF4" s="805"/>
      <c r="BG4" s="793" t="s">
        <v>832</v>
      </c>
      <c r="BH4" s="805"/>
      <c r="BI4" s="793" t="s">
        <v>833</v>
      </c>
      <c r="BJ4" s="805"/>
      <c r="BK4" s="814" t="s">
        <v>834</v>
      </c>
    </row>
    <row r="5" spans="1:63" s="559" customFormat="1" ht="16.5" customHeight="1">
      <c r="A5" s="563" t="s">
        <v>835</v>
      </c>
      <c r="B5" s="800" t="s">
        <v>836</v>
      </c>
      <c r="C5" s="800"/>
      <c r="D5" s="787" t="s">
        <v>837</v>
      </c>
      <c r="E5" s="786"/>
      <c r="F5" s="802" t="s">
        <v>838</v>
      </c>
      <c r="G5" s="802"/>
      <c r="H5" s="563"/>
      <c r="I5" s="785" t="s">
        <v>94</v>
      </c>
      <c r="J5" s="786"/>
      <c r="K5" s="787" t="s">
        <v>839</v>
      </c>
      <c r="L5" s="792"/>
      <c r="M5" s="795" t="s">
        <v>840</v>
      </c>
      <c r="N5" s="796"/>
      <c r="O5" s="795" t="s">
        <v>841</v>
      </c>
      <c r="P5" s="796"/>
      <c r="Q5" s="566" t="s">
        <v>835</v>
      </c>
      <c r="R5" s="787" t="s">
        <v>836</v>
      </c>
      <c r="S5" s="792"/>
      <c r="T5" s="787" t="s">
        <v>842</v>
      </c>
      <c r="U5" s="792"/>
      <c r="V5" s="802" t="s">
        <v>843</v>
      </c>
      <c r="W5" s="786"/>
      <c r="X5" s="787" t="s">
        <v>844</v>
      </c>
      <c r="Y5" s="785"/>
      <c r="Z5" s="787" t="s">
        <v>845</v>
      </c>
      <c r="AA5" s="785"/>
      <c r="AB5" s="563"/>
      <c r="AC5" s="785" t="s">
        <v>95</v>
      </c>
      <c r="AD5" s="792"/>
      <c r="AE5" s="790" t="s">
        <v>846</v>
      </c>
      <c r="AF5" s="791"/>
      <c r="AG5" s="787" t="s">
        <v>847</v>
      </c>
      <c r="AH5" s="786"/>
      <c r="AI5" s="790"/>
      <c r="AJ5" s="791"/>
      <c r="AK5" s="795" t="s">
        <v>848</v>
      </c>
      <c r="AL5" s="810"/>
      <c r="AM5" s="795" t="s">
        <v>849</v>
      </c>
      <c r="AN5" s="810"/>
      <c r="AO5" s="563" t="s">
        <v>835</v>
      </c>
      <c r="AP5" s="787" t="s">
        <v>836</v>
      </c>
      <c r="AQ5" s="792"/>
      <c r="AR5" s="787" t="s">
        <v>850</v>
      </c>
      <c r="AS5" s="792"/>
      <c r="AT5" s="787" t="s">
        <v>851</v>
      </c>
      <c r="AU5" s="792"/>
      <c r="AV5" s="787" t="s">
        <v>852</v>
      </c>
      <c r="AW5" s="792"/>
      <c r="AX5" s="785" t="s">
        <v>853</v>
      </c>
      <c r="AY5" s="792"/>
      <c r="AZ5" s="563"/>
      <c r="BA5" s="785" t="s">
        <v>854</v>
      </c>
      <c r="BB5" s="792"/>
      <c r="BC5" s="795" t="s">
        <v>855</v>
      </c>
      <c r="BD5" s="813"/>
      <c r="BE5" s="787" t="s">
        <v>856</v>
      </c>
      <c r="BF5" s="792"/>
      <c r="BG5" s="795" t="s">
        <v>857</v>
      </c>
      <c r="BH5" s="813"/>
      <c r="BI5" s="787" t="s">
        <v>858</v>
      </c>
      <c r="BJ5" s="792"/>
      <c r="BK5" s="815"/>
    </row>
    <row r="6" spans="1:63" s="559" customFormat="1" ht="16.5" customHeight="1">
      <c r="A6" s="567" t="s">
        <v>141</v>
      </c>
      <c r="B6" s="568" t="s">
        <v>7</v>
      </c>
      <c r="C6" s="569" t="s">
        <v>859</v>
      </c>
      <c r="D6" s="568" t="s">
        <v>7</v>
      </c>
      <c r="E6" s="569" t="s">
        <v>8</v>
      </c>
      <c r="F6" s="568" t="s">
        <v>860</v>
      </c>
      <c r="G6" s="573" t="s">
        <v>8</v>
      </c>
      <c r="H6" s="570"/>
      <c r="I6" s="568" t="s">
        <v>7</v>
      </c>
      <c r="J6" s="569" t="s">
        <v>8</v>
      </c>
      <c r="K6" s="569" t="s">
        <v>7</v>
      </c>
      <c r="L6" s="571" t="s">
        <v>8</v>
      </c>
      <c r="M6" s="572" t="s">
        <v>7</v>
      </c>
      <c r="N6" s="573" t="s">
        <v>8</v>
      </c>
      <c r="O6" s="572" t="s">
        <v>7</v>
      </c>
      <c r="P6" s="573" t="s">
        <v>8</v>
      </c>
      <c r="Q6" s="567" t="s">
        <v>141</v>
      </c>
      <c r="R6" s="568" t="s">
        <v>7</v>
      </c>
      <c r="S6" s="569" t="s">
        <v>8</v>
      </c>
      <c r="T6" s="568" t="s">
        <v>7</v>
      </c>
      <c r="U6" s="569" t="s">
        <v>8</v>
      </c>
      <c r="V6" s="571" t="s">
        <v>7</v>
      </c>
      <c r="W6" s="571" t="s">
        <v>8</v>
      </c>
      <c r="X6" s="568" t="s">
        <v>7</v>
      </c>
      <c r="Y6" s="574" t="s">
        <v>8</v>
      </c>
      <c r="Z6" s="575" t="s">
        <v>7</v>
      </c>
      <c r="AA6" s="576" t="s">
        <v>8</v>
      </c>
      <c r="AB6" s="570"/>
      <c r="AC6" s="568" t="s">
        <v>7</v>
      </c>
      <c r="AD6" s="571" t="s">
        <v>8</v>
      </c>
      <c r="AE6" s="569" t="s">
        <v>7</v>
      </c>
      <c r="AF6" s="573" t="s">
        <v>8</v>
      </c>
      <c r="AG6" s="572" t="s">
        <v>7</v>
      </c>
      <c r="AH6" s="571" t="s">
        <v>8</v>
      </c>
      <c r="AI6" s="571" t="s">
        <v>7</v>
      </c>
      <c r="AJ6" s="573" t="s">
        <v>8</v>
      </c>
      <c r="AK6" s="569" t="s">
        <v>7</v>
      </c>
      <c r="AL6" s="573" t="s">
        <v>8</v>
      </c>
      <c r="AM6" s="569" t="s">
        <v>7</v>
      </c>
      <c r="AN6" s="573" t="s">
        <v>8</v>
      </c>
      <c r="AO6" s="567" t="s">
        <v>141</v>
      </c>
      <c r="AP6" s="572" t="s">
        <v>7</v>
      </c>
      <c r="AQ6" s="571" t="s">
        <v>8</v>
      </c>
      <c r="AR6" s="572" t="s">
        <v>7</v>
      </c>
      <c r="AS6" s="571" t="s">
        <v>8</v>
      </c>
      <c r="AT6" s="572" t="s">
        <v>7</v>
      </c>
      <c r="AU6" s="571" t="s">
        <v>8</v>
      </c>
      <c r="AV6" s="572" t="s">
        <v>7</v>
      </c>
      <c r="AW6" s="571" t="s">
        <v>8</v>
      </c>
      <c r="AX6" s="571" t="s">
        <v>860</v>
      </c>
      <c r="AY6" s="571" t="s">
        <v>8</v>
      </c>
      <c r="AZ6" s="570"/>
      <c r="BA6" s="571" t="s">
        <v>860</v>
      </c>
      <c r="BB6" s="571" t="s">
        <v>8</v>
      </c>
      <c r="BC6" s="572" t="s">
        <v>7</v>
      </c>
      <c r="BD6" s="571" t="s">
        <v>8</v>
      </c>
      <c r="BE6" s="572" t="s">
        <v>7</v>
      </c>
      <c r="BF6" s="571" t="s">
        <v>8</v>
      </c>
      <c r="BG6" s="572" t="s">
        <v>7</v>
      </c>
      <c r="BH6" s="571" t="s">
        <v>8</v>
      </c>
      <c r="BI6" s="572" t="s">
        <v>7</v>
      </c>
      <c r="BJ6" s="571" t="s">
        <v>8</v>
      </c>
      <c r="BK6" s="816"/>
    </row>
    <row r="7" spans="1:63" s="559" customFormat="1" ht="39.75" customHeight="1">
      <c r="A7" s="565">
        <v>2007</v>
      </c>
      <c r="B7" s="577" t="s">
        <v>179</v>
      </c>
      <c r="C7" s="577" t="s">
        <v>179</v>
      </c>
      <c r="D7" s="577" t="s">
        <v>179</v>
      </c>
      <c r="E7" s="577" t="s">
        <v>179</v>
      </c>
      <c r="F7" s="577" t="s">
        <v>179</v>
      </c>
      <c r="G7" s="577" t="s">
        <v>179</v>
      </c>
      <c r="H7" s="578"/>
      <c r="I7" s="577" t="s">
        <v>179</v>
      </c>
      <c r="J7" s="577" t="s">
        <v>179</v>
      </c>
      <c r="K7" s="577" t="s">
        <v>179</v>
      </c>
      <c r="L7" s="577" t="s">
        <v>179</v>
      </c>
      <c r="M7" s="577" t="s">
        <v>179</v>
      </c>
      <c r="N7" s="577" t="s">
        <v>179</v>
      </c>
      <c r="O7" s="577" t="s">
        <v>179</v>
      </c>
      <c r="P7" s="577" t="s">
        <v>179</v>
      </c>
      <c r="Q7" s="566">
        <v>2007</v>
      </c>
      <c r="R7" s="577">
        <v>1</v>
      </c>
      <c r="S7" s="577" t="s">
        <v>179</v>
      </c>
      <c r="T7" s="577" t="s">
        <v>179</v>
      </c>
      <c r="U7" s="577" t="s">
        <v>179</v>
      </c>
      <c r="V7" s="577" t="s">
        <v>179</v>
      </c>
      <c r="W7" s="577" t="s">
        <v>179</v>
      </c>
      <c r="X7" s="577" t="s">
        <v>179</v>
      </c>
      <c r="Y7" s="577" t="s">
        <v>179</v>
      </c>
      <c r="Z7" s="577" t="s">
        <v>179</v>
      </c>
      <c r="AA7" s="577" t="s">
        <v>179</v>
      </c>
      <c r="AB7" s="579"/>
      <c r="AC7" s="577">
        <v>1</v>
      </c>
      <c r="AD7" s="577" t="s">
        <v>179</v>
      </c>
      <c r="AE7" s="577" t="s">
        <v>179</v>
      </c>
      <c r="AF7" s="577" t="s">
        <v>179</v>
      </c>
      <c r="AG7" s="577" t="s">
        <v>179</v>
      </c>
      <c r="AH7" s="577" t="s">
        <v>179</v>
      </c>
      <c r="AI7" s="577" t="s">
        <v>179</v>
      </c>
      <c r="AJ7" s="577" t="s">
        <v>179</v>
      </c>
      <c r="AK7" s="577" t="s">
        <v>179</v>
      </c>
      <c r="AL7" s="577" t="s">
        <v>179</v>
      </c>
      <c r="AM7" s="577" t="s">
        <v>179</v>
      </c>
      <c r="AN7" s="577" t="s">
        <v>179</v>
      </c>
      <c r="AO7" s="566">
        <v>2007</v>
      </c>
      <c r="AP7" s="563">
        <v>43</v>
      </c>
      <c r="AQ7" s="577" t="s">
        <v>179</v>
      </c>
      <c r="AR7" s="577" t="s">
        <v>179</v>
      </c>
      <c r="AS7" s="577" t="s">
        <v>179</v>
      </c>
      <c r="AT7" s="578">
        <v>11</v>
      </c>
      <c r="AU7" s="578" t="s">
        <v>179</v>
      </c>
      <c r="AV7" s="578" t="s">
        <v>179</v>
      </c>
      <c r="AW7" s="578" t="s">
        <v>179</v>
      </c>
      <c r="AX7" s="577" t="s">
        <v>179</v>
      </c>
      <c r="AY7" s="577" t="s">
        <v>179</v>
      </c>
      <c r="AZ7" s="563"/>
      <c r="BA7" s="577" t="s">
        <v>179</v>
      </c>
      <c r="BB7" s="577" t="s">
        <v>179</v>
      </c>
      <c r="BC7" s="577" t="s">
        <v>179</v>
      </c>
      <c r="BD7" s="577" t="s">
        <v>179</v>
      </c>
      <c r="BE7" s="577" t="s">
        <v>179</v>
      </c>
      <c r="BF7" s="577" t="s">
        <v>179</v>
      </c>
      <c r="BG7" s="577" t="s">
        <v>179</v>
      </c>
      <c r="BH7" s="577" t="s">
        <v>179</v>
      </c>
      <c r="BI7" s="563">
        <v>32</v>
      </c>
      <c r="BJ7" s="577" t="s">
        <v>179</v>
      </c>
      <c r="BK7" s="577" t="s">
        <v>179</v>
      </c>
    </row>
    <row r="8" spans="1:63" s="559" customFormat="1" ht="39.75" customHeight="1">
      <c r="A8" s="566">
        <v>2008</v>
      </c>
      <c r="B8" s="578">
        <v>1</v>
      </c>
      <c r="C8" s="578" t="s">
        <v>179</v>
      </c>
      <c r="D8" s="578" t="s">
        <v>179</v>
      </c>
      <c r="E8" s="578" t="s">
        <v>179</v>
      </c>
      <c r="F8" s="578" t="s">
        <v>179</v>
      </c>
      <c r="G8" s="578" t="s">
        <v>179</v>
      </c>
      <c r="H8" s="578"/>
      <c r="I8" s="578">
        <v>1</v>
      </c>
      <c r="J8" s="578" t="s">
        <v>179</v>
      </c>
      <c r="K8" s="578" t="s">
        <v>179</v>
      </c>
      <c r="L8" s="578" t="s">
        <v>179</v>
      </c>
      <c r="M8" s="578" t="s">
        <v>179</v>
      </c>
      <c r="N8" s="578" t="s">
        <v>179</v>
      </c>
      <c r="O8" s="578" t="s">
        <v>179</v>
      </c>
      <c r="P8" s="578" t="s">
        <v>179</v>
      </c>
      <c r="Q8" s="566">
        <v>2008</v>
      </c>
      <c r="R8" s="578">
        <v>29</v>
      </c>
      <c r="S8" s="578" t="s">
        <v>179</v>
      </c>
      <c r="T8" s="578" t="s">
        <v>179</v>
      </c>
      <c r="U8" s="578" t="s">
        <v>179</v>
      </c>
      <c r="V8" s="578" t="s">
        <v>179</v>
      </c>
      <c r="W8" s="578" t="s">
        <v>179</v>
      </c>
      <c r="X8" s="578" t="s">
        <v>179</v>
      </c>
      <c r="Y8" s="578" t="s">
        <v>179</v>
      </c>
      <c r="Z8" s="578" t="s">
        <v>179</v>
      </c>
      <c r="AA8" s="578" t="s">
        <v>179</v>
      </c>
      <c r="AB8" s="579"/>
      <c r="AC8" s="578" t="s">
        <v>179</v>
      </c>
      <c r="AD8" s="578" t="s">
        <v>179</v>
      </c>
      <c r="AE8" s="578" t="s">
        <v>179</v>
      </c>
      <c r="AF8" s="578" t="s">
        <v>179</v>
      </c>
      <c r="AG8" s="578" t="s">
        <v>179</v>
      </c>
      <c r="AH8" s="578" t="s">
        <v>179</v>
      </c>
      <c r="AI8" s="578" t="s">
        <v>179</v>
      </c>
      <c r="AJ8" s="578" t="s">
        <v>179</v>
      </c>
      <c r="AK8" s="578" t="s">
        <v>179</v>
      </c>
      <c r="AL8" s="578" t="s">
        <v>179</v>
      </c>
      <c r="AM8" s="578">
        <v>29</v>
      </c>
      <c r="AN8" s="578" t="s">
        <v>179</v>
      </c>
      <c r="AO8" s="566">
        <v>2008</v>
      </c>
      <c r="AP8" s="563">
        <v>22</v>
      </c>
      <c r="AQ8" s="578" t="s">
        <v>179</v>
      </c>
      <c r="AR8" s="578" t="s">
        <v>179</v>
      </c>
      <c r="AS8" s="578" t="s">
        <v>179</v>
      </c>
      <c r="AT8" s="578">
        <v>9</v>
      </c>
      <c r="AU8" s="578" t="s">
        <v>179</v>
      </c>
      <c r="AV8" s="578" t="s">
        <v>179</v>
      </c>
      <c r="AW8" s="578" t="s">
        <v>179</v>
      </c>
      <c r="AX8" s="578">
        <v>1</v>
      </c>
      <c r="AY8" s="578" t="s">
        <v>179</v>
      </c>
      <c r="AZ8" s="563"/>
      <c r="BA8" s="578">
        <v>11</v>
      </c>
      <c r="BB8" s="578" t="s">
        <v>179</v>
      </c>
      <c r="BC8" s="578" t="s">
        <v>179</v>
      </c>
      <c r="BD8" s="578" t="s">
        <v>179</v>
      </c>
      <c r="BE8" s="578" t="s">
        <v>179</v>
      </c>
      <c r="BF8" s="578" t="s">
        <v>179</v>
      </c>
      <c r="BG8" s="578" t="s">
        <v>179</v>
      </c>
      <c r="BH8" s="578" t="s">
        <v>179</v>
      </c>
      <c r="BI8" s="563">
        <v>1</v>
      </c>
      <c r="BJ8" s="578" t="s">
        <v>179</v>
      </c>
      <c r="BK8" s="578" t="s">
        <v>179</v>
      </c>
    </row>
    <row r="9" spans="1:63" s="559" customFormat="1" ht="39.75" customHeight="1">
      <c r="A9" s="566">
        <v>2009</v>
      </c>
      <c r="B9" s="580" t="s">
        <v>179</v>
      </c>
      <c r="C9" s="578" t="s">
        <v>179</v>
      </c>
      <c r="D9" s="578" t="s">
        <v>179</v>
      </c>
      <c r="E9" s="578" t="s">
        <v>179</v>
      </c>
      <c r="F9" s="578" t="s">
        <v>179</v>
      </c>
      <c r="G9" s="578" t="s">
        <v>179</v>
      </c>
      <c r="H9" s="580"/>
      <c r="I9" s="580" t="s">
        <v>179</v>
      </c>
      <c r="J9" s="578" t="s">
        <v>179</v>
      </c>
      <c r="K9" s="578" t="s">
        <v>179</v>
      </c>
      <c r="L9" s="578" t="s">
        <v>179</v>
      </c>
      <c r="M9" s="578" t="s">
        <v>179</v>
      </c>
      <c r="N9" s="578" t="s">
        <v>179</v>
      </c>
      <c r="O9" s="578" t="s">
        <v>179</v>
      </c>
      <c r="P9" s="578" t="s">
        <v>179</v>
      </c>
      <c r="Q9" s="566">
        <v>2009</v>
      </c>
      <c r="R9" s="580">
        <v>4</v>
      </c>
      <c r="S9" s="580" t="s">
        <v>179</v>
      </c>
      <c r="T9" s="580" t="s">
        <v>179</v>
      </c>
      <c r="U9" s="580" t="s">
        <v>179</v>
      </c>
      <c r="V9" s="580" t="s">
        <v>179</v>
      </c>
      <c r="W9" s="580" t="s">
        <v>179</v>
      </c>
      <c r="X9" s="580" t="s">
        <v>179</v>
      </c>
      <c r="Y9" s="580" t="s">
        <v>179</v>
      </c>
      <c r="Z9" s="580" t="s">
        <v>179</v>
      </c>
      <c r="AA9" s="580" t="s">
        <v>179</v>
      </c>
      <c r="AB9" s="579"/>
      <c r="AC9" s="580">
        <v>1</v>
      </c>
      <c r="AD9" s="580" t="s">
        <v>179</v>
      </c>
      <c r="AE9" s="580" t="s">
        <v>179</v>
      </c>
      <c r="AF9" s="580" t="s">
        <v>179</v>
      </c>
      <c r="AG9" s="580" t="s">
        <v>179</v>
      </c>
      <c r="AH9" s="580" t="s">
        <v>179</v>
      </c>
      <c r="AI9" s="580" t="s">
        <v>179</v>
      </c>
      <c r="AJ9" s="580" t="s">
        <v>179</v>
      </c>
      <c r="AK9" s="580" t="s">
        <v>179</v>
      </c>
      <c r="AL9" s="580" t="s">
        <v>179</v>
      </c>
      <c r="AM9" s="580">
        <v>3</v>
      </c>
      <c r="AN9" s="580" t="s">
        <v>179</v>
      </c>
      <c r="AO9" s="566">
        <v>2009</v>
      </c>
      <c r="AP9" s="581">
        <v>32</v>
      </c>
      <c r="AQ9" s="580" t="s">
        <v>179</v>
      </c>
      <c r="AR9" s="580" t="s">
        <v>179</v>
      </c>
      <c r="AS9" s="580" t="s">
        <v>179</v>
      </c>
      <c r="AT9" s="485">
        <v>10</v>
      </c>
      <c r="AU9" s="580" t="s">
        <v>179</v>
      </c>
      <c r="AV9" s="580" t="s">
        <v>179</v>
      </c>
      <c r="AW9" s="580" t="s">
        <v>179</v>
      </c>
      <c r="AX9" s="580" t="s">
        <v>179</v>
      </c>
      <c r="AY9" s="580" t="s">
        <v>179</v>
      </c>
      <c r="AZ9" s="580"/>
      <c r="BA9" s="580">
        <v>22</v>
      </c>
      <c r="BB9" s="580" t="s">
        <v>179</v>
      </c>
      <c r="BC9" s="580" t="s">
        <v>179</v>
      </c>
      <c r="BD9" s="580" t="s">
        <v>179</v>
      </c>
      <c r="BE9" s="580" t="s">
        <v>179</v>
      </c>
      <c r="BF9" s="580" t="s">
        <v>179</v>
      </c>
      <c r="BG9" s="580" t="s">
        <v>179</v>
      </c>
      <c r="BH9" s="580" t="s">
        <v>179</v>
      </c>
      <c r="BI9" s="580" t="s">
        <v>179</v>
      </c>
      <c r="BJ9" s="580" t="s">
        <v>179</v>
      </c>
      <c r="BK9" s="580" t="s">
        <v>179</v>
      </c>
    </row>
    <row r="10" spans="1:63" s="559" customFormat="1" ht="39.75" customHeight="1">
      <c r="A10" s="566">
        <v>2010</v>
      </c>
      <c r="B10" s="578" t="s">
        <v>179</v>
      </c>
      <c r="C10" s="578" t="s">
        <v>179</v>
      </c>
      <c r="D10" s="578" t="s">
        <v>179</v>
      </c>
      <c r="E10" s="578" t="s">
        <v>179</v>
      </c>
      <c r="F10" s="578" t="s">
        <v>179</v>
      </c>
      <c r="G10" s="578" t="s">
        <v>179</v>
      </c>
      <c r="H10" s="580"/>
      <c r="I10" s="578" t="s">
        <v>179</v>
      </c>
      <c r="J10" s="578" t="s">
        <v>179</v>
      </c>
      <c r="K10" s="578" t="s">
        <v>179</v>
      </c>
      <c r="L10" s="578" t="s">
        <v>179</v>
      </c>
      <c r="M10" s="578" t="s">
        <v>179</v>
      </c>
      <c r="N10" s="578" t="s">
        <v>179</v>
      </c>
      <c r="O10" s="578" t="s">
        <v>179</v>
      </c>
      <c r="P10" s="578" t="s">
        <v>179</v>
      </c>
      <c r="Q10" s="566">
        <v>2010</v>
      </c>
      <c r="R10" s="580">
        <v>2</v>
      </c>
      <c r="S10" s="580" t="s">
        <v>179</v>
      </c>
      <c r="T10" s="580" t="s">
        <v>179</v>
      </c>
      <c r="U10" s="580" t="s">
        <v>179</v>
      </c>
      <c r="V10" s="580" t="s">
        <v>179</v>
      </c>
      <c r="W10" s="580" t="s">
        <v>179</v>
      </c>
      <c r="X10" s="580" t="s">
        <v>179</v>
      </c>
      <c r="Y10" s="580" t="s">
        <v>179</v>
      </c>
      <c r="Z10" s="580" t="s">
        <v>179</v>
      </c>
      <c r="AA10" s="580" t="s">
        <v>179</v>
      </c>
      <c r="AB10" s="579"/>
      <c r="AC10" s="580" t="s">
        <v>179</v>
      </c>
      <c r="AD10" s="578" t="s">
        <v>179</v>
      </c>
      <c r="AE10" s="578" t="s">
        <v>179</v>
      </c>
      <c r="AF10" s="578" t="s">
        <v>179</v>
      </c>
      <c r="AG10" s="578" t="s">
        <v>179</v>
      </c>
      <c r="AH10" s="578" t="s">
        <v>179</v>
      </c>
      <c r="AI10" s="578" t="s">
        <v>179</v>
      </c>
      <c r="AJ10" s="578" t="s">
        <v>179</v>
      </c>
      <c r="AK10" s="578" t="s">
        <v>179</v>
      </c>
      <c r="AL10" s="578" t="s">
        <v>179</v>
      </c>
      <c r="AM10" s="580">
        <v>2</v>
      </c>
      <c r="AN10" s="580" t="s">
        <v>179</v>
      </c>
      <c r="AO10" s="566">
        <v>2010</v>
      </c>
      <c r="AP10" s="581">
        <v>49</v>
      </c>
      <c r="AQ10" s="580">
        <v>1</v>
      </c>
      <c r="AR10" s="580" t="s">
        <v>179</v>
      </c>
      <c r="AS10" s="580" t="s">
        <v>179</v>
      </c>
      <c r="AT10" s="485">
        <v>22</v>
      </c>
      <c r="AU10" s="578" t="s">
        <v>179</v>
      </c>
      <c r="AV10" s="578" t="s">
        <v>179</v>
      </c>
      <c r="AW10" s="578">
        <v>1</v>
      </c>
      <c r="AX10" s="578" t="s">
        <v>179</v>
      </c>
      <c r="AY10" s="578" t="s">
        <v>179</v>
      </c>
      <c r="AZ10" s="580"/>
      <c r="BA10" s="580">
        <v>26</v>
      </c>
      <c r="BB10" s="580" t="s">
        <v>179</v>
      </c>
      <c r="BC10" s="580" t="s">
        <v>179</v>
      </c>
      <c r="BD10" s="580" t="s">
        <v>179</v>
      </c>
      <c r="BE10" s="580" t="s">
        <v>179</v>
      </c>
      <c r="BF10" s="580" t="s">
        <v>179</v>
      </c>
      <c r="BG10" s="580">
        <v>1</v>
      </c>
      <c r="BH10" s="580" t="s">
        <v>179</v>
      </c>
      <c r="BI10" s="580" t="s">
        <v>179</v>
      </c>
      <c r="BJ10" s="580" t="s">
        <v>179</v>
      </c>
      <c r="BK10" s="580" t="s">
        <v>179</v>
      </c>
    </row>
    <row r="11" spans="1:63" s="586" customFormat="1" ht="39.75" customHeight="1">
      <c r="A11" s="582">
        <v>2011</v>
      </c>
      <c r="B11" s="577" t="s">
        <v>179</v>
      </c>
      <c r="C11" s="577" t="s">
        <v>179</v>
      </c>
      <c r="D11" s="577" t="s">
        <v>179</v>
      </c>
      <c r="E11" s="577" t="s">
        <v>179</v>
      </c>
      <c r="F11" s="577" t="s">
        <v>179</v>
      </c>
      <c r="G11" s="577" t="s">
        <v>179</v>
      </c>
      <c r="H11" s="583"/>
      <c r="I11" s="577" t="s">
        <v>179</v>
      </c>
      <c r="J11" s="577" t="s">
        <v>179</v>
      </c>
      <c r="K11" s="577" t="s">
        <v>179</v>
      </c>
      <c r="L11" s="577" t="s">
        <v>179</v>
      </c>
      <c r="M11" s="577" t="s">
        <v>179</v>
      </c>
      <c r="N11" s="577" t="s">
        <v>179</v>
      </c>
      <c r="O11" s="577"/>
      <c r="P11" s="577" t="s">
        <v>179</v>
      </c>
      <c r="Q11" s="582">
        <v>2011</v>
      </c>
      <c r="R11" s="583">
        <v>12</v>
      </c>
      <c r="S11" s="583" t="s">
        <v>179</v>
      </c>
      <c r="T11" s="583" t="s">
        <v>179</v>
      </c>
      <c r="U11" s="583" t="s">
        <v>179</v>
      </c>
      <c r="V11" s="583" t="s">
        <v>179</v>
      </c>
      <c r="W11" s="583" t="s">
        <v>179</v>
      </c>
      <c r="X11" s="583" t="s">
        <v>179</v>
      </c>
      <c r="Y11" s="583" t="s">
        <v>179</v>
      </c>
      <c r="Z11" s="583" t="s">
        <v>179</v>
      </c>
      <c r="AA11" s="583" t="s">
        <v>179</v>
      </c>
      <c r="AB11" s="583"/>
      <c r="AC11" s="583" t="s">
        <v>179</v>
      </c>
      <c r="AD11" s="583" t="s">
        <v>179</v>
      </c>
      <c r="AE11" s="583" t="s">
        <v>179</v>
      </c>
      <c r="AF11" s="583" t="s">
        <v>179</v>
      </c>
      <c r="AG11" s="583" t="s">
        <v>179</v>
      </c>
      <c r="AH11" s="583" t="s">
        <v>179</v>
      </c>
      <c r="AI11" s="583" t="s">
        <v>179</v>
      </c>
      <c r="AJ11" s="583" t="s">
        <v>179</v>
      </c>
      <c r="AK11" s="583" t="s">
        <v>179</v>
      </c>
      <c r="AL11" s="583" t="s">
        <v>179</v>
      </c>
      <c r="AM11" s="583">
        <v>12</v>
      </c>
      <c r="AN11" s="583" t="s">
        <v>179</v>
      </c>
      <c r="AO11" s="582">
        <v>2011</v>
      </c>
      <c r="AP11" s="584">
        <f>SUM(AP12:AP18)</f>
        <v>16</v>
      </c>
      <c r="AQ11" s="583" t="s">
        <v>179</v>
      </c>
      <c r="AR11" s="583" t="s">
        <v>179</v>
      </c>
      <c r="AS11" s="583" t="s">
        <v>179</v>
      </c>
      <c r="AT11" s="583">
        <v>10</v>
      </c>
      <c r="AU11" s="583" t="s">
        <v>179</v>
      </c>
      <c r="AV11" s="583" t="s">
        <v>179</v>
      </c>
      <c r="AW11" s="583" t="s">
        <v>179</v>
      </c>
      <c r="AX11" s="577">
        <v>1</v>
      </c>
      <c r="AY11" s="583" t="s">
        <v>179</v>
      </c>
      <c r="AZ11" s="585"/>
      <c r="BA11" s="585">
        <v>5</v>
      </c>
      <c r="BB11" s="583" t="s">
        <v>179</v>
      </c>
      <c r="BC11" s="583" t="s">
        <v>179</v>
      </c>
      <c r="BD11" s="583" t="s">
        <v>179</v>
      </c>
      <c r="BE11" s="583" t="s">
        <v>179</v>
      </c>
      <c r="BF11" s="583" t="s">
        <v>179</v>
      </c>
      <c r="BG11" s="583" t="s">
        <v>179</v>
      </c>
      <c r="BH11" s="583" t="s">
        <v>179</v>
      </c>
      <c r="BI11" s="583" t="s">
        <v>179</v>
      </c>
      <c r="BJ11" s="583" t="s">
        <v>179</v>
      </c>
      <c r="BK11" s="583" t="s">
        <v>179</v>
      </c>
    </row>
    <row r="12" spans="1:63" s="559" customFormat="1" ht="39.75" customHeight="1">
      <c r="A12" s="587" t="s">
        <v>861</v>
      </c>
      <c r="B12" s="578" t="s">
        <v>179</v>
      </c>
      <c r="C12" s="578" t="s">
        <v>179</v>
      </c>
      <c r="D12" s="578" t="s">
        <v>179</v>
      </c>
      <c r="E12" s="578" t="s">
        <v>179</v>
      </c>
      <c r="F12" s="578" t="s">
        <v>179</v>
      </c>
      <c r="G12" s="578" t="s">
        <v>179</v>
      </c>
      <c r="H12" s="588"/>
      <c r="I12" s="578" t="s">
        <v>179</v>
      </c>
      <c r="J12" s="578" t="s">
        <v>179</v>
      </c>
      <c r="K12" s="578" t="s">
        <v>179</v>
      </c>
      <c r="L12" s="578" t="s">
        <v>179</v>
      </c>
      <c r="M12" s="578" t="s">
        <v>179</v>
      </c>
      <c r="N12" s="578" t="s">
        <v>179</v>
      </c>
      <c r="O12" s="578" t="s">
        <v>179</v>
      </c>
      <c r="P12" s="578" t="s">
        <v>179</v>
      </c>
      <c r="Q12" s="587" t="s">
        <v>861</v>
      </c>
      <c r="R12" s="578">
        <v>4</v>
      </c>
      <c r="S12" s="580" t="s">
        <v>179</v>
      </c>
      <c r="T12" s="580" t="s">
        <v>179</v>
      </c>
      <c r="U12" s="580" t="s">
        <v>179</v>
      </c>
      <c r="V12" s="580" t="s">
        <v>179</v>
      </c>
      <c r="W12" s="580" t="s">
        <v>179</v>
      </c>
      <c r="X12" s="580" t="s">
        <v>179</v>
      </c>
      <c r="Y12" s="580" t="s">
        <v>179</v>
      </c>
      <c r="Z12" s="580" t="s">
        <v>179</v>
      </c>
      <c r="AA12" s="580" t="s">
        <v>179</v>
      </c>
      <c r="AB12" s="579"/>
      <c r="AC12" s="580" t="s">
        <v>179</v>
      </c>
      <c r="AD12" s="580" t="s">
        <v>179</v>
      </c>
      <c r="AE12" s="580" t="s">
        <v>179</v>
      </c>
      <c r="AF12" s="580" t="s">
        <v>179</v>
      </c>
      <c r="AG12" s="580" t="s">
        <v>179</v>
      </c>
      <c r="AH12" s="580" t="s">
        <v>179</v>
      </c>
      <c r="AI12" s="580" t="s">
        <v>179</v>
      </c>
      <c r="AJ12" s="580" t="s">
        <v>179</v>
      </c>
      <c r="AK12" s="580" t="s">
        <v>179</v>
      </c>
      <c r="AL12" s="580" t="s">
        <v>179</v>
      </c>
      <c r="AM12" s="578">
        <v>4</v>
      </c>
      <c r="AN12" s="580" t="s">
        <v>179</v>
      </c>
      <c r="AO12" s="587" t="s">
        <v>861</v>
      </c>
      <c r="AP12" s="589">
        <v>3</v>
      </c>
      <c r="AQ12" s="580" t="s">
        <v>179</v>
      </c>
      <c r="AR12" s="580" t="s">
        <v>179</v>
      </c>
      <c r="AS12" s="580" t="s">
        <v>179</v>
      </c>
      <c r="AT12" s="580">
        <v>2</v>
      </c>
      <c r="AU12" s="580" t="s">
        <v>179</v>
      </c>
      <c r="AV12" s="580" t="s">
        <v>179</v>
      </c>
      <c r="AW12" s="580" t="s">
        <v>179</v>
      </c>
      <c r="AX12" s="580" t="s">
        <v>179</v>
      </c>
      <c r="AY12" s="580" t="s">
        <v>179</v>
      </c>
      <c r="AZ12" s="590"/>
      <c r="BA12" s="591">
        <v>1</v>
      </c>
      <c r="BB12" s="580" t="s">
        <v>179</v>
      </c>
      <c r="BC12" s="580" t="s">
        <v>179</v>
      </c>
      <c r="BD12" s="580" t="s">
        <v>179</v>
      </c>
      <c r="BE12" s="580" t="s">
        <v>179</v>
      </c>
      <c r="BF12" s="580" t="s">
        <v>179</v>
      </c>
      <c r="BG12" s="580" t="s">
        <v>179</v>
      </c>
      <c r="BH12" s="580" t="s">
        <v>179</v>
      </c>
      <c r="BI12" s="580" t="s">
        <v>179</v>
      </c>
      <c r="BJ12" s="580" t="s">
        <v>179</v>
      </c>
      <c r="BK12" s="580" t="s">
        <v>179</v>
      </c>
    </row>
    <row r="13" spans="1:63" s="559" customFormat="1" ht="39.75" customHeight="1">
      <c r="A13" s="587" t="s">
        <v>862</v>
      </c>
      <c r="B13" s="578" t="s">
        <v>179</v>
      </c>
      <c r="C13" s="578" t="s">
        <v>179</v>
      </c>
      <c r="D13" s="578" t="s">
        <v>179</v>
      </c>
      <c r="E13" s="578" t="s">
        <v>179</v>
      </c>
      <c r="F13" s="578" t="s">
        <v>179</v>
      </c>
      <c r="G13" s="578" t="s">
        <v>179</v>
      </c>
      <c r="H13" s="588"/>
      <c r="I13" s="578" t="s">
        <v>179</v>
      </c>
      <c r="J13" s="578" t="s">
        <v>179</v>
      </c>
      <c r="K13" s="578" t="s">
        <v>179</v>
      </c>
      <c r="L13" s="578" t="s">
        <v>179</v>
      </c>
      <c r="M13" s="578" t="s">
        <v>179</v>
      </c>
      <c r="N13" s="578" t="s">
        <v>179</v>
      </c>
      <c r="O13" s="578" t="s">
        <v>179</v>
      </c>
      <c r="P13" s="578" t="s">
        <v>179</v>
      </c>
      <c r="Q13" s="587" t="s">
        <v>862</v>
      </c>
      <c r="R13" s="578">
        <v>2</v>
      </c>
      <c r="S13" s="580" t="s">
        <v>179</v>
      </c>
      <c r="T13" s="580" t="s">
        <v>179</v>
      </c>
      <c r="U13" s="580" t="s">
        <v>179</v>
      </c>
      <c r="V13" s="580" t="s">
        <v>179</v>
      </c>
      <c r="W13" s="580" t="s">
        <v>179</v>
      </c>
      <c r="X13" s="580" t="s">
        <v>179</v>
      </c>
      <c r="Y13" s="580" t="s">
        <v>179</v>
      </c>
      <c r="Z13" s="580" t="s">
        <v>179</v>
      </c>
      <c r="AA13" s="580" t="s">
        <v>179</v>
      </c>
      <c r="AB13" s="579"/>
      <c r="AC13" s="580" t="s">
        <v>179</v>
      </c>
      <c r="AD13" s="580" t="s">
        <v>179</v>
      </c>
      <c r="AE13" s="580" t="s">
        <v>179</v>
      </c>
      <c r="AF13" s="580" t="s">
        <v>179</v>
      </c>
      <c r="AG13" s="580" t="s">
        <v>179</v>
      </c>
      <c r="AH13" s="580" t="s">
        <v>179</v>
      </c>
      <c r="AI13" s="580" t="s">
        <v>179</v>
      </c>
      <c r="AJ13" s="580" t="s">
        <v>179</v>
      </c>
      <c r="AK13" s="580" t="s">
        <v>179</v>
      </c>
      <c r="AL13" s="580" t="s">
        <v>179</v>
      </c>
      <c r="AM13" s="578">
        <v>2</v>
      </c>
      <c r="AN13" s="580" t="s">
        <v>179</v>
      </c>
      <c r="AO13" s="587" t="s">
        <v>862</v>
      </c>
      <c r="AP13" s="589">
        <v>3</v>
      </c>
      <c r="AQ13" s="580" t="s">
        <v>179</v>
      </c>
      <c r="AR13" s="580" t="s">
        <v>179</v>
      </c>
      <c r="AS13" s="580" t="s">
        <v>179</v>
      </c>
      <c r="AT13" s="580">
        <v>2</v>
      </c>
      <c r="AU13" s="580" t="s">
        <v>179</v>
      </c>
      <c r="AV13" s="580" t="s">
        <v>179</v>
      </c>
      <c r="AW13" s="580" t="s">
        <v>179</v>
      </c>
      <c r="AX13" s="578">
        <v>1</v>
      </c>
      <c r="AY13" s="580" t="s">
        <v>179</v>
      </c>
      <c r="AZ13" s="590"/>
      <c r="BA13" s="580" t="s">
        <v>179</v>
      </c>
      <c r="BB13" s="580" t="s">
        <v>179</v>
      </c>
      <c r="BC13" s="580" t="s">
        <v>179</v>
      </c>
      <c r="BD13" s="580" t="s">
        <v>179</v>
      </c>
      <c r="BE13" s="580" t="s">
        <v>179</v>
      </c>
      <c r="BF13" s="580" t="s">
        <v>179</v>
      </c>
      <c r="BG13" s="580" t="s">
        <v>179</v>
      </c>
      <c r="BH13" s="580" t="s">
        <v>179</v>
      </c>
      <c r="BI13" s="580" t="s">
        <v>179</v>
      </c>
      <c r="BJ13" s="580" t="s">
        <v>179</v>
      </c>
      <c r="BK13" s="580" t="s">
        <v>179</v>
      </c>
    </row>
    <row r="14" spans="1:63" s="559" customFormat="1" ht="39.75" customHeight="1">
      <c r="A14" s="587" t="s">
        <v>863</v>
      </c>
      <c r="B14" s="578" t="s">
        <v>179</v>
      </c>
      <c r="C14" s="578" t="s">
        <v>179</v>
      </c>
      <c r="D14" s="578" t="s">
        <v>179</v>
      </c>
      <c r="E14" s="578" t="s">
        <v>179</v>
      </c>
      <c r="F14" s="578" t="s">
        <v>179</v>
      </c>
      <c r="G14" s="578" t="s">
        <v>179</v>
      </c>
      <c r="H14" s="588"/>
      <c r="I14" s="578" t="s">
        <v>179</v>
      </c>
      <c r="J14" s="578" t="s">
        <v>179</v>
      </c>
      <c r="K14" s="578" t="s">
        <v>179</v>
      </c>
      <c r="L14" s="578" t="s">
        <v>179</v>
      </c>
      <c r="M14" s="578" t="s">
        <v>179</v>
      </c>
      <c r="N14" s="578" t="s">
        <v>179</v>
      </c>
      <c r="O14" s="578" t="s">
        <v>179</v>
      </c>
      <c r="P14" s="578" t="s">
        <v>179</v>
      </c>
      <c r="Q14" s="587" t="s">
        <v>863</v>
      </c>
      <c r="R14" s="578">
        <v>2</v>
      </c>
      <c r="S14" s="580" t="s">
        <v>179</v>
      </c>
      <c r="T14" s="580" t="s">
        <v>179</v>
      </c>
      <c r="U14" s="580" t="s">
        <v>179</v>
      </c>
      <c r="V14" s="580" t="s">
        <v>179</v>
      </c>
      <c r="W14" s="580" t="s">
        <v>179</v>
      </c>
      <c r="X14" s="580" t="s">
        <v>179</v>
      </c>
      <c r="Y14" s="580" t="s">
        <v>179</v>
      </c>
      <c r="Z14" s="580" t="s">
        <v>179</v>
      </c>
      <c r="AA14" s="580" t="s">
        <v>179</v>
      </c>
      <c r="AB14" s="579"/>
      <c r="AC14" s="580" t="s">
        <v>179</v>
      </c>
      <c r="AD14" s="580" t="s">
        <v>179</v>
      </c>
      <c r="AE14" s="580" t="s">
        <v>179</v>
      </c>
      <c r="AF14" s="580" t="s">
        <v>179</v>
      </c>
      <c r="AG14" s="580" t="s">
        <v>179</v>
      </c>
      <c r="AH14" s="580" t="s">
        <v>179</v>
      </c>
      <c r="AI14" s="580" t="s">
        <v>179</v>
      </c>
      <c r="AJ14" s="580" t="s">
        <v>179</v>
      </c>
      <c r="AK14" s="580" t="s">
        <v>179</v>
      </c>
      <c r="AL14" s="580" t="s">
        <v>179</v>
      </c>
      <c r="AM14" s="578">
        <v>2</v>
      </c>
      <c r="AN14" s="580" t="s">
        <v>179</v>
      </c>
      <c r="AO14" s="587" t="s">
        <v>863</v>
      </c>
      <c r="AP14" s="589">
        <v>2</v>
      </c>
      <c r="AQ14" s="580" t="s">
        <v>179</v>
      </c>
      <c r="AR14" s="580" t="s">
        <v>179</v>
      </c>
      <c r="AS14" s="580" t="s">
        <v>179</v>
      </c>
      <c r="AT14" s="580" t="s">
        <v>179</v>
      </c>
      <c r="AU14" s="580" t="s">
        <v>179</v>
      </c>
      <c r="AV14" s="580" t="s">
        <v>179</v>
      </c>
      <c r="AW14" s="580" t="s">
        <v>179</v>
      </c>
      <c r="AX14" s="580" t="s">
        <v>179</v>
      </c>
      <c r="AY14" s="580" t="s">
        <v>179</v>
      </c>
      <c r="AZ14" s="590"/>
      <c r="BA14" s="591">
        <v>2</v>
      </c>
      <c r="BB14" s="580" t="s">
        <v>179</v>
      </c>
      <c r="BC14" s="580" t="s">
        <v>179</v>
      </c>
      <c r="BD14" s="580" t="s">
        <v>179</v>
      </c>
      <c r="BE14" s="580" t="s">
        <v>179</v>
      </c>
      <c r="BF14" s="580" t="s">
        <v>179</v>
      </c>
      <c r="BG14" s="580" t="s">
        <v>179</v>
      </c>
      <c r="BH14" s="580" t="s">
        <v>179</v>
      </c>
      <c r="BI14" s="580" t="s">
        <v>179</v>
      </c>
      <c r="BJ14" s="580" t="s">
        <v>179</v>
      </c>
      <c r="BK14" s="580" t="s">
        <v>179</v>
      </c>
    </row>
    <row r="15" spans="1:63" s="586" customFormat="1" ht="39.75" customHeight="1">
      <c r="A15" s="587" t="s">
        <v>864</v>
      </c>
      <c r="B15" s="578" t="s">
        <v>179</v>
      </c>
      <c r="C15" s="578" t="s">
        <v>179</v>
      </c>
      <c r="D15" s="578" t="s">
        <v>179</v>
      </c>
      <c r="E15" s="578" t="s">
        <v>179</v>
      </c>
      <c r="F15" s="578" t="s">
        <v>179</v>
      </c>
      <c r="G15" s="578" t="s">
        <v>179</v>
      </c>
      <c r="H15" s="588"/>
      <c r="I15" s="578" t="s">
        <v>179</v>
      </c>
      <c r="J15" s="578" t="s">
        <v>179</v>
      </c>
      <c r="K15" s="578" t="s">
        <v>179</v>
      </c>
      <c r="L15" s="578" t="s">
        <v>179</v>
      </c>
      <c r="M15" s="578" t="s">
        <v>179</v>
      </c>
      <c r="N15" s="578" t="s">
        <v>179</v>
      </c>
      <c r="O15" s="578" t="s">
        <v>179</v>
      </c>
      <c r="P15" s="578" t="s">
        <v>179</v>
      </c>
      <c r="Q15" s="587" t="s">
        <v>864</v>
      </c>
      <c r="R15" s="578">
        <v>1</v>
      </c>
      <c r="S15" s="580" t="s">
        <v>179</v>
      </c>
      <c r="T15" s="580" t="s">
        <v>179</v>
      </c>
      <c r="U15" s="580" t="s">
        <v>179</v>
      </c>
      <c r="V15" s="580" t="s">
        <v>179</v>
      </c>
      <c r="W15" s="580" t="s">
        <v>179</v>
      </c>
      <c r="X15" s="580" t="s">
        <v>179</v>
      </c>
      <c r="Y15" s="580" t="s">
        <v>179</v>
      </c>
      <c r="Z15" s="580" t="s">
        <v>179</v>
      </c>
      <c r="AA15" s="580" t="s">
        <v>179</v>
      </c>
      <c r="AB15" s="592"/>
      <c r="AC15" s="580" t="s">
        <v>179</v>
      </c>
      <c r="AD15" s="580" t="s">
        <v>179</v>
      </c>
      <c r="AE15" s="580" t="s">
        <v>179</v>
      </c>
      <c r="AF15" s="580" t="s">
        <v>179</v>
      </c>
      <c r="AG15" s="580" t="s">
        <v>179</v>
      </c>
      <c r="AH15" s="580" t="s">
        <v>179</v>
      </c>
      <c r="AI15" s="580" t="s">
        <v>179</v>
      </c>
      <c r="AJ15" s="580" t="s">
        <v>179</v>
      </c>
      <c r="AK15" s="580" t="s">
        <v>179</v>
      </c>
      <c r="AL15" s="580" t="s">
        <v>179</v>
      </c>
      <c r="AM15" s="578">
        <v>1</v>
      </c>
      <c r="AN15" s="580" t="s">
        <v>179</v>
      </c>
      <c r="AO15" s="587" t="s">
        <v>864</v>
      </c>
      <c r="AP15" s="589">
        <v>4</v>
      </c>
      <c r="AQ15" s="580" t="s">
        <v>179</v>
      </c>
      <c r="AR15" s="580" t="s">
        <v>179</v>
      </c>
      <c r="AS15" s="580" t="s">
        <v>179</v>
      </c>
      <c r="AT15" s="580">
        <v>2</v>
      </c>
      <c r="AU15" s="580" t="s">
        <v>179</v>
      </c>
      <c r="AV15" s="580" t="s">
        <v>179</v>
      </c>
      <c r="AW15" s="580" t="s">
        <v>179</v>
      </c>
      <c r="AX15" s="580" t="s">
        <v>179</v>
      </c>
      <c r="AY15" s="580" t="s">
        <v>179</v>
      </c>
      <c r="AZ15" s="585"/>
      <c r="BA15" s="591">
        <v>2</v>
      </c>
      <c r="BB15" s="580" t="s">
        <v>179</v>
      </c>
      <c r="BC15" s="580" t="s">
        <v>179</v>
      </c>
      <c r="BD15" s="580" t="s">
        <v>179</v>
      </c>
      <c r="BE15" s="580" t="s">
        <v>179</v>
      </c>
      <c r="BF15" s="580" t="s">
        <v>179</v>
      </c>
      <c r="BG15" s="580" t="s">
        <v>179</v>
      </c>
      <c r="BH15" s="580" t="s">
        <v>179</v>
      </c>
      <c r="BI15" s="580" t="s">
        <v>179</v>
      </c>
      <c r="BJ15" s="580" t="s">
        <v>179</v>
      </c>
      <c r="BK15" s="580" t="s">
        <v>179</v>
      </c>
    </row>
    <row r="16" spans="1:63" ht="39.75" customHeight="1">
      <c r="A16" s="587" t="s">
        <v>865</v>
      </c>
      <c r="B16" s="578" t="s">
        <v>179</v>
      </c>
      <c r="C16" s="578" t="s">
        <v>179</v>
      </c>
      <c r="D16" s="578" t="s">
        <v>179</v>
      </c>
      <c r="E16" s="578" t="s">
        <v>179</v>
      </c>
      <c r="F16" s="578" t="s">
        <v>179</v>
      </c>
      <c r="G16" s="578" t="s">
        <v>179</v>
      </c>
      <c r="H16" s="588"/>
      <c r="I16" s="578" t="s">
        <v>179</v>
      </c>
      <c r="J16" s="578" t="s">
        <v>179</v>
      </c>
      <c r="K16" s="578" t="s">
        <v>179</v>
      </c>
      <c r="L16" s="578" t="s">
        <v>179</v>
      </c>
      <c r="M16" s="578" t="s">
        <v>179</v>
      </c>
      <c r="N16" s="578" t="s">
        <v>179</v>
      </c>
      <c r="O16" s="578" t="s">
        <v>179</v>
      </c>
      <c r="P16" s="578" t="s">
        <v>179</v>
      </c>
      <c r="Q16" s="587" t="s">
        <v>865</v>
      </c>
      <c r="R16" s="578">
        <v>3</v>
      </c>
      <c r="S16" s="580" t="s">
        <v>179</v>
      </c>
      <c r="T16" s="580" t="s">
        <v>179</v>
      </c>
      <c r="U16" s="580" t="s">
        <v>179</v>
      </c>
      <c r="V16" s="580" t="s">
        <v>179</v>
      </c>
      <c r="W16" s="580" t="s">
        <v>179</v>
      </c>
      <c r="X16" s="580" t="s">
        <v>179</v>
      </c>
      <c r="Y16" s="580" t="s">
        <v>179</v>
      </c>
      <c r="Z16" s="580" t="s">
        <v>179</v>
      </c>
      <c r="AA16" s="580" t="s">
        <v>179</v>
      </c>
      <c r="AB16" s="579"/>
      <c r="AC16" s="580" t="s">
        <v>179</v>
      </c>
      <c r="AD16" s="580" t="s">
        <v>179</v>
      </c>
      <c r="AE16" s="580" t="s">
        <v>179</v>
      </c>
      <c r="AF16" s="580" t="s">
        <v>179</v>
      </c>
      <c r="AG16" s="580" t="s">
        <v>179</v>
      </c>
      <c r="AH16" s="580" t="s">
        <v>179</v>
      </c>
      <c r="AI16" s="580" t="s">
        <v>179</v>
      </c>
      <c r="AJ16" s="580" t="s">
        <v>179</v>
      </c>
      <c r="AK16" s="580" t="s">
        <v>179</v>
      </c>
      <c r="AL16" s="580" t="s">
        <v>179</v>
      </c>
      <c r="AM16" s="578">
        <v>3</v>
      </c>
      <c r="AN16" s="580" t="s">
        <v>179</v>
      </c>
      <c r="AO16" s="587" t="s">
        <v>865</v>
      </c>
      <c r="AP16" s="580" t="s">
        <v>179</v>
      </c>
      <c r="AQ16" s="580" t="s">
        <v>179</v>
      </c>
      <c r="AR16" s="580" t="s">
        <v>179</v>
      </c>
      <c r="AS16" s="580" t="s">
        <v>179</v>
      </c>
      <c r="AT16" s="580" t="s">
        <v>179</v>
      </c>
      <c r="AU16" s="580" t="s">
        <v>179</v>
      </c>
      <c r="AV16" s="580" t="s">
        <v>179</v>
      </c>
      <c r="AW16" s="580" t="s">
        <v>179</v>
      </c>
      <c r="AX16" s="580" t="s">
        <v>179</v>
      </c>
      <c r="AY16" s="580" t="s">
        <v>179</v>
      </c>
      <c r="AZ16" s="590"/>
      <c r="BA16" s="580" t="s">
        <v>179</v>
      </c>
      <c r="BB16" s="580" t="s">
        <v>179</v>
      </c>
      <c r="BC16" s="580" t="s">
        <v>179</v>
      </c>
      <c r="BD16" s="580" t="s">
        <v>179</v>
      </c>
      <c r="BE16" s="580" t="s">
        <v>179</v>
      </c>
      <c r="BF16" s="580" t="s">
        <v>179</v>
      </c>
      <c r="BG16" s="580" t="s">
        <v>179</v>
      </c>
      <c r="BH16" s="580" t="s">
        <v>179</v>
      </c>
      <c r="BI16" s="580" t="s">
        <v>179</v>
      </c>
      <c r="BJ16" s="580" t="s">
        <v>179</v>
      </c>
      <c r="BK16" s="580" t="s">
        <v>179</v>
      </c>
    </row>
    <row r="17" spans="1:63" ht="39.75" customHeight="1">
      <c r="A17" s="587" t="s">
        <v>866</v>
      </c>
      <c r="B17" s="578" t="s">
        <v>179</v>
      </c>
      <c r="C17" s="578" t="s">
        <v>179</v>
      </c>
      <c r="D17" s="578" t="s">
        <v>179</v>
      </c>
      <c r="E17" s="578" t="s">
        <v>179</v>
      </c>
      <c r="F17" s="578" t="s">
        <v>179</v>
      </c>
      <c r="G17" s="578" t="s">
        <v>179</v>
      </c>
      <c r="H17" s="588"/>
      <c r="I17" s="578" t="s">
        <v>179</v>
      </c>
      <c r="J17" s="578" t="s">
        <v>179</v>
      </c>
      <c r="K17" s="578" t="s">
        <v>179</v>
      </c>
      <c r="L17" s="578" t="s">
        <v>179</v>
      </c>
      <c r="M17" s="578" t="s">
        <v>179</v>
      </c>
      <c r="N17" s="578" t="s">
        <v>179</v>
      </c>
      <c r="O17" s="578" t="s">
        <v>179</v>
      </c>
      <c r="P17" s="578" t="s">
        <v>179</v>
      </c>
      <c r="Q17" s="587" t="s">
        <v>866</v>
      </c>
      <c r="R17" s="580" t="s">
        <v>179</v>
      </c>
      <c r="S17" s="580" t="s">
        <v>179</v>
      </c>
      <c r="T17" s="580" t="s">
        <v>179</v>
      </c>
      <c r="U17" s="580" t="s">
        <v>179</v>
      </c>
      <c r="V17" s="580" t="s">
        <v>179</v>
      </c>
      <c r="W17" s="580" t="s">
        <v>179</v>
      </c>
      <c r="X17" s="580" t="s">
        <v>179</v>
      </c>
      <c r="Y17" s="580" t="s">
        <v>179</v>
      </c>
      <c r="Z17" s="580" t="s">
        <v>179</v>
      </c>
      <c r="AA17" s="580" t="s">
        <v>179</v>
      </c>
      <c r="AB17" s="579"/>
      <c r="AC17" s="580" t="s">
        <v>179</v>
      </c>
      <c r="AD17" s="580" t="s">
        <v>179</v>
      </c>
      <c r="AE17" s="580" t="s">
        <v>179</v>
      </c>
      <c r="AF17" s="580" t="s">
        <v>179</v>
      </c>
      <c r="AG17" s="580" t="s">
        <v>179</v>
      </c>
      <c r="AH17" s="580" t="s">
        <v>179</v>
      </c>
      <c r="AI17" s="580" t="s">
        <v>179</v>
      </c>
      <c r="AJ17" s="580" t="s">
        <v>179</v>
      </c>
      <c r="AK17" s="580" t="s">
        <v>179</v>
      </c>
      <c r="AL17" s="580" t="s">
        <v>179</v>
      </c>
      <c r="AM17" s="580" t="s">
        <v>179</v>
      </c>
      <c r="AN17" s="580" t="s">
        <v>179</v>
      </c>
      <c r="AO17" s="587" t="s">
        <v>866</v>
      </c>
      <c r="AP17" s="580">
        <v>2</v>
      </c>
      <c r="AQ17" s="580" t="s">
        <v>179</v>
      </c>
      <c r="AR17" s="580" t="s">
        <v>179</v>
      </c>
      <c r="AS17" s="580" t="s">
        <v>179</v>
      </c>
      <c r="AT17" s="580">
        <v>2</v>
      </c>
      <c r="AU17" s="580" t="s">
        <v>179</v>
      </c>
      <c r="AV17" s="580" t="s">
        <v>179</v>
      </c>
      <c r="AW17" s="580" t="s">
        <v>179</v>
      </c>
      <c r="AX17" s="580" t="s">
        <v>179</v>
      </c>
      <c r="AY17" s="580" t="s">
        <v>179</v>
      </c>
      <c r="AZ17" s="590"/>
      <c r="BA17" s="580" t="s">
        <v>179</v>
      </c>
      <c r="BB17" s="580" t="s">
        <v>179</v>
      </c>
      <c r="BC17" s="580" t="s">
        <v>179</v>
      </c>
      <c r="BD17" s="580" t="s">
        <v>179</v>
      </c>
      <c r="BE17" s="580" t="s">
        <v>179</v>
      </c>
      <c r="BF17" s="580" t="s">
        <v>179</v>
      </c>
      <c r="BG17" s="580" t="s">
        <v>179</v>
      </c>
      <c r="BH17" s="580" t="s">
        <v>179</v>
      </c>
      <c r="BI17" s="580" t="s">
        <v>179</v>
      </c>
      <c r="BJ17" s="580" t="s">
        <v>179</v>
      </c>
      <c r="BK17" s="580" t="s">
        <v>179</v>
      </c>
    </row>
    <row r="18" spans="1:63" ht="39.75" customHeight="1" thickBot="1">
      <c r="A18" s="594" t="s">
        <v>867</v>
      </c>
      <c r="B18" s="595"/>
      <c r="C18" s="531">
        <v>0</v>
      </c>
      <c r="D18" s="531">
        <v>0</v>
      </c>
      <c r="E18" s="531">
        <v>0</v>
      </c>
      <c r="F18" s="531">
        <v>0</v>
      </c>
      <c r="G18" s="531">
        <v>0</v>
      </c>
      <c r="H18" s="588"/>
      <c r="I18" s="531">
        <v>0</v>
      </c>
      <c r="J18" s="531">
        <v>0</v>
      </c>
      <c r="K18" s="531">
        <v>0</v>
      </c>
      <c r="L18" s="531">
        <v>0</v>
      </c>
      <c r="M18" s="531">
        <v>0</v>
      </c>
      <c r="N18" s="531">
        <v>0</v>
      </c>
      <c r="O18" s="595"/>
      <c r="P18" s="531">
        <v>0</v>
      </c>
      <c r="Q18" s="594" t="s">
        <v>867</v>
      </c>
      <c r="R18" s="531">
        <v>0</v>
      </c>
      <c r="S18" s="531">
        <v>0</v>
      </c>
      <c r="T18" s="531">
        <v>0</v>
      </c>
      <c r="U18" s="531">
        <v>0</v>
      </c>
      <c r="V18" s="531">
        <v>0</v>
      </c>
      <c r="W18" s="531">
        <v>0</v>
      </c>
      <c r="X18" s="531">
        <v>0</v>
      </c>
      <c r="Y18" s="531">
        <v>0</v>
      </c>
      <c r="Z18" s="531">
        <v>0</v>
      </c>
      <c r="AA18" s="531">
        <v>0</v>
      </c>
      <c r="AB18" s="531">
        <v>0</v>
      </c>
      <c r="AC18" s="531">
        <v>0</v>
      </c>
      <c r="AD18" s="531">
        <v>0</v>
      </c>
      <c r="AE18" s="531">
        <v>0</v>
      </c>
      <c r="AF18" s="531">
        <v>0</v>
      </c>
      <c r="AG18" s="531">
        <v>0</v>
      </c>
      <c r="AH18" s="531">
        <v>0</v>
      </c>
      <c r="AI18" s="531">
        <v>0</v>
      </c>
      <c r="AJ18" s="531">
        <v>0</v>
      </c>
      <c r="AK18" s="531">
        <v>0</v>
      </c>
      <c r="AL18" s="531">
        <v>0</v>
      </c>
      <c r="AM18" s="531">
        <v>0</v>
      </c>
      <c r="AN18" s="531">
        <v>0</v>
      </c>
      <c r="AO18" s="594" t="s">
        <v>867</v>
      </c>
      <c r="AP18" s="596">
        <v>2</v>
      </c>
      <c r="AQ18" s="531">
        <v>0</v>
      </c>
      <c r="AR18" s="531">
        <v>0</v>
      </c>
      <c r="AS18" s="531">
        <v>0</v>
      </c>
      <c r="AT18" s="597">
        <v>2</v>
      </c>
      <c r="AU18" s="531">
        <v>0</v>
      </c>
      <c r="AV18" s="531">
        <v>0</v>
      </c>
      <c r="AW18" s="531">
        <v>0</v>
      </c>
      <c r="AX18" s="531">
        <v>0</v>
      </c>
      <c r="AY18" s="531">
        <v>0</v>
      </c>
      <c r="AZ18" s="590"/>
      <c r="BA18" s="531">
        <v>0</v>
      </c>
      <c r="BB18" s="531">
        <v>0</v>
      </c>
      <c r="BC18" s="531">
        <v>0</v>
      </c>
      <c r="BD18" s="531">
        <v>0</v>
      </c>
      <c r="BE18" s="531">
        <v>0</v>
      </c>
      <c r="BF18" s="531">
        <v>0</v>
      </c>
      <c r="BG18" s="531">
        <v>0</v>
      </c>
      <c r="BH18" s="531">
        <v>0</v>
      </c>
      <c r="BI18" s="531">
        <v>0</v>
      </c>
      <c r="BJ18" s="531">
        <v>0</v>
      </c>
      <c r="BK18" s="531">
        <v>0</v>
      </c>
    </row>
    <row r="19" spans="1:41" ht="12" customHeight="1" thickTop="1">
      <c r="A19" s="559" t="s">
        <v>868</v>
      </c>
      <c r="B19" s="559"/>
      <c r="C19" s="559"/>
      <c r="D19" s="559"/>
      <c r="E19" s="559"/>
      <c r="F19" s="559"/>
      <c r="G19" s="559"/>
      <c r="H19" s="559"/>
      <c r="I19" s="713"/>
      <c r="J19" s="713"/>
      <c r="K19" s="714"/>
      <c r="L19" s="715"/>
      <c r="M19" s="593"/>
      <c r="N19" s="593"/>
      <c r="O19" s="593"/>
      <c r="Q19" s="559" t="s">
        <v>868</v>
      </c>
      <c r="R19" s="593"/>
      <c r="S19" s="593"/>
      <c r="T19" s="593"/>
      <c r="U19" s="593"/>
      <c r="AC19" s="593"/>
      <c r="AD19" s="593"/>
      <c r="AE19" s="593"/>
      <c r="AF19" s="593"/>
      <c r="AH19" s="593"/>
      <c r="AI19" s="593"/>
      <c r="AJ19" s="593"/>
      <c r="AO19" s="559" t="s">
        <v>868</v>
      </c>
    </row>
    <row r="20" spans="9:35" ht="14.25">
      <c r="I20" s="717"/>
      <c r="J20" s="717"/>
      <c r="K20" s="717"/>
      <c r="L20" s="717"/>
      <c r="M20" s="717"/>
      <c r="N20" s="717"/>
      <c r="AC20" s="561"/>
      <c r="AH20" s="713"/>
      <c r="AI20" s="718"/>
    </row>
    <row r="21" spans="9:35" ht="14.25">
      <c r="I21" s="717"/>
      <c r="K21" s="599"/>
      <c r="AC21" s="561"/>
      <c r="AH21" s="713"/>
      <c r="AI21" s="718"/>
    </row>
    <row r="22" spans="9:35" ht="14.25">
      <c r="I22" s="717"/>
      <c r="AC22" s="561"/>
      <c r="AH22" s="713"/>
      <c r="AI22" s="718"/>
    </row>
    <row r="23" spans="9:35" ht="14.25">
      <c r="I23" s="717"/>
      <c r="V23" s="593" t="s">
        <v>869</v>
      </c>
      <c r="AH23" s="713"/>
      <c r="AI23" s="718"/>
    </row>
    <row r="24" spans="9:35" ht="14.25">
      <c r="I24" s="717"/>
      <c r="AH24" s="713"/>
      <c r="AI24" s="718"/>
    </row>
    <row r="25" spans="9:35" ht="14.25">
      <c r="I25" s="717"/>
      <c r="AH25" s="713"/>
      <c r="AI25" s="718"/>
    </row>
    <row r="26" spans="9:35" ht="14.25">
      <c r="I26" s="717"/>
      <c r="AH26" s="713"/>
      <c r="AI26" s="718"/>
    </row>
    <row r="27" spans="9:35" ht="14.25">
      <c r="I27" s="717"/>
      <c r="AH27" s="713"/>
      <c r="AI27" s="718"/>
    </row>
    <row r="28" spans="9:35" ht="14.25">
      <c r="I28" s="717"/>
      <c r="AH28" s="713"/>
      <c r="AI28" s="718"/>
    </row>
    <row r="29" spans="9:35" ht="14.25">
      <c r="I29" s="717"/>
      <c r="AH29" s="713"/>
      <c r="AI29" s="718"/>
    </row>
    <row r="30" spans="9:35" ht="14.25">
      <c r="I30" s="717"/>
      <c r="AH30" s="713"/>
      <c r="AI30" s="718"/>
    </row>
    <row r="31" spans="9:35" ht="14.25">
      <c r="I31" s="717"/>
      <c r="AH31" s="713"/>
      <c r="AI31" s="718"/>
    </row>
    <row r="32" spans="9:35" ht="14.25">
      <c r="I32" s="717"/>
      <c r="AH32" s="713"/>
      <c r="AI32" s="718"/>
    </row>
    <row r="33" spans="34:35" ht="14.25">
      <c r="AH33" s="713"/>
      <c r="AI33" s="718"/>
    </row>
    <row r="34" spans="34:35" ht="14.25">
      <c r="AH34" s="713"/>
      <c r="AI34" s="718"/>
    </row>
    <row r="35" spans="34:35" ht="14.25">
      <c r="AH35" s="713"/>
      <c r="AI35" s="718"/>
    </row>
    <row r="36" spans="34:35" ht="14.25">
      <c r="AH36" s="713"/>
      <c r="AI36" s="718"/>
    </row>
    <row r="37" spans="34:35" ht="14.25">
      <c r="AH37" s="713"/>
      <c r="AI37" s="718"/>
    </row>
    <row r="38" spans="34:35" ht="14.25">
      <c r="AH38" s="713"/>
      <c r="AI38" s="718"/>
    </row>
    <row r="39" ht="14.25">
      <c r="AI39" s="718"/>
    </row>
    <row r="40" ht="14.25">
      <c r="AI40" s="718"/>
    </row>
    <row r="41" ht="14.25">
      <c r="AI41" s="718"/>
    </row>
    <row r="42" ht="14.25">
      <c r="AI42" s="718"/>
    </row>
    <row r="43" ht="14.25">
      <c r="AI43" s="718"/>
    </row>
    <row r="44" ht="14.25">
      <c r="AI44" s="718"/>
    </row>
    <row r="45" ht="14.25">
      <c r="AI45" s="718"/>
    </row>
    <row r="46" ht="14.25">
      <c r="AI46" s="718"/>
    </row>
    <row r="47" ht="14.25">
      <c r="AI47" s="718"/>
    </row>
    <row r="48" ht="14.25">
      <c r="AI48" s="718"/>
    </row>
    <row r="49" ht="14.25">
      <c r="AI49" s="718"/>
    </row>
    <row r="50" ht="14.25">
      <c r="AI50" s="718"/>
    </row>
    <row r="51" ht="14.25">
      <c r="AI51" s="718"/>
    </row>
    <row r="52" ht="14.25">
      <c r="AI52" s="718"/>
    </row>
    <row r="53" ht="14.25">
      <c r="AI53" s="718"/>
    </row>
    <row r="54" ht="14.25">
      <c r="AI54" s="718"/>
    </row>
    <row r="55" ht="14.25">
      <c r="AI55" s="718"/>
    </row>
    <row r="56" ht="14.25">
      <c r="AI56" s="718"/>
    </row>
    <row r="57" ht="14.25">
      <c r="AI57" s="718"/>
    </row>
    <row r="58" ht="14.25">
      <c r="AI58" s="718"/>
    </row>
    <row r="59" ht="14.25">
      <c r="AI59" s="718"/>
    </row>
    <row r="60" ht="14.25">
      <c r="AI60" s="718"/>
    </row>
    <row r="61" ht="14.25">
      <c r="AI61" s="718"/>
    </row>
  </sheetData>
  <sheetProtection selectLockedCells="1" selectUnlockedCells="1"/>
  <mergeCells count="69">
    <mergeCell ref="BK4:BK6"/>
    <mergeCell ref="BA3:BJ3"/>
    <mergeCell ref="AV5:AW5"/>
    <mergeCell ref="AX4:AY4"/>
    <mergeCell ref="AX5:AY5"/>
    <mergeCell ref="BA4:BB4"/>
    <mergeCell ref="BA1:BK1"/>
    <mergeCell ref="BG4:BH4"/>
    <mergeCell ref="BI4:BJ4"/>
    <mergeCell ref="BG5:BH5"/>
    <mergeCell ref="BI5:BJ5"/>
    <mergeCell ref="BC4:BD4"/>
    <mergeCell ref="BC5:BD5"/>
    <mergeCell ref="BE4:BF4"/>
    <mergeCell ref="BE5:BF5"/>
    <mergeCell ref="BA5:BB5"/>
    <mergeCell ref="AC3:AN3"/>
    <mergeCell ref="AP3:AY3"/>
    <mergeCell ref="AP4:AQ4"/>
    <mergeCell ref="AV4:AW4"/>
    <mergeCell ref="AE4:AF4"/>
    <mergeCell ref="AE5:AF5"/>
    <mergeCell ref="AK4:AL4"/>
    <mergeCell ref="AG4:AH4"/>
    <mergeCell ref="AO1:AY1"/>
    <mergeCell ref="AK5:AL5"/>
    <mergeCell ref="AM4:AN4"/>
    <mergeCell ref="AM5:AN5"/>
    <mergeCell ref="AP5:AQ5"/>
    <mergeCell ref="AR4:AS4"/>
    <mergeCell ref="AR5:AS5"/>
    <mergeCell ref="AT4:AU4"/>
    <mergeCell ref="AT5:AU5"/>
    <mergeCell ref="AC1:AN1"/>
    <mergeCell ref="R5:S5"/>
    <mergeCell ref="T4:U4"/>
    <mergeCell ref="T5:U5"/>
    <mergeCell ref="V4:W4"/>
    <mergeCell ref="V5:W5"/>
    <mergeCell ref="AC4:AD4"/>
    <mergeCell ref="AC5:AD5"/>
    <mergeCell ref="X4:Y4"/>
    <mergeCell ref="X5:Y5"/>
    <mergeCell ref="I3:P3"/>
    <mergeCell ref="A1:G1"/>
    <mergeCell ref="R4:S4"/>
    <mergeCell ref="R3:AA3"/>
    <mergeCell ref="K4:L4"/>
    <mergeCell ref="D4:E4"/>
    <mergeCell ref="I1:P1"/>
    <mergeCell ref="Q1:AA1"/>
    <mergeCell ref="I4:J4"/>
    <mergeCell ref="Z4:AA4"/>
    <mergeCell ref="D5:E5"/>
    <mergeCell ref="B3:G3"/>
    <mergeCell ref="B4:C4"/>
    <mergeCell ref="B5:C5"/>
    <mergeCell ref="F4:G4"/>
    <mergeCell ref="F5:G5"/>
    <mergeCell ref="I5:J5"/>
    <mergeCell ref="AG5:AH5"/>
    <mergeCell ref="AI4:AJ4"/>
    <mergeCell ref="AI5:AJ5"/>
    <mergeCell ref="K5:L5"/>
    <mergeCell ref="O4:P4"/>
    <mergeCell ref="O5:P5"/>
    <mergeCell ref="M4:N4"/>
    <mergeCell ref="M5:N5"/>
    <mergeCell ref="Z5:AA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7" sqref="A1:IV16384"/>
    </sheetView>
  </sheetViews>
  <sheetFormatPr defaultColWidth="8.88671875" defaultRowHeight="13.5"/>
  <cols>
    <col min="1" max="1" width="14.5546875" style="16" customWidth="1"/>
    <col min="2" max="4" width="9.5546875" style="383" customWidth="1"/>
    <col min="5" max="5" width="9.5546875" style="25" customWidth="1"/>
    <col min="6" max="8" width="9.5546875" style="383" customWidth="1"/>
    <col min="9" max="9" width="2.6640625" style="12" customWidth="1"/>
    <col min="10" max="11" width="11.88671875" style="383" customWidth="1"/>
    <col min="12" max="12" width="11.88671875" style="1" customWidth="1"/>
    <col min="13" max="13" width="9.10546875" style="1" customWidth="1"/>
    <col min="14" max="14" width="9.21484375" style="1" customWidth="1"/>
    <col min="15" max="16384" width="8.88671875" style="1" customWidth="1"/>
  </cols>
  <sheetData>
    <row r="1" spans="1:14" s="3" customFormat="1" ht="45" customHeight="1">
      <c r="A1" s="832" t="s">
        <v>870</v>
      </c>
      <c r="B1" s="832"/>
      <c r="C1" s="832"/>
      <c r="D1" s="832"/>
      <c r="E1" s="832"/>
      <c r="F1" s="832"/>
      <c r="G1" s="832"/>
      <c r="H1" s="832"/>
      <c r="I1" s="198"/>
      <c r="J1" s="831" t="s">
        <v>871</v>
      </c>
      <c r="K1" s="831"/>
      <c r="L1" s="831"/>
      <c r="M1" s="831"/>
      <c r="N1" s="831"/>
    </row>
    <row r="2" spans="1:14" s="2" customFormat="1" ht="25.5" customHeight="1" thickBot="1">
      <c r="A2" s="4" t="s">
        <v>137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8" t="s">
        <v>872</v>
      </c>
    </row>
    <row r="3" spans="1:14" s="2" customFormat="1" ht="16.5" customHeight="1" thickTop="1">
      <c r="A3" s="163" t="s">
        <v>807</v>
      </c>
      <c r="B3" s="833" t="s">
        <v>873</v>
      </c>
      <c r="C3" s="834"/>
      <c r="D3" s="835"/>
      <c r="E3" s="34"/>
      <c r="F3" s="34"/>
      <c r="G3" s="827" t="s">
        <v>874</v>
      </c>
      <c r="H3" s="828"/>
      <c r="I3" s="35"/>
      <c r="J3" s="828" t="s">
        <v>875</v>
      </c>
      <c r="K3" s="828"/>
      <c r="L3" s="827" t="s">
        <v>876</v>
      </c>
      <c r="M3" s="828"/>
      <c r="N3" s="828"/>
    </row>
    <row r="4" spans="1:14" s="2" customFormat="1" ht="16.5" customHeight="1">
      <c r="A4" s="35" t="s">
        <v>812</v>
      </c>
      <c r="B4" s="818" t="s">
        <v>877</v>
      </c>
      <c r="C4" s="819"/>
      <c r="D4" s="825"/>
      <c r="E4" s="165" t="s">
        <v>878</v>
      </c>
      <c r="F4" s="165" t="s">
        <v>879</v>
      </c>
      <c r="G4" s="826" t="s">
        <v>880</v>
      </c>
      <c r="H4" s="823"/>
      <c r="I4" s="167"/>
      <c r="J4" s="823" t="s">
        <v>881</v>
      </c>
      <c r="K4" s="824"/>
      <c r="L4" s="169" t="s">
        <v>882</v>
      </c>
      <c r="M4" s="829" t="s">
        <v>883</v>
      </c>
      <c r="N4" s="830"/>
    </row>
    <row r="5" spans="1:14" s="2" customFormat="1" ht="16.5" customHeight="1">
      <c r="A5" s="35" t="s">
        <v>835</v>
      </c>
      <c r="B5" s="164" t="s">
        <v>884</v>
      </c>
      <c r="C5" s="169" t="s">
        <v>96</v>
      </c>
      <c r="D5" s="166" t="s">
        <v>97</v>
      </c>
      <c r="E5" s="165" t="s">
        <v>885</v>
      </c>
      <c r="F5" s="165"/>
      <c r="G5" s="168"/>
      <c r="H5" s="170" t="s">
        <v>886</v>
      </c>
      <c r="I5" s="167"/>
      <c r="J5" s="167" t="s">
        <v>887</v>
      </c>
      <c r="K5" s="169" t="s">
        <v>886</v>
      </c>
      <c r="L5" s="171"/>
      <c r="M5" s="818"/>
      <c r="N5" s="819"/>
    </row>
    <row r="6" spans="1:14" s="2" customFormat="1" ht="16.5" customHeight="1">
      <c r="A6" s="173" t="s">
        <v>141</v>
      </c>
      <c r="B6" s="174" t="s">
        <v>869</v>
      </c>
      <c r="C6" s="175" t="s">
        <v>98</v>
      </c>
      <c r="D6" s="176" t="s">
        <v>99</v>
      </c>
      <c r="E6" s="175" t="s">
        <v>888</v>
      </c>
      <c r="F6" s="175" t="s">
        <v>889</v>
      </c>
      <c r="G6" s="177" t="s">
        <v>890</v>
      </c>
      <c r="H6" s="174" t="s">
        <v>891</v>
      </c>
      <c r="I6" s="167"/>
      <c r="J6" s="176" t="s">
        <v>892</v>
      </c>
      <c r="K6" s="175" t="s">
        <v>891</v>
      </c>
      <c r="L6" s="175" t="s">
        <v>893</v>
      </c>
      <c r="M6" s="820" t="s">
        <v>894</v>
      </c>
      <c r="N6" s="821"/>
    </row>
    <row r="7" spans="1:14" s="2" customFormat="1" ht="41.25" customHeight="1">
      <c r="A7" s="193">
        <v>2007</v>
      </c>
      <c r="B7" s="32">
        <v>9</v>
      </c>
      <c r="C7" s="32">
        <v>2</v>
      </c>
      <c r="D7" s="32">
        <v>7</v>
      </c>
      <c r="E7" s="43" t="s">
        <v>179</v>
      </c>
      <c r="F7" s="43" t="s">
        <v>179</v>
      </c>
      <c r="G7" s="32">
        <v>9</v>
      </c>
      <c r="H7" s="43" t="s">
        <v>179</v>
      </c>
      <c r="I7" s="32"/>
      <c r="J7" s="43" t="s">
        <v>179</v>
      </c>
      <c r="K7" s="43" t="s">
        <v>179</v>
      </c>
      <c r="L7" s="32">
        <v>2</v>
      </c>
      <c r="M7" s="43" t="s">
        <v>179</v>
      </c>
      <c r="N7" s="43" t="s">
        <v>179</v>
      </c>
    </row>
    <row r="8" spans="1:14" s="2" customFormat="1" ht="41.25" customHeight="1">
      <c r="A8" s="44">
        <v>2008</v>
      </c>
      <c r="B8" s="32">
        <v>8</v>
      </c>
      <c r="C8" s="32">
        <v>2</v>
      </c>
      <c r="D8" s="32">
        <v>6</v>
      </c>
      <c r="E8" s="43" t="s">
        <v>179</v>
      </c>
      <c r="F8" s="43" t="s">
        <v>179</v>
      </c>
      <c r="G8" s="32">
        <v>8</v>
      </c>
      <c r="H8" s="43" t="s">
        <v>179</v>
      </c>
      <c r="I8" s="32"/>
      <c r="J8" s="43" t="s">
        <v>179</v>
      </c>
      <c r="K8" s="43" t="s">
        <v>179</v>
      </c>
      <c r="L8" s="32">
        <v>3</v>
      </c>
      <c r="M8" s="43">
        <v>5</v>
      </c>
      <c r="N8" s="43" t="s">
        <v>179</v>
      </c>
    </row>
    <row r="9" spans="1:14" s="2" customFormat="1" ht="41.25" customHeight="1">
      <c r="A9" s="44">
        <v>2009</v>
      </c>
      <c r="B9" s="32">
        <v>7</v>
      </c>
      <c r="C9" s="32">
        <v>1</v>
      </c>
      <c r="D9" s="32">
        <v>6</v>
      </c>
      <c r="E9" s="43" t="s">
        <v>179</v>
      </c>
      <c r="F9" s="43">
        <v>1</v>
      </c>
      <c r="G9" s="32">
        <v>7</v>
      </c>
      <c r="H9" s="43" t="s">
        <v>179</v>
      </c>
      <c r="I9" s="32"/>
      <c r="J9" s="355" t="s">
        <v>179</v>
      </c>
      <c r="K9" s="355" t="s">
        <v>179</v>
      </c>
      <c r="L9" s="32">
        <v>2</v>
      </c>
      <c r="M9" s="43" t="s">
        <v>179</v>
      </c>
      <c r="N9" s="43" t="s">
        <v>179</v>
      </c>
    </row>
    <row r="10" spans="1:14" s="2" customFormat="1" ht="41.25" customHeight="1">
      <c r="A10" s="44">
        <v>2010</v>
      </c>
      <c r="B10" s="32">
        <v>6</v>
      </c>
      <c r="C10" s="32">
        <v>1</v>
      </c>
      <c r="D10" s="32">
        <v>5</v>
      </c>
      <c r="E10" s="43" t="s">
        <v>179</v>
      </c>
      <c r="F10" s="43">
        <v>1</v>
      </c>
      <c r="G10" s="32">
        <v>6</v>
      </c>
      <c r="H10" s="43" t="s">
        <v>179</v>
      </c>
      <c r="I10" s="32"/>
      <c r="J10" s="355" t="s">
        <v>179</v>
      </c>
      <c r="K10" s="355" t="s">
        <v>179</v>
      </c>
      <c r="L10" s="32">
        <v>2</v>
      </c>
      <c r="M10" s="43">
        <v>4</v>
      </c>
      <c r="N10" s="43" t="s">
        <v>179</v>
      </c>
    </row>
    <row r="11" spans="1:14" s="10" customFormat="1" ht="33" customHeight="1">
      <c r="A11" s="45">
        <v>2011</v>
      </c>
      <c r="B11" s="449">
        <v>6</v>
      </c>
      <c r="C11" s="449">
        <v>1</v>
      </c>
      <c r="D11" s="449">
        <v>5</v>
      </c>
      <c r="E11" s="450" t="s">
        <v>179</v>
      </c>
      <c r="F11" s="43" t="s">
        <v>895</v>
      </c>
      <c r="G11" s="449">
        <v>6</v>
      </c>
      <c r="H11" s="450" t="s">
        <v>179</v>
      </c>
      <c r="I11" s="449"/>
      <c r="J11" s="451" t="s">
        <v>179</v>
      </c>
      <c r="K11" s="451" t="s">
        <v>179</v>
      </c>
      <c r="L11" s="449">
        <v>2</v>
      </c>
      <c r="M11" s="450">
        <v>4</v>
      </c>
      <c r="N11" s="450" t="s">
        <v>179</v>
      </c>
    </row>
    <row r="12" spans="1:14" s="2" customFormat="1" ht="33" customHeight="1">
      <c r="A12" s="46" t="s">
        <v>861</v>
      </c>
      <c r="B12" s="32">
        <v>1</v>
      </c>
      <c r="C12" s="43" t="s">
        <v>895</v>
      </c>
      <c r="D12" s="32">
        <v>1</v>
      </c>
      <c r="E12" s="43" t="s">
        <v>895</v>
      </c>
      <c r="F12" s="600" t="s">
        <v>895</v>
      </c>
      <c r="G12" s="452">
        <v>1</v>
      </c>
      <c r="H12" s="43" t="s">
        <v>895</v>
      </c>
      <c r="I12" s="32"/>
      <c r="J12" s="43" t="s">
        <v>895</v>
      </c>
      <c r="K12" s="43" t="s">
        <v>895</v>
      </c>
      <c r="L12" s="452">
        <v>1</v>
      </c>
      <c r="M12" s="452" t="s">
        <v>895</v>
      </c>
      <c r="N12" s="43" t="s">
        <v>895</v>
      </c>
    </row>
    <row r="13" spans="1:14" s="2" customFormat="1" ht="33" customHeight="1">
      <c r="A13" s="46" t="s">
        <v>862</v>
      </c>
      <c r="B13" s="32">
        <v>2</v>
      </c>
      <c r="C13" s="43" t="s">
        <v>895</v>
      </c>
      <c r="D13" s="32">
        <v>2</v>
      </c>
      <c r="E13" s="43" t="s">
        <v>895</v>
      </c>
      <c r="F13" s="600" t="s">
        <v>895</v>
      </c>
      <c r="G13" s="452">
        <v>2</v>
      </c>
      <c r="H13" s="43" t="s">
        <v>895</v>
      </c>
      <c r="I13" s="32"/>
      <c r="J13" s="43" t="s">
        <v>895</v>
      </c>
      <c r="K13" s="43" t="s">
        <v>895</v>
      </c>
      <c r="L13" s="452">
        <v>1</v>
      </c>
      <c r="M13" s="452">
        <v>1</v>
      </c>
      <c r="N13" s="43" t="s">
        <v>895</v>
      </c>
    </row>
    <row r="14" spans="1:14" s="2" customFormat="1" ht="33" customHeight="1">
      <c r="A14" s="46" t="s">
        <v>863</v>
      </c>
      <c r="B14" s="43" t="s">
        <v>895</v>
      </c>
      <c r="C14" s="43" t="s">
        <v>895</v>
      </c>
      <c r="D14" s="43" t="s">
        <v>895</v>
      </c>
      <c r="E14" s="43" t="s">
        <v>895</v>
      </c>
      <c r="F14" s="600" t="s">
        <v>895</v>
      </c>
      <c r="G14" s="452" t="s">
        <v>895</v>
      </c>
      <c r="H14" s="43" t="s">
        <v>895</v>
      </c>
      <c r="I14" s="32"/>
      <c r="J14" s="43" t="s">
        <v>895</v>
      </c>
      <c r="K14" s="43" t="s">
        <v>895</v>
      </c>
      <c r="L14" s="43" t="s">
        <v>895</v>
      </c>
      <c r="M14" s="452">
        <v>1</v>
      </c>
      <c r="N14" s="43" t="s">
        <v>895</v>
      </c>
    </row>
    <row r="15" spans="1:14" s="10" customFormat="1" ht="33" customHeight="1">
      <c r="A15" s="46" t="s">
        <v>864</v>
      </c>
      <c r="B15" s="32">
        <v>1</v>
      </c>
      <c r="C15" s="43" t="s">
        <v>895</v>
      </c>
      <c r="D15" s="32">
        <v>1</v>
      </c>
      <c r="E15" s="43" t="s">
        <v>895</v>
      </c>
      <c r="F15" s="600" t="s">
        <v>895</v>
      </c>
      <c r="G15" s="452">
        <v>1</v>
      </c>
      <c r="H15" s="43" t="s">
        <v>895</v>
      </c>
      <c r="I15" s="32"/>
      <c r="J15" s="43" t="s">
        <v>895</v>
      </c>
      <c r="K15" s="43" t="s">
        <v>895</v>
      </c>
      <c r="L15" s="43" t="s">
        <v>895</v>
      </c>
      <c r="M15" s="452" t="s">
        <v>895</v>
      </c>
      <c r="N15" s="43" t="s">
        <v>895</v>
      </c>
    </row>
    <row r="16" spans="1:14" s="389" customFormat="1" ht="33" customHeight="1">
      <c r="A16" s="46" t="s">
        <v>865</v>
      </c>
      <c r="B16" s="32">
        <v>1</v>
      </c>
      <c r="C16" s="356">
        <v>1</v>
      </c>
      <c r="D16" s="43" t="s">
        <v>895</v>
      </c>
      <c r="E16" s="43" t="s">
        <v>895</v>
      </c>
      <c r="F16" s="600" t="s">
        <v>895</v>
      </c>
      <c r="G16" s="452">
        <v>1</v>
      </c>
      <c r="H16" s="43" t="s">
        <v>895</v>
      </c>
      <c r="I16" s="33"/>
      <c r="J16" s="43" t="s">
        <v>895</v>
      </c>
      <c r="K16" s="43" t="s">
        <v>895</v>
      </c>
      <c r="L16" s="43" t="s">
        <v>895</v>
      </c>
      <c r="M16" s="452">
        <v>1</v>
      </c>
      <c r="N16" s="43" t="s">
        <v>895</v>
      </c>
    </row>
    <row r="17" spans="1:14" s="389" customFormat="1" ht="33" customHeight="1">
      <c r="A17" s="46" t="s">
        <v>866</v>
      </c>
      <c r="B17" s="32">
        <v>1</v>
      </c>
      <c r="C17" s="43" t="s">
        <v>895</v>
      </c>
      <c r="D17" s="356">
        <v>1</v>
      </c>
      <c r="E17" s="43" t="s">
        <v>895</v>
      </c>
      <c r="F17" s="43" t="s">
        <v>895</v>
      </c>
      <c r="G17" s="452">
        <v>1</v>
      </c>
      <c r="H17" s="43" t="s">
        <v>895</v>
      </c>
      <c r="I17" s="33"/>
      <c r="J17" s="43" t="s">
        <v>895</v>
      </c>
      <c r="K17" s="43" t="s">
        <v>895</v>
      </c>
      <c r="L17" s="43" t="s">
        <v>895</v>
      </c>
      <c r="M17" s="452">
        <v>1</v>
      </c>
      <c r="N17" s="43" t="s">
        <v>895</v>
      </c>
    </row>
    <row r="18" spans="1:14" s="389" customFormat="1" ht="33" customHeight="1" thickBot="1">
      <c r="A18" s="47" t="s">
        <v>867</v>
      </c>
      <c r="B18" s="342" t="s">
        <v>895</v>
      </c>
      <c r="C18" s="342" t="s">
        <v>895</v>
      </c>
      <c r="D18" s="342" t="s">
        <v>895</v>
      </c>
      <c r="E18" s="342" t="s">
        <v>895</v>
      </c>
      <c r="F18" s="601" t="s">
        <v>895</v>
      </c>
      <c r="G18" s="453" t="s">
        <v>895</v>
      </c>
      <c r="H18" s="342" t="s">
        <v>895</v>
      </c>
      <c r="I18" s="33"/>
      <c r="J18" s="342" t="s">
        <v>895</v>
      </c>
      <c r="K18" s="342" t="s">
        <v>895</v>
      </c>
      <c r="L18" s="453" t="s">
        <v>895</v>
      </c>
      <c r="M18" s="453" t="s">
        <v>895</v>
      </c>
      <c r="N18" s="342" t="s">
        <v>895</v>
      </c>
    </row>
    <row r="19" spans="1:11" ht="12" customHeight="1" thickTop="1">
      <c r="A19" s="2" t="s">
        <v>868</v>
      </c>
      <c r="B19" s="20"/>
      <c r="C19" s="20"/>
      <c r="D19" s="12"/>
      <c r="E19" s="19"/>
      <c r="F19" s="24"/>
      <c r="G19" s="1"/>
      <c r="H19" s="1"/>
      <c r="I19" s="1"/>
      <c r="J19" s="1"/>
      <c r="K19" s="1"/>
    </row>
    <row r="20" spans="1:14" ht="12" customHeight="1">
      <c r="A20" s="822" t="s">
        <v>896</v>
      </c>
      <c r="B20" s="822"/>
      <c r="C20" s="822"/>
      <c r="D20" s="13"/>
      <c r="E20" s="18"/>
      <c r="F20" s="13"/>
      <c r="G20" s="13"/>
      <c r="H20" s="13"/>
      <c r="J20" s="13"/>
      <c r="K20" s="13"/>
      <c r="L20" s="23"/>
      <c r="M20" s="23"/>
      <c r="N20" s="15"/>
    </row>
    <row r="21" spans="2:14" ht="14.25">
      <c r="B21" s="13"/>
      <c r="C21" s="13"/>
      <c r="D21" s="13"/>
      <c r="E21" s="18"/>
      <c r="F21" s="13"/>
      <c r="G21" s="13"/>
      <c r="H21" s="13"/>
      <c r="J21" s="13"/>
      <c r="K21" s="13"/>
      <c r="L21" s="23"/>
      <c r="M21" s="23"/>
      <c r="N21" s="15"/>
    </row>
    <row r="22" spans="2:14" ht="14.25">
      <c r="B22" s="13"/>
      <c r="C22" s="13"/>
      <c r="D22" s="13"/>
      <c r="E22" s="18"/>
      <c r="F22" s="13"/>
      <c r="G22" s="13"/>
      <c r="H22" s="13"/>
      <c r="J22" s="13"/>
      <c r="K22" s="13"/>
      <c r="L22" s="23"/>
      <c r="M22" s="23"/>
      <c r="N22" s="15"/>
    </row>
    <row r="23" spans="2:14" ht="14.25">
      <c r="B23" s="13"/>
      <c r="C23" s="13"/>
      <c r="D23" s="13"/>
      <c r="E23" s="18"/>
      <c r="F23" s="13"/>
      <c r="G23" s="13"/>
      <c r="H23" s="13"/>
      <c r="J23" s="13"/>
      <c r="K23" s="13"/>
      <c r="L23" s="23"/>
      <c r="M23" s="23"/>
      <c r="N23" s="23"/>
    </row>
    <row r="24" spans="2:14" ht="14.25">
      <c r="B24" s="13"/>
      <c r="C24" s="13"/>
      <c r="D24" s="13"/>
      <c r="E24" s="18"/>
      <c r="F24" s="13"/>
      <c r="G24" s="13"/>
      <c r="H24" s="13"/>
      <c r="J24" s="13"/>
      <c r="K24" s="13"/>
      <c r="L24" s="23"/>
      <c r="M24" s="23"/>
      <c r="N24" s="23"/>
    </row>
    <row r="25" spans="2:14" ht="14.25">
      <c r="B25" s="13"/>
      <c r="C25" s="13"/>
      <c r="D25" s="13"/>
      <c r="E25" s="18"/>
      <c r="F25" s="13"/>
      <c r="G25" s="13"/>
      <c r="H25" s="13"/>
      <c r="J25" s="13"/>
      <c r="K25" s="13"/>
      <c r="L25" s="23"/>
      <c r="M25" s="23"/>
      <c r="N25" s="23"/>
    </row>
    <row r="26" spans="2:14" ht="14.25">
      <c r="B26" s="13"/>
      <c r="C26" s="13"/>
      <c r="D26" s="13"/>
      <c r="E26" s="18"/>
      <c r="F26" s="13"/>
      <c r="G26" s="13"/>
      <c r="H26" s="13"/>
      <c r="J26" s="13"/>
      <c r="K26" s="13"/>
      <c r="L26" s="23"/>
      <c r="M26" s="23"/>
      <c r="N26" s="23"/>
    </row>
    <row r="27" spans="2:14" ht="14.25">
      <c r="B27" s="13"/>
      <c r="C27" s="13"/>
      <c r="D27" s="13"/>
      <c r="E27" s="18"/>
      <c r="F27" s="13"/>
      <c r="G27" s="13"/>
      <c r="H27" s="13"/>
      <c r="J27" s="13"/>
      <c r="K27" s="13"/>
      <c r="L27" s="23"/>
      <c r="M27" s="23"/>
      <c r="N27" s="23"/>
    </row>
    <row r="28" spans="2:14" ht="14.25">
      <c r="B28" s="13"/>
      <c r="C28" s="13"/>
      <c r="D28" s="13"/>
      <c r="E28" s="18"/>
      <c r="F28" s="13"/>
      <c r="G28" s="13"/>
      <c r="H28" s="13"/>
      <c r="J28" s="13"/>
      <c r="K28" s="13"/>
      <c r="L28" s="23"/>
      <c r="M28" s="23"/>
      <c r="N28" s="23"/>
    </row>
    <row r="29" spans="2:14" ht="14.25">
      <c r="B29" s="13"/>
      <c r="C29" s="13"/>
      <c r="D29" s="13"/>
      <c r="E29" s="18"/>
      <c r="F29" s="13"/>
      <c r="G29" s="13"/>
      <c r="H29" s="13"/>
      <c r="J29" s="13"/>
      <c r="K29" s="13"/>
      <c r="L29" s="23"/>
      <c r="M29" s="23"/>
      <c r="N29" s="23"/>
    </row>
    <row r="30" spans="2:14" ht="14.25">
      <c r="B30" s="13"/>
      <c r="C30" s="13"/>
      <c r="D30" s="13"/>
      <c r="E30" s="18"/>
      <c r="F30" s="13"/>
      <c r="G30" s="13"/>
      <c r="H30" s="13"/>
      <c r="J30" s="13"/>
      <c r="K30" s="13"/>
      <c r="L30" s="23"/>
      <c r="M30" s="23"/>
      <c r="N30" s="23"/>
    </row>
    <row r="31" spans="2:14" ht="14.25">
      <c r="B31" s="13"/>
      <c r="C31" s="13"/>
      <c r="D31" s="13"/>
      <c r="E31" s="18"/>
      <c r="F31" s="13"/>
      <c r="G31" s="13"/>
      <c r="H31" s="13"/>
      <c r="J31" s="13"/>
      <c r="K31" s="13"/>
      <c r="L31" s="23"/>
      <c r="M31" s="23"/>
      <c r="N31" s="23"/>
    </row>
    <row r="32" spans="2:14" ht="14.25">
      <c r="B32" s="13"/>
      <c r="C32" s="13"/>
      <c r="D32" s="13"/>
      <c r="E32" s="18"/>
      <c r="F32" s="13"/>
      <c r="G32" s="13"/>
      <c r="H32" s="13"/>
      <c r="J32" s="13"/>
      <c r="K32" s="13"/>
      <c r="L32" s="23"/>
      <c r="M32" s="23"/>
      <c r="N32" s="23"/>
    </row>
    <row r="33" spans="2:14" ht="14.25">
      <c r="B33" s="13"/>
      <c r="C33" s="13"/>
      <c r="D33" s="13"/>
      <c r="E33" s="18"/>
      <c r="F33" s="13"/>
      <c r="G33" s="13"/>
      <c r="H33" s="13"/>
      <c r="J33" s="13"/>
      <c r="K33" s="13"/>
      <c r="L33" s="23"/>
      <c r="M33" s="23"/>
      <c r="N33" s="23"/>
    </row>
    <row r="34" spans="2:14" ht="14.25">
      <c r="B34" s="13"/>
      <c r="C34" s="13"/>
      <c r="D34" s="13"/>
      <c r="E34" s="18"/>
      <c r="F34" s="13"/>
      <c r="G34" s="13"/>
      <c r="H34" s="13"/>
      <c r="J34" s="13"/>
      <c r="K34" s="13"/>
      <c r="L34" s="23"/>
      <c r="M34" s="23"/>
      <c r="N34" s="23"/>
    </row>
    <row r="35" spans="2:14" ht="14.25">
      <c r="B35" s="13"/>
      <c r="C35" s="13"/>
      <c r="D35" s="13"/>
      <c r="E35" s="18"/>
      <c r="F35" s="13"/>
      <c r="G35" s="13"/>
      <c r="H35" s="13"/>
      <c r="J35" s="13"/>
      <c r="K35" s="13"/>
      <c r="L35" s="23"/>
      <c r="M35" s="23"/>
      <c r="N35" s="23"/>
    </row>
    <row r="36" spans="2:14" ht="14.25">
      <c r="B36" s="13"/>
      <c r="C36" s="13"/>
      <c r="D36" s="13"/>
      <c r="E36" s="18"/>
      <c r="F36" s="13"/>
      <c r="G36" s="13"/>
      <c r="H36" s="13"/>
      <c r="J36" s="13"/>
      <c r="K36" s="13"/>
      <c r="L36" s="23"/>
      <c r="M36" s="23"/>
      <c r="N36" s="23"/>
    </row>
    <row r="37" spans="2:14" ht="14.25">
      <c r="B37" s="13"/>
      <c r="C37" s="13"/>
      <c r="D37" s="13"/>
      <c r="E37" s="18"/>
      <c r="F37" s="13"/>
      <c r="G37" s="13"/>
      <c r="H37" s="13"/>
      <c r="J37" s="13"/>
      <c r="K37" s="13"/>
      <c r="L37" s="23"/>
      <c r="M37" s="23"/>
      <c r="N37" s="23"/>
    </row>
    <row r="38" spans="2:14" ht="14.25">
      <c r="B38" s="13"/>
      <c r="C38" s="13"/>
      <c r="D38" s="13"/>
      <c r="E38" s="18"/>
      <c r="F38" s="13"/>
      <c r="G38" s="13"/>
      <c r="H38" s="13"/>
      <c r="J38" s="13"/>
      <c r="K38" s="13"/>
      <c r="L38" s="23"/>
      <c r="M38" s="23"/>
      <c r="N38" s="23"/>
    </row>
    <row r="39" spans="2:14" ht="14.25">
      <c r="B39" s="13"/>
      <c r="C39" s="13"/>
      <c r="D39" s="13"/>
      <c r="E39" s="18"/>
      <c r="F39" s="13"/>
      <c r="G39" s="13"/>
      <c r="H39" s="13"/>
      <c r="J39" s="13"/>
      <c r="K39" s="13"/>
      <c r="L39" s="23"/>
      <c r="M39" s="23"/>
      <c r="N39" s="23"/>
    </row>
    <row r="40" spans="2:14" ht="14.25">
      <c r="B40" s="13"/>
      <c r="C40" s="13"/>
      <c r="D40" s="13"/>
      <c r="E40" s="18"/>
      <c r="F40" s="13"/>
      <c r="G40" s="13"/>
      <c r="H40" s="13"/>
      <c r="J40" s="13"/>
      <c r="K40" s="13"/>
      <c r="L40" s="23"/>
      <c r="M40" s="23"/>
      <c r="N40" s="23"/>
    </row>
    <row r="41" spans="2:14" ht="14.25">
      <c r="B41" s="13"/>
      <c r="C41" s="13"/>
      <c r="D41" s="13"/>
      <c r="E41" s="18"/>
      <c r="F41" s="13"/>
      <c r="G41" s="13"/>
      <c r="H41" s="13"/>
      <c r="J41" s="13"/>
      <c r="K41" s="13"/>
      <c r="L41" s="23"/>
      <c r="M41" s="23"/>
      <c r="N41" s="23"/>
    </row>
    <row r="42" spans="2:14" ht="14.25">
      <c r="B42" s="13"/>
      <c r="C42" s="13"/>
      <c r="D42" s="13"/>
      <c r="E42" s="18"/>
      <c r="F42" s="13"/>
      <c r="G42" s="13"/>
      <c r="H42" s="13"/>
      <c r="J42" s="13"/>
      <c r="K42" s="13"/>
      <c r="L42" s="23"/>
      <c r="M42" s="23"/>
      <c r="N42" s="23"/>
    </row>
    <row r="43" spans="2:14" ht="14.25">
      <c r="B43" s="13"/>
      <c r="C43" s="13"/>
      <c r="D43" s="13"/>
      <c r="E43" s="18"/>
      <c r="F43" s="13"/>
      <c r="G43" s="13"/>
      <c r="H43" s="13"/>
      <c r="J43" s="13"/>
      <c r="K43" s="13"/>
      <c r="L43" s="23"/>
      <c r="M43" s="23"/>
      <c r="N43" s="23"/>
    </row>
    <row r="44" spans="2:14" ht="14.25">
      <c r="B44" s="13"/>
      <c r="C44" s="13"/>
      <c r="D44" s="13"/>
      <c r="E44" s="18"/>
      <c r="F44" s="13"/>
      <c r="G44" s="13"/>
      <c r="H44" s="13"/>
      <c r="J44" s="13"/>
      <c r="K44" s="13"/>
      <c r="L44" s="23"/>
      <c r="M44" s="23"/>
      <c r="N44" s="23"/>
    </row>
    <row r="45" spans="2:14" ht="14.25">
      <c r="B45" s="13"/>
      <c r="C45" s="13"/>
      <c r="D45" s="13"/>
      <c r="E45" s="18"/>
      <c r="F45" s="13"/>
      <c r="G45" s="13"/>
      <c r="H45" s="13"/>
      <c r="J45" s="13"/>
      <c r="K45" s="13"/>
      <c r="L45" s="23"/>
      <c r="M45" s="23"/>
      <c r="N45" s="23"/>
    </row>
    <row r="46" spans="2:14" ht="14.25">
      <c r="B46" s="13"/>
      <c r="C46" s="13"/>
      <c r="D46" s="13"/>
      <c r="E46" s="18"/>
      <c r="F46" s="13"/>
      <c r="G46" s="13"/>
      <c r="H46" s="13"/>
      <c r="J46" s="13"/>
      <c r="K46" s="13"/>
      <c r="L46" s="23"/>
      <c r="M46" s="23"/>
      <c r="N46" s="23"/>
    </row>
    <row r="47" spans="2:14" ht="14.25">
      <c r="B47" s="13"/>
      <c r="C47" s="13"/>
      <c r="D47" s="13"/>
      <c r="E47" s="18"/>
      <c r="F47" s="13"/>
      <c r="G47" s="13"/>
      <c r="H47" s="13"/>
      <c r="J47" s="13"/>
      <c r="K47" s="13"/>
      <c r="L47" s="23"/>
      <c r="M47" s="23"/>
      <c r="N47" s="23"/>
    </row>
    <row r="48" spans="2:14" ht="14.25">
      <c r="B48" s="13"/>
      <c r="C48" s="13"/>
      <c r="D48" s="13"/>
      <c r="E48" s="18"/>
      <c r="F48" s="13"/>
      <c r="G48" s="13"/>
      <c r="H48" s="13"/>
      <c r="J48" s="13"/>
      <c r="K48" s="13"/>
      <c r="L48" s="23"/>
      <c r="M48" s="23"/>
      <c r="N48" s="23"/>
    </row>
    <row r="49" spans="2:14" ht="14.25">
      <c r="B49" s="13"/>
      <c r="C49" s="13"/>
      <c r="D49" s="13"/>
      <c r="E49" s="18"/>
      <c r="F49" s="13"/>
      <c r="G49" s="13"/>
      <c r="H49" s="13"/>
      <c r="J49" s="13"/>
      <c r="K49" s="13"/>
      <c r="L49" s="23"/>
      <c r="M49" s="23"/>
      <c r="N49" s="23"/>
    </row>
    <row r="50" spans="2:14" ht="14.25">
      <c r="B50" s="13"/>
      <c r="C50" s="13"/>
      <c r="D50" s="13"/>
      <c r="E50" s="18"/>
      <c r="F50" s="13"/>
      <c r="G50" s="13"/>
      <c r="H50" s="13"/>
      <c r="J50" s="13"/>
      <c r="K50" s="13"/>
      <c r="L50" s="23"/>
      <c r="M50" s="23"/>
      <c r="N50" s="23"/>
    </row>
    <row r="51" spans="2:14" ht="14.25">
      <c r="B51" s="13"/>
      <c r="C51" s="13"/>
      <c r="D51" s="13"/>
      <c r="E51" s="18"/>
      <c r="F51" s="13"/>
      <c r="G51" s="13"/>
      <c r="H51" s="13"/>
      <c r="J51" s="13"/>
      <c r="K51" s="13"/>
      <c r="L51" s="23"/>
      <c r="M51" s="23"/>
      <c r="N51" s="23"/>
    </row>
    <row r="52" spans="2:14" ht="14.25">
      <c r="B52" s="13"/>
      <c r="C52" s="13"/>
      <c r="D52" s="13"/>
      <c r="E52" s="18"/>
      <c r="F52" s="13"/>
      <c r="G52" s="13"/>
      <c r="H52" s="13"/>
      <c r="J52" s="13"/>
      <c r="K52" s="13"/>
      <c r="L52" s="23"/>
      <c r="M52" s="23"/>
      <c r="N52" s="23"/>
    </row>
    <row r="53" spans="2:14" ht="14.25">
      <c r="B53" s="13"/>
      <c r="C53" s="13"/>
      <c r="D53" s="13"/>
      <c r="E53" s="18"/>
      <c r="F53" s="13"/>
      <c r="G53" s="13"/>
      <c r="H53" s="13"/>
      <c r="J53" s="13"/>
      <c r="K53" s="13"/>
      <c r="L53" s="23"/>
      <c r="M53" s="23"/>
      <c r="N53" s="23"/>
    </row>
    <row r="54" spans="2:14" ht="14.25">
      <c r="B54" s="13"/>
      <c r="C54" s="13"/>
      <c r="D54" s="13"/>
      <c r="E54" s="18"/>
      <c r="F54" s="13"/>
      <c r="G54" s="13"/>
      <c r="H54" s="13"/>
      <c r="J54" s="13"/>
      <c r="K54" s="13"/>
      <c r="L54" s="23"/>
      <c r="M54" s="23"/>
      <c r="N54" s="23"/>
    </row>
    <row r="55" spans="2:14" ht="14.25">
      <c r="B55" s="13"/>
      <c r="C55" s="13"/>
      <c r="D55" s="13"/>
      <c r="E55" s="18"/>
      <c r="F55" s="13"/>
      <c r="G55" s="13"/>
      <c r="H55" s="13"/>
      <c r="J55" s="13"/>
      <c r="K55" s="13"/>
      <c r="L55" s="23"/>
      <c r="M55" s="23"/>
      <c r="N55" s="23"/>
    </row>
    <row r="56" spans="2:14" ht="14.25">
      <c r="B56" s="13"/>
      <c r="C56" s="13"/>
      <c r="D56" s="13"/>
      <c r="E56" s="18"/>
      <c r="F56" s="13"/>
      <c r="G56" s="13"/>
      <c r="H56" s="13"/>
      <c r="J56" s="13"/>
      <c r="K56" s="13"/>
      <c r="L56" s="23"/>
      <c r="M56" s="23"/>
      <c r="N56" s="23"/>
    </row>
    <row r="57" spans="2:14" ht="14.25">
      <c r="B57" s="13"/>
      <c r="C57" s="13"/>
      <c r="D57" s="13"/>
      <c r="E57" s="18"/>
      <c r="F57" s="13"/>
      <c r="G57" s="13"/>
      <c r="H57" s="13"/>
      <c r="J57" s="13"/>
      <c r="K57" s="13"/>
      <c r="L57" s="23"/>
      <c r="M57" s="23"/>
      <c r="N57" s="23"/>
    </row>
    <row r="58" spans="2:14" ht="14.25">
      <c r="B58" s="13"/>
      <c r="C58" s="13"/>
      <c r="D58" s="13"/>
      <c r="E58" s="18"/>
      <c r="F58" s="13"/>
      <c r="G58" s="13"/>
      <c r="H58" s="13"/>
      <c r="J58" s="13"/>
      <c r="K58" s="13"/>
      <c r="L58" s="23"/>
      <c r="M58" s="23"/>
      <c r="N58" s="23"/>
    </row>
    <row r="59" spans="2:14" ht="14.25">
      <c r="B59" s="13"/>
      <c r="C59" s="13"/>
      <c r="D59" s="13"/>
      <c r="E59" s="18"/>
      <c r="F59" s="13"/>
      <c r="G59" s="13"/>
      <c r="H59" s="13"/>
      <c r="J59" s="13"/>
      <c r="K59" s="13"/>
      <c r="L59" s="23"/>
      <c r="M59" s="23"/>
      <c r="N59" s="23"/>
    </row>
    <row r="60" spans="2:14" ht="14.25">
      <c r="B60" s="13"/>
      <c r="C60" s="13"/>
      <c r="D60" s="13"/>
      <c r="E60" s="18"/>
      <c r="F60" s="13"/>
      <c r="G60" s="13"/>
      <c r="H60" s="13"/>
      <c r="J60" s="13"/>
      <c r="K60" s="13"/>
      <c r="L60" s="23"/>
      <c r="M60" s="23"/>
      <c r="N60" s="23"/>
    </row>
    <row r="61" spans="2:14" ht="14.25">
      <c r="B61" s="13"/>
      <c r="C61" s="13"/>
      <c r="D61" s="13"/>
      <c r="E61" s="18"/>
      <c r="F61" s="13"/>
      <c r="G61" s="13"/>
      <c r="H61" s="13"/>
      <c r="J61" s="13"/>
      <c r="K61" s="13"/>
      <c r="L61" s="23"/>
      <c r="M61" s="23"/>
      <c r="N61" s="23"/>
    </row>
    <row r="62" spans="2:14" ht="14.25">
      <c r="B62" s="13"/>
      <c r="C62" s="13"/>
      <c r="D62" s="13"/>
      <c r="E62" s="18"/>
      <c r="F62" s="13"/>
      <c r="G62" s="13"/>
      <c r="H62" s="13"/>
      <c r="J62" s="13"/>
      <c r="K62" s="13"/>
      <c r="L62" s="23"/>
      <c r="M62" s="23"/>
      <c r="N62" s="23"/>
    </row>
    <row r="63" spans="2:14" ht="14.25">
      <c r="B63" s="13"/>
      <c r="C63" s="13"/>
      <c r="D63" s="13"/>
      <c r="E63" s="18"/>
      <c r="F63" s="13"/>
      <c r="G63" s="13"/>
      <c r="H63" s="13"/>
      <c r="J63" s="13"/>
      <c r="K63" s="13"/>
      <c r="L63" s="23"/>
      <c r="M63" s="23"/>
      <c r="N63" s="23"/>
    </row>
    <row r="64" spans="2:14" ht="14.25">
      <c r="B64" s="13"/>
      <c r="C64" s="13"/>
      <c r="D64" s="13"/>
      <c r="E64" s="18"/>
      <c r="F64" s="13"/>
      <c r="G64" s="13"/>
      <c r="H64" s="13"/>
      <c r="J64" s="13"/>
      <c r="K64" s="13"/>
      <c r="L64" s="23"/>
      <c r="M64" s="23"/>
      <c r="N64" s="23"/>
    </row>
    <row r="65" spans="2:14" ht="14.25">
      <c r="B65" s="13"/>
      <c r="C65" s="13"/>
      <c r="D65" s="13"/>
      <c r="E65" s="18"/>
      <c r="F65" s="13"/>
      <c r="G65" s="13"/>
      <c r="H65" s="13"/>
      <c r="J65" s="13"/>
      <c r="K65" s="13"/>
      <c r="L65" s="23"/>
      <c r="M65" s="23"/>
      <c r="N65" s="23"/>
    </row>
    <row r="66" spans="2:14" ht="14.25">
      <c r="B66" s="13"/>
      <c r="C66" s="13"/>
      <c r="D66" s="13"/>
      <c r="E66" s="18"/>
      <c r="F66" s="13"/>
      <c r="G66" s="13"/>
      <c r="H66" s="13"/>
      <c r="J66" s="13"/>
      <c r="K66" s="13"/>
      <c r="L66" s="23"/>
      <c r="M66" s="23"/>
      <c r="N66" s="23"/>
    </row>
    <row r="67" spans="2:14" ht="14.25">
      <c r="B67" s="13"/>
      <c r="C67" s="13"/>
      <c r="D67" s="13"/>
      <c r="E67" s="18"/>
      <c r="F67" s="13"/>
      <c r="G67" s="13"/>
      <c r="H67" s="13"/>
      <c r="J67" s="13"/>
      <c r="K67" s="13"/>
      <c r="L67" s="23"/>
      <c r="M67" s="23"/>
      <c r="N67" s="23"/>
    </row>
    <row r="68" spans="2:14" ht="14.25">
      <c r="B68" s="13"/>
      <c r="C68" s="13"/>
      <c r="D68" s="13"/>
      <c r="E68" s="18"/>
      <c r="F68" s="13"/>
      <c r="G68" s="13"/>
      <c r="H68" s="13"/>
      <c r="J68" s="13"/>
      <c r="K68" s="13"/>
      <c r="L68" s="23"/>
      <c r="M68" s="23"/>
      <c r="N68" s="23"/>
    </row>
    <row r="69" spans="2:14" ht="14.25">
      <c r="B69" s="13"/>
      <c r="C69" s="13"/>
      <c r="D69" s="13"/>
      <c r="E69" s="18"/>
      <c r="F69" s="13"/>
      <c r="G69" s="13"/>
      <c r="H69" s="13"/>
      <c r="J69" s="13"/>
      <c r="K69" s="13"/>
      <c r="L69" s="23"/>
      <c r="M69" s="23"/>
      <c r="N69" s="23"/>
    </row>
    <row r="70" spans="2:14" ht="14.25">
      <c r="B70" s="13"/>
      <c r="C70" s="13"/>
      <c r="D70" s="13"/>
      <c r="E70" s="18"/>
      <c r="F70" s="13"/>
      <c r="G70" s="13"/>
      <c r="H70" s="13"/>
      <c r="J70" s="13"/>
      <c r="K70" s="13"/>
      <c r="L70" s="23"/>
      <c r="M70" s="23"/>
      <c r="N70" s="23"/>
    </row>
    <row r="71" spans="2:14" ht="14.25">
      <c r="B71" s="13"/>
      <c r="C71" s="13"/>
      <c r="D71" s="13"/>
      <c r="E71" s="18"/>
      <c r="F71" s="13"/>
      <c r="G71" s="13"/>
      <c r="H71" s="13"/>
      <c r="J71" s="13"/>
      <c r="K71" s="13"/>
      <c r="L71" s="23"/>
      <c r="M71" s="23"/>
      <c r="N71" s="23"/>
    </row>
  </sheetData>
  <sheetProtection/>
  <mergeCells count="13">
    <mergeCell ref="G3:H3"/>
    <mergeCell ref="M4:N4"/>
    <mergeCell ref="J1:N1"/>
    <mergeCell ref="J3:K3"/>
    <mergeCell ref="L3:N3"/>
    <mergeCell ref="A1:H1"/>
    <mergeCell ref="B3:D3"/>
    <mergeCell ref="M5:N5"/>
    <mergeCell ref="M6:N6"/>
    <mergeCell ref="A20:C20"/>
    <mergeCell ref="J4:K4"/>
    <mergeCell ref="B4:D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pane xSplit="1" ySplit="6" topLeftCell="B7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" sqref="A1:IV16384"/>
    </sheetView>
  </sheetViews>
  <sheetFormatPr defaultColWidth="8.88671875" defaultRowHeight="13.5"/>
  <cols>
    <col min="1" max="1" width="14.5546875" style="71" customWidth="1"/>
    <col min="2" max="2" width="15.10546875" style="99" customWidth="1"/>
    <col min="3" max="7" width="13.21484375" style="99" customWidth="1"/>
    <col min="8" max="8" width="3.6640625" style="99" customWidth="1"/>
    <col min="9" max="11" width="14.6640625" style="62" customWidth="1"/>
    <col min="12" max="12" width="17.21484375" style="62" customWidth="1"/>
    <col min="13" max="13" width="16.5546875" style="62" customWidth="1"/>
    <col min="14" max="14" width="18.4453125" style="71" customWidth="1"/>
    <col min="15" max="15" width="23.5546875" style="62" customWidth="1"/>
    <col min="16" max="17" width="26.10546875" style="62" customWidth="1"/>
    <col min="18" max="18" width="3.3359375" style="62" customWidth="1"/>
    <col min="19" max="19" width="10.77734375" style="62" customWidth="1"/>
    <col min="20" max="20" width="13.10546875" style="62" customWidth="1"/>
    <col min="21" max="21" width="13.88671875" style="62" customWidth="1"/>
    <col min="22" max="22" width="10.77734375" style="62" customWidth="1"/>
    <col min="23" max="23" width="11.5546875" style="62" customWidth="1"/>
    <col min="24" max="25" width="10.77734375" style="62" customWidth="1"/>
    <col min="26" max="16384" width="8.88671875" style="62" customWidth="1"/>
  </cols>
  <sheetData>
    <row r="1" spans="1:25" ht="50.25" customHeight="1">
      <c r="A1" s="839" t="s">
        <v>897</v>
      </c>
      <c r="B1" s="839"/>
      <c r="C1" s="839"/>
      <c r="D1" s="839"/>
      <c r="E1" s="839"/>
      <c r="F1" s="839"/>
      <c r="G1" s="839"/>
      <c r="H1" s="330"/>
      <c r="I1" s="838" t="s">
        <v>898</v>
      </c>
      <c r="J1" s="838"/>
      <c r="K1" s="838"/>
      <c r="L1" s="838"/>
      <c r="M1" s="838"/>
      <c r="N1" s="840" t="s">
        <v>899</v>
      </c>
      <c r="O1" s="840"/>
      <c r="P1" s="840"/>
      <c r="Q1" s="840"/>
      <c r="S1" s="841" t="s">
        <v>900</v>
      </c>
      <c r="T1" s="842"/>
      <c r="U1" s="842"/>
      <c r="V1" s="842"/>
      <c r="W1" s="842"/>
      <c r="X1" s="842"/>
      <c r="Y1" s="842"/>
    </row>
    <row r="2" spans="1:25" s="52" customFormat="1" ht="25.5" customHeight="1" thickBot="1">
      <c r="A2" s="49" t="s">
        <v>901</v>
      </c>
      <c r="B2" s="84"/>
      <c r="C2" s="84"/>
      <c r="D2" s="84"/>
      <c r="E2" s="84"/>
      <c r="F2" s="85"/>
      <c r="H2" s="116"/>
      <c r="I2" s="85"/>
      <c r="J2" s="51"/>
      <c r="K2" s="51"/>
      <c r="L2" s="51"/>
      <c r="M2" s="333" t="s">
        <v>902</v>
      </c>
      <c r="N2" s="49" t="s">
        <v>901</v>
      </c>
      <c r="O2" s="51"/>
      <c r="P2" s="51"/>
      <c r="Q2" s="51"/>
      <c r="R2" s="95"/>
      <c r="S2" s="97"/>
      <c r="T2" s="97"/>
      <c r="U2" s="97"/>
      <c r="V2" s="97"/>
      <c r="W2" s="97"/>
      <c r="X2" s="97"/>
      <c r="Y2" s="333" t="s">
        <v>902</v>
      </c>
    </row>
    <row r="3" spans="1:25" s="52" customFormat="1" ht="16.5" customHeight="1" thickTop="1">
      <c r="A3" s="73" t="s">
        <v>807</v>
      </c>
      <c r="B3" s="837" t="s">
        <v>903</v>
      </c>
      <c r="C3" s="836"/>
      <c r="D3" s="836"/>
      <c r="E3" s="836"/>
      <c r="F3" s="836"/>
      <c r="G3" s="836"/>
      <c r="H3" s="97"/>
      <c r="I3" s="331"/>
      <c r="J3" s="365"/>
      <c r="K3" s="836" t="s">
        <v>904</v>
      </c>
      <c r="L3" s="836"/>
      <c r="M3" s="836"/>
      <c r="N3" s="82" t="s">
        <v>807</v>
      </c>
      <c r="O3" s="837" t="s">
        <v>905</v>
      </c>
      <c r="P3" s="836"/>
      <c r="Q3" s="836"/>
      <c r="R3" s="73"/>
      <c r="S3" s="837" t="s">
        <v>906</v>
      </c>
      <c r="T3" s="836"/>
      <c r="U3" s="836"/>
      <c r="V3" s="836"/>
      <c r="W3" s="836"/>
      <c r="X3" s="836"/>
      <c r="Y3" s="836"/>
    </row>
    <row r="4" spans="1:25" s="52" customFormat="1" ht="16.5" customHeight="1">
      <c r="A4" s="73" t="s">
        <v>812</v>
      </c>
      <c r="B4" s="108" t="s">
        <v>70</v>
      </c>
      <c r="C4" s="101" t="s">
        <v>907</v>
      </c>
      <c r="D4" s="108" t="s">
        <v>908</v>
      </c>
      <c r="E4" s="101" t="s">
        <v>909</v>
      </c>
      <c r="F4" s="108" t="s">
        <v>910</v>
      </c>
      <c r="G4" s="101" t="s">
        <v>911</v>
      </c>
      <c r="H4" s="101"/>
      <c r="I4" s="139" t="s">
        <v>912</v>
      </c>
      <c r="J4" s="108" t="s">
        <v>913</v>
      </c>
      <c r="K4" s="761" t="s">
        <v>914</v>
      </c>
      <c r="L4" s="761"/>
      <c r="M4" s="761"/>
      <c r="N4" s="73" t="s">
        <v>812</v>
      </c>
      <c r="O4" s="758" t="s">
        <v>915</v>
      </c>
      <c r="P4" s="761"/>
      <c r="Q4" s="761"/>
      <c r="R4" s="101"/>
      <c r="S4" s="758" t="s">
        <v>916</v>
      </c>
      <c r="T4" s="761"/>
      <c r="U4" s="761"/>
      <c r="V4" s="758" t="s">
        <v>917</v>
      </c>
      <c r="W4" s="761"/>
      <c r="X4" s="762"/>
      <c r="Y4" s="329" t="s">
        <v>918</v>
      </c>
    </row>
    <row r="5" spans="1:25" s="52" customFormat="1" ht="16.5" customHeight="1">
      <c r="A5" s="73" t="s">
        <v>835</v>
      </c>
      <c r="B5" s="107"/>
      <c r="C5" s="101" t="s">
        <v>919</v>
      </c>
      <c r="D5" s="159"/>
      <c r="E5" s="73" t="s">
        <v>920</v>
      </c>
      <c r="F5" s="107" t="s">
        <v>921</v>
      </c>
      <c r="G5" s="201" t="s">
        <v>922</v>
      </c>
      <c r="H5" s="73"/>
      <c r="I5" s="332"/>
      <c r="J5" s="366"/>
      <c r="K5" s="73" t="s">
        <v>923</v>
      </c>
      <c r="L5" s="159" t="s">
        <v>924</v>
      </c>
      <c r="M5" s="128" t="s">
        <v>925</v>
      </c>
      <c r="N5" s="73" t="s">
        <v>835</v>
      </c>
      <c r="O5" s="128" t="s">
        <v>923</v>
      </c>
      <c r="P5" s="159" t="s">
        <v>924</v>
      </c>
      <c r="Q5" s="128" t="s">
        <v>925</v>
      </c>
      <c r="R5" s="73"/>
      <c r="S5" s="128" t="s">
        <v>923</v>
      </c>
      <c r="T5" s="159" t="s">
        <v>926</v>
      </c>
      <c r="U5" s="128" t="s">
        <v>927</v>
      </c>
      <c r="V5" s="128" t="s">
        <v>923</v>
      </c>
      <c r="W5" s="159" t="s">
        <v>928</v>
      </c>
      <c r="X5" s="159" t="s">
        <v>929</v>
      </c>
      <c r="Y5" s="327"/>
    </row>
    <row r="6" spans="1:25" s="52" customFormat="1" ht="16.5" customHeight="1">
      <c r="A6" s="129" t="s">
        <v>141</v>
      </c>
      <c r="B6" s="130" t="s">
        <v>55</v>
      </c>
      <c r="C6" s="105" t="s">
        <v>930</v>
      </c>
      <c r="D6" s="130" t="s">
        <v>931</v>
      </c>
      <c r="E6" s="106" t="s">
        <v>932</v>
      </c>
      <c r="F6" s="130" t="s">
        <v>933</v>
      </c>
      <c r="G6" s="105" t="s">
        <v>934</v>
      </c>
      <c r="H6" s="101"/>
      <c r="I6" s="106" t="s">
        <v>935</v>
      </c>
      <c r="J6" s="130" t="s">
        <v>936</v>
      </c>
      <c r="K6" s="105" t="s">
        <v>836</v>
      </c>
      <c r="L6" s="130" t="s">
        <v>937</v>
      </c>
      <c r="M6" s="105" t="s">
        <v>938</v>
      </c>
      <c r="N6" s="129" t="s">
        <v>141</v>
      </c>
      <c r="O6" s="111" t="s">
        <v>836</v>
      </c>
      <c r="P6" s="130" t="s">
        <v>937</v>
      </c>
      <c r="Q6" s="105" t="s">
        <v>938</v>
      </c>
      <c r="R6" s="101"/>
      <c r="S6" s="111" t="s">
        <v>836</v>
      </c>
      <c r="T6" s="130" t="s">
        <v>939</v>
      </c>
      <c r="U6" s="105" t="s">
        <v>940</v>
      </c>
      <c r="V6" s="111" t="s">
        <v>836</v>
      </c>
      <c r="W6" s="130" t="s">
        <v>941</v>
      </c>
      <c r="X6" s="106" t="s">
        <v>942</v>
      </c>
      <c r="Y6" s="328" t="s">
        <v>943</v>
      </c>
    </row>
    <row r="7" spans="1:25" s="52" customFormat="1" ht="41.25" customHeight="1">
      <c r="A7" s="77">
        <v>2007</v>
      </c>
      <c r="B7" s="119">
        <v>11</v>
      </c>
      <c r="C7" s="119">
        <v>4</v>
      </c>
      <c r="D7" s="119">
        <v>3</v>
      </c>
      <c r="E7" s="119" t="s">
        <v>179</v>
      </c>
      <c r="F7" s="119" t="s">
        <v>179</v>
      </c>
      <c r="G7" s="119">
        <v>4</v>
      </c>
      <c r="H7" s="119"/>
      <c r="I7" s="119" t="s">
        <v>179</v>
      </c>
      <c r="J7" s="119" t="s">
        <v>179</v>
      </c>
      <c r="K7" s="119">
        <v>114</v>
      </c>
      <c r="L7" s="119">
        <v>99</v>
      </c>
      <c r="M7" s="119">
        <v>15</v>
      </c>
      <c r="N7" s="53">
        <v>2007</v>
      </c>
      <c r="O7" s="119" t="s">
        <v>179</v>
      </c>
      <c r="P7" s="119" t="s">
        <v>179</v>
      </c>
      <c r="Q7" s="119" t="s">
        <v>179</v>
      </c>
      <c r="R7" s="119"/>
      <c r="S7" s="101">
        <v>871</v>
      </c>
      <c r="T7" s="101">
        <v>585</v>
      </c>
      <c r="U7" s="119">
        <v>286</v>
      </c>
      <c r="V7" s="119">
        <v>11</v>
      </c>
      <c r="W7" s="119">
        <v>6</v>
      </c>
      <c r="X7" s="119">
        <v>5</v>
      </c>
      <c r="Y7" s="119">
        <v>33</v>
      </c>
    </row>
    <row r="8" spans="1:25" s="52" customFormat="1" ht="41.25" customHeight="1">
      <c r="A8" s="53">
        <v>2008</v>
      </c>
      <c r="B8" s="119">
        <v>9</v>
      </c>
      <c r="C8" s="119">
        <v>7</v>
      </c>
      <c r="D8" s="119">
        <v>2</v>
      </c>
      <c r="E8" s="119" t="s">
        <v>179</v>
      </c>
      <c r="F8" s="119" t="s">
        <v>179</v>
      </c>
      <c r="G8" s="119" t="s">
        <v>179</v>
      </c>
      <c r="H8" s="119"/>
      <c r="I8" s="119" t="s">
        <v>179</v>
      </c>
      <c r="J8" s="119" t="s">
        <v>179</v>
      </c>
      <c r="K8" s="119">
        <v>116</v>
      </c>
      <c r="L8" s="119">
        <v>109</v>
      </c>
      <c r="M8" s="119">
        <v>7</v>
      </c>
      <c r="N8" s="53">
        <v>2008</v>
      </c>
      <c r="O8" s="119" t="s">
        <v>179</v>
      </c>
      <c r="P8" s="119" t="s">
        <v>179</v>
      </c>
      <c r="Q8" s="119" t="s">
        <v>179</v>
      </c>
      <c r="R8" s="119"/>
      <c r="S8" s="119">
        <v>1390</v>
      </c>
      <c r="T8" s="708">
        <v>1168</v>
      </c>
      <c r="U8" s="119">
        <v>222</v>
      </c>
      <c r="V8" s="119">
        <v>9</v>
      </c>
      <c r="W8" s="119">
        <v>4</v>
      </c>
      <c r="X8" s="119">
        <v>5</v>
      </c>
      <c r="Y8" s="119">
        <v>201</v>
      </c>
    </row>
    <row r="9" spans="1:25" s="52" customFormat="1" ht="41.25" customHeight="1">
      <c r="A9" s="53">
        <v>2009</v>
      </c>
      <c r="B9" s="119">
        <v>10</v>
      </c>
      <c r="C9" s="119">
        <v>5</v>
      </c>
      <c r="D9" s="119">
        <v>2</v>
      </c>
      <c r="E9" s="119" t="s">
        <v>179</v>
      </c>
      <c r="F9" s="119" t="s">
        <v>179</v>
      </c>
      <c r="G9" s="119">
        <v>3</v>
      </c>
      <c r="H9" s="119"/>
      <c r="I9" s="340">
        <v>0</v>
      </c>
      <c r="J9" s="340">
        <v>0</v>
      </c>
      <c r="K9" s="119">
        <v>76</v>
      </c>
      <c r="L9" s="119">
        <v>74</v>
      </c>
      <c r="M9" s="119">
        <v>2</v>
      </c>
      <c r="N9" s="53">
        <v>2009</v>
      </c>
      <c r="O9" s="119">
        <v>59</v>
      </c>
      <c r="P9" s="119">
        <v>59</v>
      </c>
      <c r="Q9" s="119" t="s">
        <v>179</v>
      </c>
      <c r="R9" s="119"/>
      <c r="S9" s="101">
        <v>1482</v>
      </c>
      <c r="T9" s="101">
        <v>1136</v>
      </c>
      <c r="U9" s="119">
        <v>346</v>
      </c>
      <c r="V9" s="119">
        <v>10</v>
      </c>
      <c r="W9" s="119">
        <v>6</v>
      </c>
      <c r="X9" s="119">
        <v>4</v>
      </c>
      <c r="Y9" s="119">
        <v>14</v>
      </c>
    </row>
    <row r="10" spans="1:25" s="52" customFormat="1" ht="41.25" customHeight="1">
      <c r="A10" s="53">
        <v>2010</v>
      </c>
      <c r="B10" s="119">
        <v>24</v>
      </c>
      <c r="C10" s="119">
        <v>22</v>
      </c>
      <c r="D10" s="119" t="s">
        <v>179</v>
      </c>
      <c r="E10" s="340">
        <v>0</v>
      </c>
      <c r="F10" s="340">
        <v>0</v>
      </c>
      <c r="G10" s="119">
        <v>2</v>
      </c>
      <c r="H10" s="119"/>
      <c r="I10" s="340">
        <v>0</v>
      </c>
      <c r="J10" s="340">
        <v>0</v>
      </c>
      <c r="K10" s="119">
        <v>90</v>
      </c>
      <c r="L10" s="119">
        <v>90</v>
      </c>
      <c r="M10" s="119" t="s">
        <v>179</v>
      </c>
      <c r="N10" s="53">
        <v>2010</v>
      </c>
      <c r="O10" s="119" t="s">
        <v>179</v>
      </c>
      <c r="P10" s="119" t="s">
        <v>179</v>
      </c>
      <c r="Q10" s="340">
        <v>0</v>
      </c>
      <c r="R10" s="119"/>
      <c r="S10" s="101">
        <v>5380</v>
      </c>
      <c r="T10" s="101">
        <v>5190</v>
      </c>
      <c r="U10" s="119">
        <v>190</v>
      </c>
      <c r="V10" s="119">
        <v>8</v>
      </c>
      <c r="W10" s="119">
        <v>2</v>
      </c>
      <c r="X10" s="119">
        <v>6</v>
      </c>
      <c r="Y10" s="323">
        <v>2</v>
      </c>
    </row>
    <row r="11" spans="1:25" s="605" customFormat="1" ht="38.25" customHeight="1">
      <c r="A11" s="602">
        <v>2011</v>
      </c>
      <c r="B11" s="444">
        <f>SUM(B12:B18)</f>
        <v>14</v>
      </c>
      <c r="C11" s="444">
        <f>SUM(C12:C18)</f>
        <v>10</v>
      </c>
      <c r="D11" s="444">
        <f>SUM(D12:D18)</f>
        <v>3</v>
      </c>
      <c r="E11" s="603">
        <v>0</v>
      </c>
      <c r="F11" s="603">
        <v>0</v>
      </c>
      <c r="G11" s="444">
        <f>SUM(G12:G18)</f>
        <v>1</v>
      </c>
      <c r="H11" s="604"/>
      <c r="I11" s="603">
        <v>0</v>
      </c>
      <c r="J11" s="603">
        <v>0</v>
      </c>
      <c r="K11" s="604">
        <f>SUM(K12:K18)</f>
        <v>83</v>
      </c>
      <c r="L11" s="604">
        <v>83</v>
      </c>
      <c r="M11" s="603">
        <v>0</v>
      </c>
      <c r="N11" s="602">
        <v>2011</v>
      </c>
      <c r="O11" s="603">
        <v>0</v>
      </c>
      <c r="P11" s="603">
        <v>0</v>
      </c>
      <c r="Q11" s="603">
        <v>0</v>
      </c>
      <c r="S11" s="606">
        <v>3227</v>
      </c>
      <c r="T11" s="607">
        <v>3046</v>
      </c>
      <c r="U11" s="608">
        <v>181</v>
      </c>
      <c r="V11" s="607">
        <v>13</v>
      </c>
      <c r="W11" s="415">
        <v>6</v>
      </c>
      <c r="X11" s="607">
        <v>7</v>
      </c>
      <c r="Y11" s="607">
        <v>11</v>
      </c>
    </row>
    <row r="12" spans="1:25" s="361" customFormat="1" ht="38.25" customHeight="1">
      <c r="A12" s="357" t="s">
        <v>861</v>
      </c>
      <c r="B12" s="486">
        <v>2</v>
      </c>
      <c r="C12" s="485">
        <v>2</v>
      </c>
      <c r="D12" s="489">
        <v>0</v>
      </c>
      <c r="E12" s="489">
        <v>0</v>
      </c>
      <c r="F12" s="489">
        <v>0</v>
      </c>
      <c r="G12" s="489">
        <v>0</v>
      </c>
      <c r="H12" s="486"/>
      <c r="I12" s="489">
        <v>0</v>
      </c>
      <c r="J12" s="489">
        <v>0</v>
      </c>
      <c r="K12" s="485">
        <v>60</v>
      </c>
      <c r="L12" s="485">
        <v>60</v>
      </c>
      <c r="M12" s="489">
        <v>0</v>
      </c>
      <c r="N12" s="357" t="s">
        <v>861</v>
      </c>
      <c r="O12" s="489">
        <v>0</v>
      </c>
      <c r="P12" s="489">
        <v>0</v>
      </c>
      <c r="Q12" s="489">
        <v>0</v>
      </c>
      <c r="R12" s="485"/>
      <c r="S12" s="489">
        <v>0</v>
      </c>
      <c r="T12" s="489">
        <v>0</v>
      </c>
      <c r="U12" s="489">
        <v>0</v>
      </c>
      <c r="V12" s="489">
        <v>0</v>
      </c>
      <c r="W12" s="489">
        <v>0</v>
      </c>
      <c r="X12" s="489">
        <v>0</v>
      </c>
      <c r="Y12" s="489">
        <v>0</v>
      </c>
    </row>
    <row r="13" spans="1:26" s="361" customFormat="1" ht="38.25" customHeight="1">
      <c r="A13" s="357" t="s">
        <v>862</v>
      </c>
      <c r="B13" s="485">
        <v>3</v>
      </c>
      <c r="C13" s="485">
        <v>2</v>
      </c>
      <c r="D13" s="489">
        <v>0</v>
      </c>
      <c r="E13" s="489">
        <v>0</v>
      </c>
      <c r="F13" s="489">
        <v>0</v>
      </c>
      <c r="G13" s="485">
        <v>1</v>
      </c>
      <c r="H13" s="486"/>
      <c r="I13" s="489">
        <v>0</v>
      </c>
      <c r="J13" s="489">
        <v>0</v>
      </c>
      <c r="K13" s="485">
        <v>4</v>
      </c>
      <c r="L13" s="485">
        <v>4</v>
      </c>
      <c r="M13" s="489">
        <v>0</v>
      </c>
      <c r="N13" s="357" t="s">
        <v>862</v>
      </c>
      <c r="O13" s="489">
        <v>0</v>
      </c>
      <c r="P13" s="489">
        <v>0</v>
      </c>
      <c r="Q13" s="489">
        <v>0</v>
      </c>
      <c r="R13" s="485"/>
      <c r="S13" s="489">
        <v>0</v>
      </c>
      <c r="T13" s="489">
        <v>0</v>
      </c>
      <c r="U13" s="489">
        <v>0</v>
      </c>
      <c r="V13" s="489">
        <v>0</v>
      </c>
      <c r="W13" s="489">
        <v>0</v>
      </c>
      <c r="X13" s="489">
        <v>0</v>
      </c>
      <c r="Y13" s="489">
        <v>0</v>
      </c>
      <c r="Z13" s="454"/>
    </row>
    <row r="14" spans="1:25" s="361" customFormat="1" ht="38.25" customHeight="1">
      <c r="A14" s="357" t="s">
        <v>863</v>
      </c>
      <c r="B14" s="486">
        <v>1</v>
      </c>
      <c r="C14" s="489">
        <v>0</v>
      </c>
      <c r="D14" s="486">
        <v>1</v>
      </c>
      <c r="E14" s="489">
        <v>0</v>
      </c>
      <c r="F14" s="489">
        <v>0</v>
      </c>
      <c r="G14" s="489">
        <v>0</v>
      </c>
      <c r="H14" s="485"/>
      <c r="I14" s="489">
        <v>0</v>
      </c>
      <c r="J14" s="489">
        <v>0</v>
      </c>
      <c r="K14" s="485">
        <v>4</v>
      </c>
      <c r="L14" s="485">
        <v>4</v>
      </c>
      <c r="M14" s="489">
        <v>0</v>
      </c>
      <c r="N14" s="357" t="s">
        <v>863</v>
      </c>
      <c r="O14" s="489">
        <v>0</v>
      </c>
      <c r="P14" s="489">
        <v>0</v>
      </c>
      <c r="Q14" s="489">
        <v>0</v>
      </c>
      <c r="R14" s="485"/>
      <c r="S14" s="489">
        <v>0</v>
      </c>
      <c r="T14" s="489">
        <v>0</v>
      </c>
      <c r="U14" s="489">
        <v>0</v>
      </c>
      <c r="V14" s="489">
        <v>0</v>
      </c>
      <c r="W14" s="489">
        <v>0</v>
      </c>
      <c r="X14" s="489">
        <v>0</v>
      </c>
      <c r="Y14" s="489">
        <v>0</v>
      </c>
    </row>
    <row r="15" spans="1:25" s="460" customFormat="1" ht="38.25" customHeight="1">
      <c r="A15" s="357" t="s">
        <v>864</v>
      </c>
      <c r="B15" s="486">
        <v>2</v>
      </c>
      <c r="C15" s="485">
        <v>2</v>
      </c>
      <c r="D15" s="489">
        <v>0</v>
      </c>
      <c r="E15" s="489">
        <v>0</v>
      </c>
      <c r="F15" s="489">
        <v>0</v>
      </c>
      <c r="G15" s="489">
        <v>0</v>
      </c>
      <c r="H15" s="485"/>
      <c r="I15" s="489">
        <v>0</v>
      </c>
      <c r="J15" s="489">
        <v>0</v>
      </c>
      <c r="K15" s="485">
        <v>7</v>
      </c>
      <c r="L15" s="485">
        <v>7</v>
      </c>
      <c r="M15" s="489">
        <v>0</v>
      </c>
      <c r="N15" s="357" t="s">
        <v>864</v>
      </c>
      <c r="O15" s="489">
        <v>0</v>
      </c>
      <c r="P15" s="489">
        <v>0</v>
      </c>
      <c r="Q15" s="489">
        <v>0</v>
      </c>
      <c r="R15" s="485"/>
      <c r="S15" s="489">
        <v>0</v>
      </c>
      <c r="T15" s="489">
        <v>0</v>
      </c>
      <c r="U15" s="489">
        <v>0</v>
      </c>
      <c r="V15" s="489">
        <v>0</v>
      </c>
      <c r="W15" s="489">
        <v>0</v>
      </c>
      <c r="X15" s="489">
        <v>0</v>
      </c>
      <c r="Y15" s="489">
        <v>0</v>
      </c>
    </row>
    <row r="16" spans="1:25" s="359" customFormat="1" ht="38.25" customHeight="1">
      <c r="A16" s="357" t="s">
        <v>865</v>
      </c>
      <c r="B16" s="489">
        <v>0</v>
      </c>
      <c r="C16" s="489">
        <v>0</v>
      </c>
      <c r="D16" s="489">
        <v>0</v>
      </c>
      <c r="E16" s="489">
        <v>0</v>
      </c>
      <c r="F16" s="489">
        <v>0</v>
      </c>
      <c r="G16" s="489">
        <v>0</v>
      </c>
      <c r="H16" s="202"/>
      <c r="I16" s="489">
        <v>0</v>
      </c>
      <c r="J16" s="489">
        <v>0</v>
      </c>
      <c r="K16" s="485">
        <v>2</v>
      </c>
      <c r="L16" s="485">
        <v>2</v>
      </c>
      <c r="M16" s="489">
        <v>0</v>
      </c>
      <c r="N16" s="357" t="s">
        <v>865</v>
      </c>
      <c r="O16" s="489">
        <v>0</v>
      </c>
      <c r="P16" s="489">
        <v>0</v>
      </c>
      <c r="Q16" s="489">
        <v>0</v>
      </c>
      <c r="R16" s="202"/>
      <c r="S16" s="489">
        <v>0</v>
      </c>
      <c r="T16" s="489">
        <v>0</v>
      </c>
      <c r="U16" s="489">
        <v>0</v>
      </c>
      <c r="V16" s="489">
        <v>0</v>
      </c>
      <c r="W16" s="489">
        <v>0</v>
      </c>
      <c r="X16" s="489">
        <v>0</v>
      </c>
      <c r="Y16" s="489">
        <v>0</v>
      </c>
    </row>
    <row r="17" spans="1:25" s="359" customFormat="1" ht="38.25" customHeight="1">
      <c r="A17" s="357" t="s">
        <v>866</v>
      </c>
      <c r="B17" s="485">
        <v>3</v>
      </c>
      <c r="C17" s="485">
        <v>2</v>
      </c>
      <c r="D17" s="485">
        <v>1</v>
      </c>
      <c r="E17" s="489">
        <v>0</v>
      </c>
      <c r="F17" s="489">
        <v>0</v>
      </c>
      <c r="G17" s="489">
        <v>0</v>
      </c>
      <c r="H17" s="202"/>
      <c r="I17" s="489">
        <v>0</v>
      </c>
      <c r="J17" s="489">
        <v>0</v>
      </c>
      <c r="K17" s="485">
        <v>2</v>
      </c>
      <c r="L17" s="485">
        <v>2</v>
      </c>
      <c r="M17" s="489">
        <v>0</v>
      </c>
      <c r="N17" s="357" t="s">
        <v>866</v>
      </c>
      <c r="O17" s="489">
        <v>0</v>
      </c>
      <c r="P17" s="489">
        <v>0</v>
      </c>
      <c r="Q17" s="489">
        <v>0</v>
      </c>
      <c r="R17" s="202"/>
      <c r="S17" s="489">
        <v>0</v>
      </c>
      <c r="T17" s="489">
        <v>0</v>
      </c>
      <c r="U17" s="489">
        <v>0</v>
      </c>
      <c r="V17" s="489">
        <v>0</v>
      </c>
      <c r="W17" s="489">
        <v>0</v>
      </c>
      <c r="X17" s="489">
        <v>0</v>
      </c>
      <c r="Y17" s="489">
        <v>0</v>
      </c>
    </row>
    <row r="18" spans="1:25" s="359" customFormat="1" ht="38.25" customHeight="1" thickBot="1">
      <c r="A18" s="529" t="s">
        <v>867</v>
      </c>
      <c r="B18" s="609">
        <v>3</v>
      </c>
      <c r="C18" s="609">
        <v>2</v>
      </c>
      <c r="D18" s="610">
        <v>1</v>
      </c>
      <c r="E18" s="601" t="s">
        <v>895</v>
      </c>
      <c r="F18" s="601" t="s">
        <v>895</v>
      </c>
      <c r="G18" s="601" t="s">
        <v>895</v>
      </c>
      <c r="H18" s="202"/>
      <c r="I18" s="601" t="s">
        <v>895</v>
      </c>
      <c r="J18" s="601" t="s">
        <v>895</v>
      </c>
      <c r="K18" s="610">
        <v>4</v>
      </c>
      <c r="L18" s="610">
        <v>4</v>
      </c>
      <c r="M18" s="601" t="s">
        <v>895</v>
      </c>
      <c r="N18" s="529" t="s">
        <v>867</v>
      </c>
      <c r="O18" s="601" t="s">
        <v>895</v>
      </c>
      <c r="P18" s="601" t="s">
        <v>895</v>
      </c>
      <c r="Q18" s="601" t="s">
        <v>895</v>
      </c>
      <c r="R18" s="202"/>
      <c r="S18" s="611" t="s">
        <v>895</v>
      </c>
      <c r="T18" s="611" t="s">
        <v>895</v>
      </c>
      <c r="U18" s="611" t="s">
        <v>895</v>
      </c>
      <c r="V18" s="611" t="s">
        <v>895</v>
      </c>
      <c r="W18" s="611" t="s">
        <v>895</v>
      </c>
      <c r="X18" s="611" t="s">
        <v>895</v>
      </c>
      <c r="Y18" s="611" t="s">
        <v>895</v>
      </c>
    </row>
    <row r="19" spans="1:14" ht="12" customHeight="1" thickTop="1">
      <c r="A19" s="52" t="s">
        <v>868</v>
      </c>
      <c r="B19" s="191"/>
      <c r="C19" s="62"/>
      <c r="D19" s="62"/>
      <c r="E19" s="62"/>
      <c r="F19" s="62"/>
      <c r="G19" s="62"/>
      <c r="H19" s="62"/>
      <c r="N19" s="52" t="s">
        <v>868</v>
      </c>
    </row>
    <row r="20" spans="2:24" ht="15.75" customHeight="1">
      <c r="B20" s="93"/>
      <c r="C20" s="93"/>
      <c r="D20" s="93"/>
      <c r="E20" s="93"/>
      <c r="F20" s="93"/>
      <c r="G20" s="93"/>
      <c r="H20" s="93"/>
      <c r="I20" s="158"/>
      <c r="J20" s="158"/>
      <c r="K20" s="158"/>
      <c r="L20" s="158"/>
      <c r="M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</row>
    <row r="21" spans="2:24" ht="13.5">
      <c r="B21" s="93"/>
      <c r="C21" s="93"/>
      <c r="D21" s="93"/>
      <c r="E21" s="93"/>
      <c r="F21" s="93"/>
      <c r="G21" s="93"/>
      <c r="H21" s="93"/>
      <c r="I21" s="158"/>
      <c r="J21" s="158"/>
      <c r="K21" s="158"/>
      <c r="L21" s="158"/>
      <c r="M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</row>
    <row r="22" spans="2:24" ht="13.5">
      <c r="B22" s="93"/>
      <c r="C22" s="93"/>
      <c r="D22" s="93"/>
      <c r="E22" s="93"/>
      <c r="F22" s="93"/>
      <c r="G22" s="93"/>
      <c r="H22" s="93"/>
      <c r="I22" s="158"/>
      <c r="J22" s="158"/>
      <c r="K22" s="158"/>
      <c r="L22" s="158"/>
      <c r="M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</row>
    <row r="23" spans="2:24" ht="13.5">
      <c r="B23" s="93"/>
      <c r="C23" s="93"/>
      <c r="D23" s="93"/>
      <c r="E23" s="93"/>
      <c r="F23" s="93"/>
      <c r="G23" s="93"/>
      <c r="H23" s="93"/>
      <c r="I23" s="158"/>
      <c r="J23" s="158"/>
      <c r="K23" s="158"/>
      <c r="L23" s="158"/>
      <c r="M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</row>
    <row r="24" spans="2:24" ht="13.5">
      <c r="B24" s="93"/>
      <c r="C24" s="93"/>
      <c r="D24" s="93"/>
      <c r="E24" s="93"/>
      <c r="F24" s="93"/>
      <c r="G24" s="93"/>
      <c r="H24" s="93"/>
      <c r="I24" s="158"/>
      <c r="J24" s="158"/>
      <c r="K24" s="158"/>
      <c r="L24" s="158"/>
      <c r="M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</row>
    <row r="25" spans="2:24" ht="13.5">
      <c r="B25" s="93"/>
      <c r="C25" s="93"/>
      <c r="D25" s="93"/>
      <c r="E25" s="93"/>
      <c r="F25" s="93"/>
      <c r="G25" s="93"/>
      <c r="H25" s="93"/>
      <c r="I25" s="158"/>
      <c r="J25" s="158"/>
      <c r="K25" s="158"/>
      <c r="L25" s="158"/>
      <c r="M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</row>
    <row r="26" spans="2:24" ht="13.5">
      <c r="B26" s="93"/>
      <c r="C26" s="93"/>
      <c r="D26" s="93"/>
      <c r="E26" s="93"/>
      <c r="F26" s="93"/>
      <c r="G26" s="93"/>
      <c r="H26" s="93"/>
      <c r="I26" s="158"/>
      <c r="J26" s="158"/>
      <c r="K26" s="158"/>
      <c r="L26" s="158"/>
      <c r="M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</row>
    <row r="27" spans="2:24" ht="13.5">
      <c r="B27" s="93"/>
      <c r="C27" s="93"/>
      <c r="D27" s="93"/>
      <c r="E27" s="93"/>
      <c r="F27" s="93"/>
      <c r="G27" s="93"/>
      <c r="H27" s="93"/>
      <c r="I27" s="158"/>
      <c r="J27" s="158"/>
      <c r="K27" s="158"/>
      <c r="L27" s="158"/>
      <c r="M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  <row r="28" spans="2:24" ht="13.5">
      <c r="B28" s="93"/>
      <c r="C28" s="93"/>
      <c r="D28" s="93"/>
      <c r="E28" s="93"/>
      <c r="F28" s="93"/>
      <c r="G28" s="93"/>
      <c r="H28" s="93"/>
      <c r="I28" s="158"/>
      <c r="J28" s="158"/>
      <c r="K28" s="158"/>
      <c r="L28" s="158"/>
      <c r="M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</row>
    <row r="29" spans="2:24" ht="13.5">
      <c r="B29" s="93"/>
      <c r="C29" s="93"/>
      <c r="D29" s="93"/>
      <c r="E29" s="93"/>
      <c r="F29" s="93"/>
      <c r="G29" s="93"/>
      <c r="H29" s="93"/>
      <c r="I29" s="158"/>
      <c r="J29" s="158"/>
      <c r="K29" s="158"/>
      <c r="L29" s="158"/>
      <c r="M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</row>
    <row r="30" spans="2:24" ht="13.5">
      <c r="B30" s="93"/>
      <c r="C30" s="93"/>
      <c r="D30" s="93"/>
      <c r="E30" s="93"/>
      <c r="F30" s="93"/>
      <c r="G30" s="93"/>
      <c r="H30" s="93"/>
      <c r="I30" s="158"/>
      <c r="J30" s="158"/>
      <c r="K30" s="158"/>
      <c r="L30" s="158"/>
      <c r="M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</row>
    <row r="31" spans="2:24" ht="13.5">
      <c r="B31" s="93"/>
      <c r="C31" s="93"/>
      <c r="D31" s="93"/>
      <c r="E31" s="93"/>
      <c r="F31" s="93"/>
      <c r="G31" s="93"/>
      <c r="H31" s="93"/>
      <c r="I31" s="158"/>
      <c r="J31" s="158"/>
      <c r="K31" s="158"/>
      <c r="L31" s="158"/>
      <c r="M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</row>
    <row r="32" spans="2:24" ht="13.5">
      <c r="B32" s="93"/>
      <c r="C32" s="93"/>
      <c r="D32" s="93"/>
      <c r="E32" s="93"/>
      <c r="F32" s="93"/>
      <c r="G32" s="93"/>
      <c r="H32" s="93"/>
      <c r="I32" s="158"/>
      <c r="J32" s="158"/>
      <c r="K32" s="158"/>
      <c r="L32" s="158"/>
      <c r="M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2:24" ht="13.5">
      <c r="B33" s="93"/>
      <c r="C33" s="93"/>
      <c r="D33" s="93"/>
      <c r="E33" s="93"/>
      <c r="F33" s="93"/>
      <c r="G33" s="93"/>
      <c r="H33" s="93"/>
      <c r="I33" s="158"/>
      <c r="J33" s="158"/>
      <c r="K33" s="158"/>
      <c r="L33" s="158"/>
      <c r="M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2:24" ht="13.5">
      <c r="B34" s="93"/>
      <c r="C34" s="93"/>
      <c r="D34" s="93"/>
      <c r="E34" s="93"/>
      <c r="F34" s="93"/>
      <c r="G34" s="93"/>
      <c r="H34" s="93"/>
      <c r="I34" s="158"/>
      <c r="J34" s="158"/>
      <c r="K34" s="158"/>
      <c r="L34" s="158"/>
      <c r="M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</row>
    <row r="35" spans="2:24" ht="13.5">
      <c r="B35" s="93"/>
      <c r="C35" s="93"/>
      <c r="D35" s="93"/>
      <c r="E35" s="93"/>
      <c r="F35" s="93"/>
      <c r="G35" s="93"/>
      <c r="H35" s="93"/>
      <c r="I35" s="158"/>
      <c r="J35" s="158"/>
      <c r="K35" s="158"/>
      <c r="L35" s="158"/>
      <c r="M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2:24" ht="13.5">
      <c r="B36" s="93"/>
      <c r="C36" s="93"/>
      <c r="D36" s="93"/>
      <c r="E36" s="93"/>
      <c r="F36" s="93"/>
      <c r="G36" s="93"/>
      <c r="H36" s="93"/>
      <c r="I36" s="158"/>
      <c r="J36" s="158"/>
      <c r="K36" s="158"/>
      <c r="L36" s="158"/>
      <c r="M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2:24" ht="13.5">
      <c r="B37" s="93"/>
      <c r="C37" s="93"/>
      <c r="D37" s="93"/>
      <c r="E37" s="93"/>
      <c r="F37" s="93"/>
      <c r="G37" s="93"/>
      <c r="H37" s="93"/>
      <c r="I37" s="158"/>
      <c r="J37" s="158"/>
      <c r="K37" s="158"/>
      <c r="L37" s="158"/>
      <c r="M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</row>
    <row r="38" spans="2:24" ht="13.5">
      <c r="B38" s="93"/>
      <c r="C38" s="93"/>
      <c r="D38" s="93"/>
      <c r="E38" s="93"/>
      <c r="F38" s="93"/>
      <c r="G38" s="93"/>
      <c r="H38" s="93"/>
      <c r="I38" s="158"/>
      <c r="J38" s="158"/>
      <c r="K38" s="158"/>
      <c r="L38" s="158"/>
      <c r="M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</row>
    <row r="39" spans="2:24" ht="13.5">
      <c r="B39" s="93"/>
      <c r="C39" s="93"/>
      <c r="D39" s="93"/>
      <c r="E39" s="93"/>
      <c r="F39" s="93"/>
      <c r="G39" s="93"/>
      <c r="H39" s="93"/>
      <c r="I39" s="158"/>
      <c r="J39" s="158"/>
      <c r="K39" s="158"/>
      <c r="L39" s="158"/>
      <c r="M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</row>
    <row r="40" spans="2:24" ht="13.5">
      <c r="B40" s="93"/>
      <c r="C40" s="93"/>
      <c r="D40" s="93"/>
      <c r="E40" s="93"/>
      <c r="F40" s="93"/>
      <c r="G40" s="93"/>
      <c r="H40" s="93"/>
      <c r="I40" s="158"/>
      <c r="J40" s="158"/>
      <c r="K40" s="158"/>
      <c r="L40" s="158"/>
      <c r="M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2:24" ht="13.5">
      <c r="B41" s="93"/>
      <c r="C41" s="93"/>
      <c r="D41" s="93"/>
      <c r="E41" s="93"/>
      <c r="F41" s="93"/>
      <c r="G41" s="93"/>
      <c r="H41" s="93"/>
      <c r="I41" s="158"/>
      <c r="J41" s="158"/>
      <c r="K41" s="158"/>
      <c r="L41" s="158"/>
      <c r="M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2:24" ht="13.5">
      <c r="B42" s="93"/>
      <c r="C42" s="93"/>
      <c r="D42" s="93"/>
      <c r="E42" s="93"/>
      <c r="F42" s="93"/>
      <c r="G42" s="93"/>
      <c r="H42" s="93"/>
      <c r="I42" s="158"/>
      <c r="J42" s="158"/>
      <c r="K42" s="158"/>
      <c r="L42" s="158"/>
      <c r="M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</row>
    <row r="43" spans="2:24" ht="13.5">
      <c r="B43" s="93"/>
      <c r="C43" s="93"/>
      <c r="D43" s="93"/>
      <c r="E43" s="93"/>
      <c r="F43" s="93"/>
      <c r="G43" s="93"/>
      <c r="H43" s="93"/>
      <c r="I43" s="158"/>
      <c r="J43" s="158"/>
      <c r="K43" s="158"/>
      <c r="L43" s="158"/>
      <c r="M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</row>
    <row r="44" spans="2:24" ht="13.5">
      <c r="B44" s="93"/>
      <c r="C44" s="93"/>
      <c r="D44" s="93"/>
      <c r="E44" s="93"/>
      <c r="F44" s="93"/>
      <c r="G44" s="93"/>
      <c r="H44" s="93"/>
      <c r="I44" s="158"/>
      <c r="J44" s="158"/>
      <c r="K44" s="158"/>
      <c r="L44" s="158"/>
      <c r="M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</row>
    <row r="45" spans="2:24" ht="13.5">
      <c r="B45" s="93"/>
      <c r="C45" s="93"/>
      <c r="D45" s="93"/>
      <c r="E45" s="93"/>
      <c r="F45" s="93"/>
      <c r="G45" s="93"/>
      <c r="H45" s="93"/>
      <c r="I45" s="158"/>
      <c r="J45" s="158"/>
      <c r="K45" s="158"/>
      <c r="L45" s="158"/>
      <c r="M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</row>
    <row r="46" spans="2:24" ht="13.5">
      <c r="B46" s="93"/>
      <c r="C46" s="93"/>
      <c r="D46" s="93"/>
      <c r="E46" s="93"/>
      <c r="F46" s="93"/>
      <c r="G46" s="93"/>
      <c r="H46" s="93"/>
      <c r="I46" s="158"/>
      <c r="J46" s="158"/>
      <c r="K46" s="158"/>
      <c r="L46" s="158"/>
      <c r="M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</row>
    <row r="47" spans="2:24" ht="13.5">
      <c r="B47" s="93"/>
      <c r="C47" s="93"/>
      <c r="D47" s="93"/>
      <c r="E47" s="93"/>
      <c r="F47" s="93"/>
      <c r="G47" s="93"/>
      <c r="H47" s="93"/>
      <c r="I47" s="158"/>
      <c r="J47" s="158"/>
      <c r="K47" s="158"/>
      <c r="L47" s="158"/>
      <c r="M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</row>
    <row r="48" spans="2:24" ht="13.5">
      <c r="B48" s="93"/>
      <c r="C48" s="93"/>
      <c r="D48" s="93"/>
      <c r="E48" s="93"/>
      <c r="F48" s="93"/>
      <c r="G48" s="93"/>
      <c r="H48" s="93"/>
      <c r="I48" s="158"/>
      <c r="J48" s="158"/>
      <c r="K48" s="158"/>
      <c r="L48" s="158"/>
      <c r="M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</row>
    <row r="49" spans="2:24" ht="13.5">
      <c r="B49" s="93"/>
      <c r="C49" s="93"/>
      <c r="D49" s="93"/>
      <c r="E49" s="93"/>
      <c r="F49" s="93"/>
      <c r="G49" s="93"/>
      <c r="H49" s="93"/>
      <c r="I49" s="158"/>
      <c r="J49" s="158"/>
      <c r="K49" s="158"/>
      <c r="L49" s="158"/>
      <c r="M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</row>
  </sheetData>
  <sheetProtection/>
  <protectedRanges>
    <protectedRange sqref="K11" name="범위1_1_2_1_1_1_1_1_1_1"/>
    <protectedRange sqref="H11" name="범위1_1_2_1_1_3_1_1_1_1"/>
    <protectedRange sqref="L11" name="범위1_1_2_1_1_2_1_1_1_1_1"/>
    <protectedRange sqref="T11:V11" name="범위1_1_2_1_3_1_1_1_1_1_1"/>
    <protectedRange sqref="X11:Y11 Z13" name="범위1_1_2_1_4_1_1_1_1_1_1"/>
  </protectedRanges>
  <mergeCells count="12">
    <mergeCell ref="S4:U4"/>
    <mergeCell ref="V4:X4"/>
    <mergeCell ref="B3:G3"/>
    <mergeCell ref="K4:M4"/>
    <mergeCell ref="O4:Q4"/>
    <mergeCell ref="O3:Q3"/>
    <mergeCell ref="K3:M3"/>
    <mergeCell ref="S3:Y3"/>
    <mergeCell ref="I1:M1"/>
    <mergeCell ref="A1:G1"/>
    <mergeCell ref="N1:Q1"/>
    <mergeCell ref="S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7" topLeftCell="B12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" sqref="A1:IV16384"/>
    </sheetView>
  </sheetViews>
  <sheetFormatPr defaultColWidth="8.88671875" defaultRowHeight="13.5"/>
  <cols>
    <col min="1" max="1" width="14.5546875" style="71" customWidth="1"/>
    <col min="2" max="5" width="10.77734375" style="99" customWidth="1"/>
    <col min="6" max="6" width="4.5546875" style="99" customWidth="1"/>
    <col min="7" max="10" width="9.77734375" style="99" customWidth="1"/>
    <col min="11" max="11" width="9.77734375" style="100" customWidth="1"/>
    <col min="12" max="12" width="9.77734375" style="99" customWidth="1"/>
    <col min="13" max="16384" width="8.88671875" style="62" customWidth="1"/>
  </cols>
  <sheetData>
    <row r="1" spans="1:12" ht="45" customHeight="1">
      <c r="A1" s="731" t="s">
        <v>513</v>
      </c>
      <c r="B1" s="731"/>
      <c r="C1" s="731"/>
      <c r="D1" s="731"/>
      <c r="E1" s="731"/>
      <c r="F1" s="731"/>
      <c r="G1" s="731"/>
      <c r="H1" s="185"/>
      <c r="I1" s="763" t="s">
        <v>514</v>
      </c>
      <c r="J1" s="763"/>
      <c r="K1" s="763"/>
      <c r="L1" s="763"/>
    </row>
    <row r="2" spans="1:12" s="52" customFormat="1" ht="25.5" customHeight="1" thickBot="1">
      <c r="A2" s="211" t="s">
        <v>515</v>
      </c>
      <c r="B2" s="116"/>
      <c r="C2" s="116"/>
      <c r="D2" s="116"/>
      <c r="E2" s="116"/>
      <c r="F2" s="116"/>
      <c r="G2" s="116"/>
      <c r="H2" s="116"/>
      <c r="I2" s="84"/>
      <c r="J2" s="84"/>
      <c r="K2" s="116"/>
      <c r="L2" s="212" t="s">
        <v>516</v>
      </c>
    </row>
    <row r="3" spans="1:12" s="52" customFormat="1" ht="16.5" customHeight="1" thickTop="1">
      <c r="A3" s="734" t="s">
        <v>517</v>
      </c>
      <c r="B3" s="845" t="s">
        <v>518</v>
      </c>
      <c r="C3" s="846"/>
      <c r="D3" s="845" t="s">
        <v>519</v>
      </c>
      <c r="E3" s="847"/>
      <c r="F3" s="388"/>
      <c r="G3" s="847" t="s">
        <v>520</v>
      </c>
      <c r="H3" s="846"/>
      <c r="I3" s="845" t="s">
        <v>521</v>
      </c>
      <c r="J3" s="846"/>
      <c r="K3" s="845" t="s">
        <v>522</v>
      </c>
      <c r="L3" s="846"/>
    </row>
    <row r="4" spans="1:12" s="52" customFormat="1" ht="16.5" customHeight="1">
      <c r="A4" s="735"/>
      <c r="B4" s="843" t="s">
        <v>523</v>
      </c>
      <c r="C4" s="850"/>
      <c r="D4" s="843" t="s">
        <v>524</v>
      </c>
      <c r="E4" s="851"/>
      <c r="F4" s="388"/>
      <c r="G4" s="855" t="s">
        <v>525</v>
      </c>
      <c r="H4" s="844"/>
      <c r="I4" s="843" t="s">
        <v>526</v>
      </c>
      <c r="J4" s="850"/>
      <c r="K4" s="843" t="s">
        <v>527</v>
      </c>
      <c r="L4" s="844"/>
    </row>
    <row r="5" spans="1:12" s="52" customFormat="1" ht="16.5" customHeight="1">
      <c r="A5" s="735"/>
      <c r="B5" s="848" t="s">
        <v>528</v>
      </c>
      <c r="C5" s="852"/>
      <c r="D5" s="848" t="s">
        <v>529</v>
      </c>
      <c r="E5" s="849"/>
      <c r="F5" s="388"/>
      <c r="G5" s="853" t="s">
        <v>530</v>
      </c>
      <c r="H5" s="854"/>
      <c r="I5" s="848" t="s">
        <v>531</v>
      </c>
      <c r="J5" s="852"/>
      <c r="K5" s="848" t="s">
        <v>532</v>
      </c>
      <c r="L5" s="852"/>
    </row>
    <row r="6" spans="1:12" s="52" customFormat="1" ht="16.5" customHeight="1">
      <c r="A6" s="735"/>
      <c r="B6" s="207" t="s">
        <v>533</v>
      </c>
      <c r="C6" s="208" t="s">
        <v>534</v>
      </c>
      <c r="D6" s="208" t="s">
        <v>535</v>
      </c>
      <c r="E6" s="203" t="s">
        <v>536</v>
      </c>
      <c r="F6" s="203"/>
      <c r="G6" s="208" t="s">
        <v>535</v>
      </c>
      <c r="H6" s="208" t="s">
        <v>536</v>
      </c>
      <c r="I6" s="207" t="s">
        <v>535</v>
      </c>
      <c r="J6" s="208" t="s">
        <v>536</v>
      </c>
      <c r="K6" s="208" t="s">
        <v>535</v>
      </c>
      <c r="L6" s="208" t="s">
        <v>536</v>
      </c>
    </row>
    <row r="7" spans="1:12" s="52" customFormat="1" ht="16.5" customHeight="1">
      <c r="A7" s="736"/>
      <c r="B7" s="209" t="s">
        <v>537</v>
      </c>
      <c r="C7" s="210" t="s">
        <v>538</v>
      </c>
      <c r="D7" s="210" t="s">
        <v>537</v>
      </c>
      <c r="E7" s="206" t="s">
        <v>538</v>
      </c>
      <c r="F7" s="203"/>
      <c r="G7" s="210" t="s">
        <v>537</v>
      </c>
      <c r="H7" s="209" t="s">
        <v>538</v>
      </c>
      <c r="I7" s="209" t="s">
        <v>537</v>
      </c>
      <c r="J7" s="210" t="s">
        <v>538</v>
      </c>
      <c r="K7" s="210" t="s">
        <v>537</v>
      </c>
      <c r="L7" s="210" t="s">
        <v>538</v>
      </c>
    </row>
    <row r="8" spans="1:12" s="52" customFormat="1" ht="40.5" customHeight="1">
      <c r="A8" s="77">
        <v>2007</v>
      </c>
      <c r="B8" s="199">
        <v>156</v>
      </c>
      <c r="C8" s="199">
        <v>4498</v>
      </c>
      <c r="D8" s="199">
        <v>69</v>
      </c>
      <c r="E8" s="199">
        <v>69</v>
      </c>
      <c r="F8" s="199"/>
      <c r="G8" s="199">
        <v>38</v>
      </c>
      <c r="H8" s="199">
        <v>1292</v>
      </c>
      <c r="I8" s="340">
        <v>0</v>
      </c>
      <c r="J8" s="340">
        <v>0</v>
      </c>
      <c r="K8" s="340">
        <v>0</v>
      </c>
      <c r="L8" s="340">
        <v>0</v>
      </c>
    </row>
    <row r="9" spans="1:12" s="52" customFormat="1" ht="40.5" customHeight="1">
      <c r="A9" s="53">
        <v>2008</v>
      </c>
      <c r="B9" s="199">
        <v>268</v>
      </c>
      <c r="C9" s="199">
        <v>6058</v>
      </c>
      <c r="D9" s="199">
        <v>46</v>
      </c>
      <c r="E9" s="199">
        <v>46</v>
      </c>
      <c r="F9" s="199"/>
      <c r="G9" s="199">
        <v>27</v>
      </c>
      <c r="H9" s="199">
        <v>2511</v>
      </c>
      <c r="I9" s="340">
        <v>0</v>
      </c>
      <c r="J9" s="340">
        <v>0</v>
      </c>
      <c r="K9" s="340">
        <v>0</v>
      </c>
      <c r="L9" s="340">
        <v>0</v>
      </c>
    </row>
    <row r="10" spans="1:12" s="52" customFormat="1" ht="40.5" customHeight="1">
      <c r="A10" s="53">
        <v>2009</v>
      </c>
      <c r="B10" s="199">
        <v>255</v>
      </c>
      <c r="C10" s="199">
        <v>6359</v>
      </c>
      <c r="D10" s="199">
        <v>172</v>
      </c>
      <c r="E10" s="199">
        <v>172</v>
      </c>
      <c r="F10" s="199"/>
      <c r="G10" s="199">
        <v>19</v>
      </c>
      <c r="H10" s="199">
        <v>1103</v>
      </c>
      <c r="I10" s="340">
        <v>0</v>
      </c>
      <c r="J10" s="340">
        <v>0</v>
      </c>
      <c r="K10" s="340">
        <v>0</v>
      </c>
      <c r="L10" s="340">
        <v>0</v>
      </c>
    </row>
    <row r="11" spans="1:12" s="396" customFormat="1" ht="40.5" customHeight="1">
      <c r="A11" s="393">
        <v>2010</v>
      </c>
      <c r="B11" s="394">
        <v>251</v>
      </c>
      <c r="C11" s="395">
        <v>6084</v>
      </c>
      <c r="D11" s="395">
        <v>549</v>
      </c>
      <c r="E11" s="395">
        <v>549</v>
      </c>
      <c r="F11" s="395"/>
      <c r="G11" s="395">
        <v>15</v>
      </c>
      <c r="H11" s="395">
        <v>1052</v>
      </c>
      <c r="I11" s="340">
        <v>171</v>
      </c>
      <c r="J11" s="340">
        <v>101</v>
      </c>
      <c r="K11" s="340">
        <v>171</v>
      </c>
      <c r="L11" s="340">
        <v>101</v>
      </c>
    </row>
    <row r="12" spans="1:12" s="399" customFormat="1" ht="40.5" customHeight="1">
      <c r="A12" s="397">
        <v>2011</v>
      </c>
      <c r="B12" s="398">
        <f>SUM(B13:B19)</f>
        <v>354</v>
      </c>
      <c r="C12" s="398">
        <f>SUM(C13:C19)</f>
        <v>10805</v>
      </c>
      <c r="D12" s="398">
        <f>SUM(D13:D19)</f>
        <v>399</v>
      </c>
      <c r="E12" s="398">
        <f>SUM(E13:E19)</f>
        <v>399</v>
      </c>
      <c r="F12" s="398"/>
      <c r="G12" s="398">
        <f aca="true" t="shared" si="0" ref="G12:L12">SUM(G13:G19)</f>
        <v>26</v>
      </c>
      <c r="H12" s="398">
        <f t="shared" si="0"/>
        <v>1082</v>
      </c>
      <c r="I12" s="398">
        <f t="shared" si="0"/>
        <v>5636</v>
      </c>
      <c r="J12" s="398">
        <f t="shared" si="0"/>
        <v>2818</v>
      </c>
      <c r="K12" s="398">
        <f t="shared" si="0"/>
        <v>97</v>
      </c>
      <c r="L12" s="398">
        <f t="shared" si="0"/>
        <v>52</v>
      </c>
    </row>
    <row r="13" spans="1:12" s="401" customFormat="1" ht="40.5" customHeight="1">
      <c r="A13" s="400" t="s">
        <v>539</v>
      </c>
      <c r="B13" s="394">
        <v>105</v>
      </c>
      <c r="C13" s="394">
        <v>4153</v>
      </c>
      <c r="D13" s="394">
        <v>135</v>
      </c>
      <c r="E13" s="394">
        <v>135</v>
      </c>
      <c r="F13" s="394"/>
      <c r="G13" s="394">
        <v>8</v>
      </c>
      <c r="H13" s="394">
        <v>438</v>
      </c>
      <c r="I13" s="394">
        <v>2184</v>
      </c>
      <c r="J13" s="394">
        <v>1092</v>
      </c>
      <c r="K13" s="394">
        <v>27</v>
      </c>
      <c r="L13" s="394">
        <v>15</v>
      </c>
    </row>
    <row r="14" spans="1:12" s="401" customFormat="1" ht="40.5" customHeight="1">
      <c r="A14" s="400" t="s">
        <v>540</v>
      </c>
      <c r="B14" s="394">
        <v>52</v>
      </c>
      <c r="C14" s="394">
        <v>982</v>
      </c>
      <c r="D14" s="394">
        <v>72</v>
      </c>
      <c r="E14" s="394">
        <v>72</v>
      </c>
      <c r="F14" s="394"/>
      <c r="G14" s="394">
        <v>2</v>
      </c>
      <c r="H14" s="394">
        <v>79</v>
      </c>
      <c r="I14" s="394">
        <v>482</v>
      </c>
      <c r="J14" s="394">
        <v>241</v>
      </c>
      <c r="K14" s="394">
        <v>10</v>
      </c>
      <c r="L14" s="394">
        <v>5</v>
      </c>
    </row>
    <row r="15" spans="1:12" s="401" customFormat="1" ht="40.5" customHeight="1">
      <c r="A15" s="400" t="s">
        <v>541</v>
      </c>
      <c r="B15" s="394">
        <v>39</v>
      </c>
      <c r="C15" s="394">
        <v>916</v>
      </c>
      <c r="D15" s="394">
        <v>36</v>
      </c>
      <c r="E15" s="394">
        <v>36</v>
      </c>
      <c r="F15" s="394"/>
      <c r="G15" s="394">
        <v>3</v>
      </c>
      <c r="H15" s="394">
        <v>69</v>
      </c>
      <c r="I15" s="394">
        <v>472</v>
      </c>
      <c r="J15" s="394">
        <v>236</v>
      </c>
      <c r="K15" s="394">
        <v>12</v>
      </c>
      <c r="L15" s="394">
        <v>6</v>
      </c>
    </row>
    <row r="16" spans="1:12" s="402" customFormat="1" ht="40.5" customHeight="1">
      <c r="A16" s="400" t="s">
        <v>542</v>
      </c>
      <c r="B16" s="394">
        <v>87</v>
      </c>
      <c r="C16" s="394">
        <v>2367</v>
      </c>
      <c r="D16" s="394">
        <v>56</v>
      </c>
      <c r="E16" s="394">
        <v>56</v>
      </c>
      <c r="F16" s="394"/>
      <c r="G16" s="394">
        <v>6</v>
      </c>
      <c r="H16" s="394">
        <v>309</v>
      </c>
      <c r="I16" s="394">
        <v>1426</v>
      </c>
      <c r="J16" s="394">
        <v>713</v>
      </c>
      <c r="K16" s="394">
        <v>19</v>
      </c>
      <c r="L16" s="394">
        <v>10</v>
      </c>
    </row>
    <row r="17" spans="1:12" s="403" customFormat="1" ht="40.5" customHeight="1">
      <c r="A17" s="400" t="s">
        <v>543</v>
      </c>
      <c r="B17" s="394">
        <v>31</v>
      </c>
      <c r="C17" s="394">
        <v>925</v>
      </c>
      <c r="D17" s="394">
        <v>50</v>
      </c>
      <c r="E17" s="394">
        <v>50</v>
      </c>
      <c r="F17" s="394"/>
      <c r="G17" s="394">
        <v>3</v>
      </c>
      <c r="H17" s="394">
        <v>70</v>
      </c>
      <c r="I17" s="394">
        <v>426</v>
      </c>
      <c r="J17" s="394">
        <v>213</v>
      </c>
      <c r="K17" s="394">
        <v>9</v>
      </c>
      <c r="L17" s="394">
        <v>5</v>
      </c>
    </row>
    <row r="18" spans="1:12" s="403" customFormat="1" ht="40.5" customHeight="1">
      <c r="A18" s="400" t="s">
        <v>544</v>
      </c>
      <c r="B18" s="394">
        <v>21</v>
      </c>
      <c r="C18" s="394">
        <v>769</v>
      </c>
      <c r="D18" s="394">
        <v>23</v>
      </c>
      <c r="E18" s="394">
        <v>23</v>
      </c>
      <c r="F18" s="394"/>
      <c r="G18" s="394">
        <v>2</v>
      </c>
      <c r="H18" s="394">
        <v>63</v>
      </c>
      <c r="I18" s="394">
        <v>374</v>
      </c>
      <c r="J18" s="394">
        <v>187</v>
      </c>
      <c r="K18" s="394">
        <v>13</v>
      </c>
      <c r="L18" s="394">
        <v>7</v>
      </c>
    </row>
    <row r="19" spans="1:12" s="403" customFormat="1" ht="40.5" customHeight="1" thickBot="1">
      <c r="A19" s="404" t="s">
        <v>545</v>
      </c>
      <c r="B19" s="405">
        <v>19</v>
      </c>
      <c r="C19" s="406">
        <v>693</v>
      </c>
      <c r="D19" s="406">
        <v>27</v>
      </c>
      <c r="E19" s="406">
        <v>27</v>
      </c>
      <c r="F19" s="406"/>
      <c r="G19" s="406">
        <v>2</v>
      </c>
      <c r="H19" s="406">
        <v>54</v>
      </c>
      <c r="I19" s="406">
        <v>272</v>
      </c>
      <c r="J19" s="406">
        <v>136</v>
      </c>
      <c r="K19" s="406">
        <v>7</v>
      </c>
      <c r="L19" s="406">
        <v>4</v>
      </c>
    </row>
    <row r="20" spans="1:23" ht="12" customHeight="1" thickTop="1">
      <c r="A20" s="68" t="s">
        <v>546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W20" s="69"/>
    </row>
    <row r="21" spans="2:12" ht="13.5">
      <c r="B21" s="93"/>
      <c r="C21" s="93"/>
      <c r="D21" s="93"/>
      <c r="E21" s="93"/>
      <c r="F21" s="93"/>
      <c r="G21" s="93"/>
      <c r="H21" s="93"/>
      <c r="I21" s="93"/>
      <c r="J21" s="93"/>
      <c r="K21" s="96"/>
      <c r="L21" s="93"/>
    </row>
    <row r="22" spans="2:12" ht="13.5">
      <c r="B22" s="93"/>
      <c r="C22" s="93"/>
      <c r="D22" s="93"/>
      <c r="E22" s="93"/>
      <c r="F22" s="93"/>
      <c r="G22" s="93"/>
      <c r="H22" s="93"/>
      <c r="I22" s="93"/>
      <c r="J22" s="93"/>
      <c r="K22" s="96"/>
      <c r="L22" s="93"/>
    </row>
    <row r="23" spans="2:12" ht="13.5">
      <c r="B23" s="93"/>
      <c r="C23" s="93"/>
      <c r="D23" s="93"/>
      <c r="E23" s="93"/>
      <c r="F23" s="93"/>
      <c r="G23" s="93"/>
      <c r="H23" s="93"/>
      <c r="I23" s="93"/>
      <c r="J23" s="93"/>
      <c r="K23" s="96"/>
      <c r="L23" s="93"/>
    </row>
    <row r="24" spans="2:12" ht="13.5">
      <c r="B24" s="93"/>
      <c r="C24" s="93"/>
      <c r="D24" s="93"/>
      <c r="E24" s="93"/>
      <c r="F24" s="93"/>
      <c r="G24" s="93"/>
      <c r="H24" s="93"/>
      <c r="I24" s="93"/>
      <c r="J24" s="93"/>
      <c r="K24" s="96"/>
      <c r="L24" s="93"/>
    </row>
    <row r="25" spans="2:12" ht="13.5">
      <c r="B25" s="93"/>
      <c r="C25" s="93"/>
      <c r="D25" s="93"/>
      <c r="E25" s="93"/>
      <c r="F25" s="93"/>
      <c r="G25" s="93"/>
      <c r="H25" s="93"/>
      <c r="I25" s="93"/>
      <c r="J25" s="93"/>
      <c r="K25" s="96"/>
      <c r="L25" s="93"/>
    </row>
    <row r="26" spans="2:12" ht="13.5">
      <c r="B26" s="93"/>
      <c r="C26" s="93"/>
      <c r="D26" s="93"/>
      <c r="E26" s="93"/>
      <c r="F26" s="93"/>
      <c r="G26" s="93"/>
      <c r="H26" s="93"/>
      <c r="I26" s="93"/>
      <c r="J26" s="93"/>
      <c r="K26" s="96"/>
      <c r="L26" s="93"/>
    </row>
    <row r="27" spans="2:12" ht="13.5">
      <c r="B27" s="93"/>
      <c r="C27" s="93"/>
      <c r="D27" s="93"/>
      <c r="E27" s="93"/>
      <c r="F27" s="93"/>
      <c r="G27" s="93"/>
      <c r="H27" s="93"/>
      <c r="I27" s="93"/>
      <c r="J27" s="93"/>
      <c r="K27" s="96"/>
      <c r="L27" s="93"/>
    </row>
    <row r="28" spans="2:12" ht="13.5">
      <c r="B28" s="93"/>
      <c r="C28" s="93"/>
      <c r="D28" s="93"/>
      <c r="E28" s="93"/>
      <c r="F28" s="93"/>
      <c r="G28" s="93"/>
      <c r="H28" s="93"/>
      <c r="I28" s="93"/>
      <c r="J28" s="93"/>
      <c r="K28" s="96"/>
      <c r="L28" s="93"/>
    </row>
    <row r="29" spans="2:12" ht="13.5">
      <c r="B29" s="93"/>
      <c r="C29" s="93"/>
      <c r="D29" s="93"/>
      <c r="E29" s="93"/>
      <c r="F29" s="93"/>
      <c r="G29" s="93"/>
      <c r="H29" s="93"/>
      <c r="I29" s="93"/>
      <c r="J29" s="93"/>
      <c r="K29" s="96"/>
      <c r="L29" s="93"/>
    </row>
    <row r="30" spans="2:12" ht="13.5">
      <c r="B30" s="93"/>
      <c r="C30" s="93"/>
      <c r="D30" s="93"/>
      <c r="E30" s="93"/>
      <c r="F30" s="93"/>
      <c r="G30" s="93"/>
      <c r="H30" s="93"/>
      <c r="I30" s="93"/>
      <c r="J30" s="93"/>
      <c r="K30" s="96"/>
      <c r="L30" s="93"/>
    </row>
    <row r="31" spans="2:12" ht="13.5">
      <c r="B31" s="93"/>
      <c r="C31" s="93"/>
      <c r="D31" s="93"/>
      <c r="E31" s="93"/>
      <c r="F31" s="93"/>
      <c r="G31" s="93"/>
      <c r="H31" s="93"/>
      <c r="I31" s="93"/>
      <c r="J31" s="93"/>
      <c r="K31" s="96"/>
      <c r="L31" s="93"/>
    </row>
    <row r="32" spans="2:12" ht="13.5">
      <c r="B32" s="93"/>
      <c r="C32" s="93"/>
      <c r="D32" s="93"/>
      <c r="E32" s="93"/>
      <c r="F32" s="93"/>
      <c r="G32" s="93"/>
      <c r="H32" s="93"/>
      <c r="I32" s="93"/>
      <c r="J32" s="93"/>
      <c r="K32" s="96"/>
      <c r="L32" s="93"/>
    </row>
    <row r="33" spans="2:12" ht="13.5">
      <c r="B33" s="93"/>
      <c r="C33" s="93"/>
      <c r="D33" s="93"/>
      <c r="E33" s="93"/>
      <c r="F33" s="93"/>
      <c r="G33" s="93"/>
      <c r="H33" s="93"/>
      <c r="I33" s="93"/>
      <c r="J33" s="93"/>
      <c r="K33" s="96"/>
      <c r="L33" s="93"/>
    </row>
    <row r="34" spans="2:12" ht="13.5">
      <c r="B34" s="93"/>
      <c r="C34" s="93"/>
      <c r="D34" s="93"/>
      <c r="E34" s="93"/>
      <c r="F34" s="93"/>
      <c r="G34" s="93"/>
      <c r="H34" s="93"/>
      <c r="I34" s="93"/>
      <c r="J34" s="93"/>
      <c r="K34" s="96"/>
      <c r="L34" s="93"/>
    </row>
    <row r="35" spans="2:12" ht="13.5">
      <c r="B35" s="93"/>
      <c r="C35" s="93"/>
      <c r="D35" s="93"/>
      <c r="E35" s="93"/>
      <c r="F35" s="93"/>
      <c r="G35" s="93"/>
      <c r="H35" s="93"/>
      <c r="I35" s="93"/>
      <c r="J35" s="93"/>
      <c r="K35" s="96"/>
      <c r="L35" s="93"/>
    </row>
    <row r="36" spans="2:12" ht="13.5">
      <c r="B36" s="93"/>
      <c r="C36" s="93"/>
      <c r="D36" s="93"/>
      <c r="E36" s="93"/>
      <c r="F36" s="93"/>
      <c r="G36" s="93"/>
      <c r="H36" s="93"/>
      <c r="I36" s="93"/>
      <c r="J36" s="93"/>
      <c r="K36" s="96"/>
      <c r="L36" s="93"/>
    </row>
    <row r="37" spans="2:12" ht="13.5">
      <c r="B37" s="93"/>
      <c r="C37" s="93"/>
      <c r="D37" s="93"/>
      <c r="E37" s="93"/>
      <c r="F37" s="93"/>
      <c r="G37" s="93"/>
      <c r="H37" s="93"/>
      <c r="I37" s="93"/>
      <c r="J37" s="93"/>
      <c r="K37" s="96"/>
      <c r="L37" s="93"/>
    </row>
    <row r="38" spans="2:12" ht="13.5">
      <c r="B38" s="93"/>
      <c r="C38" s="93"/>
      <c r="D38" s="93"/>
      <c r="E38" s="93"/>
      <c r="F38" s="93"/>
      <c r="G38" s="93"/>
      <c r="H38" s="93"/>
      <c r="I38" s="93"/>
      <c r="J38" s="93"/>
      <c r="K38" s="96"/>
      <c r="L38" s="93"/>
    </row>
    <row r="39" spans="2:12" ht="13.5">
      <c r="B39" s="93"/>
      <c r="C39" s="93"/>
      <c r="D39" s="93"/>
      <c r="E39" s="93"/>
      <c r="F39" s="93"/>
      <c r="G39" s="93"/>
      <c r="H39" s="93"/>
      <c r="I39" s="93"/>
      <c r="J39" s="93"/>
      <c r="K39" s="96"/>
      <c r="L39" s="93"/>
    </row>
    <row r="40" spans="2:12" ht="13.5">
      <c r="B40" s="93"/>
      <c r="C40" s="93"/>
      <c r="D40" s="93"/>
      <c r="E40" s="93"/>
      <c r="F40" s="93"/>
      <c r="G40" s="93"/>
      <c r="H40" s="93"/>
      <c r="I40" s="93"/>
      <c r="J40" s="93"/>
      <c r="K40" s="96"/>
      <c r="L40" s="93"/>
    </row>
    <row r="41" spans="2:12" ht="13.5">
      <c r="B41" s="93"/>
      <c r="C41" s="93"/>
      <c r="D41" s="93"/>
      <c r="E41" s="93"/>
      <c r="F41" s="93"/>
      <c r="G41" s="93"/>
      <c r="H41" s="93"/>
      <c r="I41" s="93"/>
      <c r="J41" s="93"/>
      <c r="K41" s="96"/>
      <c r="L41" s="93"/>
    </row>
  </sheetData>
  <sheetProtection/>
  <protectedRanges>
    <protectedRange sqref="B13:L13" name="범위1_9_2_1_1_1_1"/>
    <protectedRange sqref="B14:L14" name="범위1_10_2_1_1_1_1"/>
    <protectedRange sqref="B15:L15" name="범위1_2_1_2_1_1_1_1"/>
    <protectedRange sqref="B16:L19" name="범위1_2_2_2_1_1_1_1"/>
    <protectedRange sqref="B11:E11 B12:L12" name="범위1_8_1_1_2_1_1_1_1"/>
    <protectedRange sqref="F11:L11" name="범위1_8_1_1_1_1_1_1_1_1"/>
  </protectedRanges>
  <mergeCells count="18">
    <mergeCell ref="A3:A7"/>
    <mergeCell ref="B5:C5"/>
    <mergeCell ref="A1:G1"/>
    <mergeCell ref="I1:L1"/>
    <mergeCell ref="G5:H5"/>
    <mergeCell ref="G4:H4"/>
    <mergeCell ref="G3:H3"/>
    <mergeCell ref="I5:J5"/>
    <mergeCell ref="K3:L3"/>
    <mergeCell ref="K5:L5"/>
    <mergeCell ref="K4:L4"/>
    <mergeCell ref="I3:J3"/>
    <mergeCell ref="D3:E3"/>
    <mergeCell ref="D5:E5"/>
    <mergeCell ref="B3:C3"/>
    <mergeCell ref="B4:C4"/>
    <mergeCell ref="D4:E4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9.77734375" style="71" customWidth="1"/>
    <col min="2" max="3" width="34.5546875" style="99" customWidth="1"/>
    <col min="4" max="4" width="2.77734375" style="92" customWidth="1"/>
    <col min="5" max="6" width="34.5546875" style="99" customWidth="1"/>
    <col min="7" max="16384" width="8.88671875" style="62" customWidth="1"/>
  </cols>
  <sheetData>
    <row r="1" spans="1:6" s="48" customFormat="1" ht="45" customHeight="1">
      <c r="A1" s="731" t="s">
        <v>505</v>
      </c>
      <c r="B1" s="731"/>
      <c r="C1" s="731"/>
      <c r="D1" s="184"/>
      <c r="E1" s="870" t="s">
        <v>506</v>
      </c>
      <c r="F1" s="870"/>
    </row>
    <row r="2" spans="1:6" s="52" customFormat="1" ht="25.5" customHeight="1" thickBot="1">
      <c r="A2" s="49" t="s">
        <v>137</v>
      </c>
      <c r="B2" s="84"/>
      <c r="C2" s="84"/>
      <c r="D2" s="145"/>
      <c r="E2" s="84"/>
      <c r="F2" s="51" t="s">
        <v>329</v>
      </c>
    </row>
    <row r="3" spans="1:6" s="52" customFormat="1" ht="16.5" customHeight="1" thickTop="1">
      <c r="A3" s="73" t="s">
        <v>507</v>
      </c>
      <c r="B3" s="723" t="s">
        <v>508</v>
      </c>
      <c r="C3" s="724"/>
      <c r="D3" s="73"/>
      <c r="E3" s="724" t="s">
        <v>508</v>
      </c>
      <c r="F3" s="724"/>
    </row>
    <row r="4" spans="1:6" s="52" customFormat="1" ht="16.5" customHeight="1">
      <c r="A4" s="73" t="s">
        <v>509</v>
      </c>
      <c r="B4" s="869" t="s">
        <v>510</v>
      </c>
      <c r="C4" s="737"/>
      <c r="D4" s="73"/>
      <c r="E4" s="737" t="s">
        <v>510</v>
      </c>
      <c r="F4" s="737"/>
    </row>
    <row r="5" spans="1:6" s="52" customFormat="1" ht="16.5" customHeight="1">
      <c r="A5" s="73" t="s">
        <v>335</v>
      </c>
      <c r="B5" s="867" t="s">
        <v>100</v>
      </c>
      <c r="C5" s="868"/>
      <c r="D5" s="101"/>
      <c r="E5" s="868" t="s">
        <v>101</v>
      </c>
      <c r="F5" s="868"/>
    </row>
    <row r="6" spans="1:6" s="52" customFormat="1" ht="16.5" customHeight="1">
      <c r="A6" s="74"/>
      <c r="B6" s="727" t="s">
        <v>511</v>
      </c>
      <c r="C6" s="730"/>
      <c r="D6" s="101"/>
      <c r="E6" s="730" t="s">
        <v>512</v>
      </c>
      <c r="F6" s="730"/>
    </row>
    <row r="7" spans="1:6" s="52" customFormat="1" ht="54.75" customHeight="1">
      <c r="A7" s="132">
        <v>2007</v>
      </c>
      <c r="B7" s="859">
        <v>134</v>
      </c>
      <c r="C7" s="857"/>
      <c r="D7" s="55"/>
      <c r="E7" s="857">
        <v>128</v>
      </c>
      <c r="F7" s="857"/>
    </row>
    <row r="8" spans="1:6" s="52" customFormat="1" ht="54.75" customHeight="1">
      <c r="A8" s="132">
        <v>2008</v>
      </c>
      <c r="B8" s="858">
        <v>133</v>
      </c>
      <c r="C8" s="856"/>
      <c r="D8" s="54"/>
      <c r="E8" s="856">
        <v>171</v>
      </c>
      <c r="F8" s="856"/>
    </row>
    <row r="9" spans="1:6" s="52" customFormat="1" ht="54.75" customHeight="1">
      <c r="A9" s="132">
        <v>2009</v>
      </c>
      <c r="B9" s="858">
        <v>136</v>
      </c>
      <c r="C9" s="856"/>
      <c r="D9" s="54"/>
      <c r="E9" s="856">
        <v>134</v>
      </c>
      <c r="F9" s="856"/>
    </row>
    <row r="10" spans="1:6" s="52" customFormat="1" ht="54.75" customHeight="1">
      <c r="A10" s="132">
        <v>2010</v>
      </c>
      <c r="B10" s="858">
        <v>149</v>
      </c>
      <c r="C10" s="856"/>
      <c r="D10" s="54"/>
      <c r="E10" s="856">
        <v>131</v>
      </c>
      <c r="F10" s="856"/>
    </row>
    <row r="11" spans="1:6" s="58" customFormat="1" ht="54.75" customHeight="1">
      <c r="A11" s="213">
        <v>2011</v>
      </c>
      <c r="B11" s="866">
        <f>SUM(B12:C13)</f>
        <v>169</v>
      </c>
      <c r="C11" s="862"/>
      <c r="D11" s="57"/>
      <c r="E11" s="862">
        <f>SUM(E12:F13)</f>
        <v>127</v>
      </c>
      <c r="F11" s="862"/>
    </row>
    <row r="12" spans="1:6" s="52" customFormat="1" ht="54.75" customHeight="1">
      <c r="A12" s="53" t="s">
        <v>182</v>
      </c>
      <c r="B12" s="864">
        <v>85</v>
      </c>
      <c r="C12" s="865"/>
      <c r="D12" s="55"/>
      <c r="E12" s="861">
        <v>68</v>
      </c>
      <c r="F12" s="861"/>
    </row>
    <row r="13" spans="1:6" s="52" customFormat="1" ht="54.75" customHeight="1" thickBot="1">
      <c r="A13" s="407" t="s">
        <v>183</v>
      </c>
      <c r="B13" s="863">
        <v>84</v>
      </c>
      <c r="C13" s="860"/>
      <c r="D13" s="55"/>
      <c r="E13" s="860">
        <v>59</v>
      </c>
      <c r="F13" s="860"/>
    </row>
    <row r="14" spans="1:6" ht="12" customHeight="1" thickTop="1">
      <c r="A14" s="52" t="s">
        <v>504</v>
      </c>
      <c r="B14" s="150"/>
      <c r="C14" s="150"/>
      <c r="D14" s="150"/>
      <c r="E14" s="150"/>
      <c r="F14" s="92"/>
    </row>
  </sheetData>
  <sheetProtection/>
  <mergeCells count="24">
    <mergeCell ref="B6:C6"/>
    <mergeCell ref="B5:C5"/>
    <mergeCell ref="A1:C1"/>
    <mergeCell ref="B3:C3"/>
    <mergeCell ref="B4:C4"/>
    <mergeCell ref="E3:F3"/>
    <mergeCell ref="E4:F4"/>
    <mergeCell ref="E1:F1"/>
    <mergeCell ref="E6:F6"/>
    <mergeCell ref="E5:F5"/>
    <mergeCell ref="E13:F13"/>
    <mergeCell ref="E12:F12"/>
    <mergeCell ref="E11:F11"/>
    <mergeCell ref="E10:F10"/>
    <mergeCell ref="B13:C13"/>
    <mergeCell ref="B12:C12"/>
    <mergeCell ref="B11:C11"/>
    <mergeCell ref="E9:F9"/>
    <mergeCell ref="E7:F7"/>
    <mergeCell ref="E8:F8"/>
    <mergeCell ref="B10:C10"/>
    <mergeCell ref="B9:C9"/>
    <mergeCell ref="B8:C8"/>
    <mergeCell ref="B7:C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8.88671875" defaultRowHeight="13.5"/>
  <cols>
    <col min="1" max="1" width="9.77734375" style="16" customWidth="1"/>
    <col min="2" max="2" width="13.99609375" style="16" customWidth="1"/>
    <col min="3" max="6" width="13.99609375" style="1" customWidth="1"/>
    <col min="7" max="7" width="2.77734375" style="22" customWidth="1"/>
    <col min="8" max="8" width="13.10546875" style="22" customWidth="1"/>
    <col min="9" max="13" width="13.10546875" style="1" customWidth="1"/>
    <col min="14" max="15" width="11.99609375" style="1" customWidth="1"/>
    <col min="16" max="16384" width="8.88671875" style="1" customWidth="1"/>
  </cols>
  <sheetData>
    <row r="1" spans="1:13" s="3" customFormat="1" ht="45" customHeight="1">
      <c r="A1" s="874" t="s">
        <v>259</v>
      </c>
      <c r="B1" s="874"/>
      <c r="C1" s="874"/>
      <c r="D1" s="874"/>
      <c r="E1" s="874"/>
      <c r="F1" s="874"/>
      <c r="G1" s="192"/>
      <c r="H1" s="875" t="s">
        <v>260</v>
      </c>
      <c r="I1" s="875"/>
      <c r="J1" s="875"/>
      <c r="K1" s="875"/>
      <c r="L1" s="875"/>
      <c r="M1" s="875"/>
    </row>
    <row r="2" spans="1:13" s="2" customFormat="1" ht="25.5" customHeight="1" thickBot="1">
      <c r="A2" s="4" t="s">
        <v>102</v>
      </c>
      <c r="B2" s="6"/>
      <c r="C2" s="4"/>
      <c r="D2" s="4"/>
      <c r="E2" s="4"/>
      <c r="F2" s="4"/>
      <c r="G2" s="7"/>
      <c r="H2" s="7"/>
      <c r="I2" s="4"/>
      <c r="J2" s="4"/>
      <c r="K2" s="4"/>
      <c r="L2" s="4"/>
      <c r="M2" s="8" t="s">
        <v>261</v>
      </c>
    </row>
    <row r="3" spans="1:13" s="2" customFormat="1" ht="16.5" customHeight="1" thickTop="1">
      <c r="A3" s="73"/>
      <c r="B3" s="34" t="s">
        <v>262</v>
      </c>
      <c r="C3" s="827" t="s">
        <v>263</v>
      </c>
      <c r="D3" s="828"/>
      <c r="E3" s="828"/>
      <c r="F3" s="828"/>
      <c r="G3" s="35"/>
      <c r="H3" s="828" t="s">
        <v>264</v>
      </c>
      <c r="I3" s="828"/>
      <c r="J3" s="828"/>
      <c r="K3" s="871"/>
      <c r="L3" s="827" t="s">
        <v>265</v>
      </c>
      <c r="M3" s="828"/>
    </row>
    <row r="4" spans="1:13" s="2" customFormat="1" ht="16.5" customHeight="1">
      <c r="A4" s="73" t="s">
        <v>266</v>
      </c>
      <c r="B4" s="171"/>
      <c r="C4" s="29" t="s">
        <v>267</v>
      </c>
      <c r="D4" s="872" t="s">
        <v>268</v>
      </c>
      <c r="E4" s="873"/>
      <c r="F4" s="873"/>
      <c r="G4" s="35"/>
      <c r="H4" s="193" t="s">
        <v>269</v>
      </c>
      <c r="I4" s="872" t="s">
        <v>268</v>
      </c>
      <c r="J4" s="873"/>
      <c r="K4" s="873"/>
      <c r="L4" s="29" t="s">
        <v>270</v>
      </c>
      <c r="M4" s="26" t="s">
        <v>271</v>
      </c>
    </row>
    <row r="5" spans="1:13" s="2" customFormat="1" ht="16.5" customHeight="1">
      <c r="A5" s="73" t="s">
        <v>272</v>
      </c>
      <c r="B5" s="171"/>
      <c r="C5" s="171"/>
      <c r="D5" s="44" t="s">
        <v>70</v>
      </c>
      <c r="E5" s="44" t="s">
        <v>271</v>
      </c>
      <c r="F5" s="35" t="s">
        <v>103</v>
      </c>
      <c r="G5" s="35"/>
      <c r="H5" s="44"/>
      <c r="I5" s="44" t="s">
        <v>70</v>
      </c>
      <c r="J5" s="44" t="s">
        <v>271</v>
      </c>
      <c r="K5" s="35" t="s">
        <v>103</v>
      </c>
      <c r="L5" s="171"/>
      <c r="M5" s="172"/>
    </row>
    <row r="6" spans="1:13" s="2" customFormat="1" ht="16.5" customHeight="1">
      <c r="A6" s="129"/>
      <c r="B6" s="180" t="s">
        <v>55</v>
      </c>
      <c r="C6" s="180" t="s">
        <v>273</v>
      </c>
      <c r="D6" s="181" t="s">
        <v>274</v>
      </c>
      <c r="E6" s="180" t="s">
        <v>104</v>
      </c>
      <c r="F6" s="178" t="s">
        <v>105</v>
      </c>
      <c r="G6" s="35"/>
      <c r="H6" s="181" t="s">
        <v>275</v>
      </c>
      <c r="I6" s="181" t="s">
        <v>55</v>
      </c>
      <c r="J6" s="181" t="s">
        <v>104</v>
      </c>
      <c r="K6" s="178" t="s">
        <v>105</v>
      </c>
      <c r="L6" s="180" t="s">
        <v>276</v>
      </c>
      <c r="M6" s="179" t="s">
        <v>104</v>
      </c>
    </row>
    <row r="7" spans="1:13" ht="99.75" customHeight="1">
      <c r="A7" s="44">
        <v>2007</v>
      </c>
      <c r="B7" s="37">
        <v>20421</v>
      </c>
      <c r="C7" s="39">
        <v>244</v>
      </c>
      <c r="D7" s="37">
        <v>6417</v>
      </c>
      <c r="E7" s="39">
        <v>2641</v>
      </c>
      <c r="F7" s="39">
        <v>3776</v>
      </c>
      <c r="G7" s="36"/>
      <c r="H7" s="36">
        <v>10</v>
      </c>
      <c r="I7" s="37">
        <v>3359</v>
      </c>
      <c r="J7" s="39">
        <v>1036</v>
      </c>
      <c r="K7" s="39">
        <v>2323</v>
      </c>
      <c r="L7" s="36">
        <v>4689</v>
      </c>
      <c r="M7" s="36">
        <v>10645</v>
      </c>
    </row>
    <row r="8" spans="1:13" ht="99.75" customHeight="1">
      <c r="A8" s="44">
        <v>2008</v>
      </c>
      <c r="B8" s="37">
        <v>18451</v>
      </c>
      <c r="C8" s="39">
        <v>282</v>
      </c>
      <c r="D8" s="37">
        <f>E8+F8</f>
        <v>5990</v>
      </c>
      <c r="E8" s="39">
        <v>2421</v>
      </c>
      <c r="F8" s="39">
        <v>3569</v>
      </c>
      <c r="G8" s="36"/>
      <c r="H8" s="36" t="s">
        <v>181</v>
      </c>
      <c r="I8" s="36">
        <v>3116</v>
      </c>
      <c r="J8" s="36">
        <v>970</v>
      </c>
      <c r="K8" s="36">
        <v>2146</v>
      </c>
      <c r="L8" s="39">
        <v>4310</v>
      </c>
      <c r="M8" s="39">
        <v>9345</v>
      </c>
    </row>
    <row r="9" spans="1:13" s="389" customFormat="1" ht="99.75" customHeight="1">
      <c r="A9" s="44">
        <v>2009</v>
      </c>
      <c r="B9" s="37">
        <v>18499</v>
      </c>
      <c r="C9" s="39">
        <v>365</v>
      </c>
      <c r="D9" s="37">
        <v>5000</v>
      </c>
      <c r="E9" s="39">
        <v>1936</v>
      </c>
      <c r="F9" s="39">
        <v>3064</v>
      </c>
      <c r="G9" s="36"/>
      <c r="H9" s="390">
        <v>11</v>
      </c>
      <c r="I9" s="37">
        <v>4413</v>
      </c>
      <c r="J9" s="39">
        <v>1399</v>
      </c>
      <c r="K9" s="39">
        <v>3014</v>
      </c>
      <c r="L9" s="39">
        <v>4003</v>
      </c>
      <c r="M9" s="39">
        <v>9086</v>
      </c>
    </row>
    <row r="10" spans="1:13" s="389" customFormat="1" ht="99.75" customHeight="1">
      <c r="A10" s="44">
        <v>2010</v>
      </c>
      <c r="B10" s="435">
        <f>SUM(D10,I10,M10)</f>
        <v>18842</v>
      </c>
      <c r="C10" s="436">
        <v>390</v>
      </c>
      <c r="D10" s="435">
        <v>5802</v>
      </c>
      <c r="E10" s="436">
        <v>2301</v>
      </c>
      <c r="F10" s="436">
        <v>3501</v>
      </c>
      <c r="G10" s="36"/>
      <c r="H10" s="436">
        <v>11</v>
      </c>
      <c r="I10" s="435">
        <v>4452</v>
      </c>
      <c r="J10" s="436">
        <v>1420</v>
      </c>
      <c r="K10" s="436">
        <v>3032</v>
      </c>
      <c r="L10" s="436">
        <v>3886</v>
      </c>
      <c r="M10" s="436">
        <v>8588</v>
      </c>
    </row>
    <row r="11" spans="1:13" s="428" customFormat="1" ht="99.75" customHeight="1" thickBot="1">
      <c r="A11" s="429">
        <v>2011</v>
      </c>
      <c r="B11" s="427">
        <v>21731</v>
      </c>
      <c r="C11" s="426">
        <v>338</v>
      </c>
      <c r="D11" s="427">
        <f>SUM(E11:F11)</f>
        <v>9852</v>
      </c>
      <c r="E11" s="426">
        <v>2799</v>
      </c>
      <c r="F11" s="426">
        <v>7053</v>
      </c>
      <c r="G11" s="41"/>
      <c r="H11" s="426">
        <v>11</v>
      </c>
      <c r="I11" s="427">
        <f>SUM(J11:K11)</f>
        <v>3397</v>
      </c>
      <c r="J11" s="426">
        <v>940</v>
      </c>
      <c r="K11" s="426">
        <v>2457</v>
      </c>
      <c r="L11" s="426">
        <v>4264</v>
      </c>
      <c r="M11" s="426">
        <v>8482</v>
      </c>
    </row>
    <row r="12" spans="1:8" ht="12" customHeight="1" thickTop="1">
      <c r="A12" s="2" t="s">
        <v>277</v>
      </c>
      <c r="B12" s="20"/>
      <c r="C12" s="20"/>
      <c r="D12" s="12"/>
      <c r="E12" s="19"/>
      <c r="F12" s="19"/>
      <c r="G12" s="19"/>
      <c r="H12" s="19"/>
    </row>
    <row r="13" spans="1:4" ht="12" customHeight="1">
      <c r="A13" s="11" t="s">
        <v>278</v>
      </c>
      <c r="B13" s="11"/>
      <c r="C13" s="2"/>
      <c r="D13" s="2"/>
    </row>
  </sheetData>
  <sheetProtection/>
  <protectedRanges>
    <protectedRange sqref="E10:F10" name="범위1_1"/>
    <protectedRange sqref="J10:M10" name="범위1"/>
    <protectedRange sqref="J10:M10" name="범위1_1_1"/>
    <protectedRange sqref="E11:F11" name="범위1_1_2"/>
    <protectedRange sqref="J11:M11" name="범위1_2"/>
    <protectedRange sqref="J11:M11" name="범위1_1_1_1"/>
  </protectedRanges>
  <mergeCells count="7">
    <mergeCell ref="H3:K3"/>
    <mergeCell ref="D4:F4"/>
    <mergeCell ref="C3:F3"/>
    <mergeCell ref="A1:F1"/>
    <mergeCell ref="H1:M1"/>
    <mergeCell ref="I4:K4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9.77734375" style="16" customWidth="1"/>
    <col min="2" max="2" width="23.4453125" style="17" customWidth="1"/>
    <col min="3" max="4" width="23.4453125" style="16" customWidth="1"/>
    <col min="5" max="5" width="2.77734375" style="22" customWidth="1"/>
    <col min="6" max="7" width="23.88671875" style="16" customWidth="1"/>
    <col min="8" max="8" width="23.88671875" style="1" customWidth="1"/>
    <col min="9" max="10" width="8.88671875" style="1" customWidth="1"/>
    <col min="11" max="13" width="8.88671875" style="1" hidden="1" customWidth="1"/>
    <col min="14" max="16384" width="8.88671875" style="1" customWidth="1"/>
  </cols>
  <sheetData>
    <row r="1" spans="1:8" s="3" customFormat="1" ht="45" customHeight="1">
      <c r="A1" s="874" t="s">
        <v>547</v>
      </c>
      <c r="B1" s="874"/>
      <c r="C1" s="874"/>
      <c r="D1" s="874"/>
      <c r="E1" s="192"/>
      <c r="F1" s="874" t="s">
        <v>548</v>
      </c>
      <c r="G1" s="874"/>
      <c r="H1" s="874"/>
    </row>
    <row r="2" spans="1:8" s="2" customFormat="1" ht="25.5" customHeight="1" thickBot="1">
      <c r="A2" s="4" t="s">
        <v>549</v>
      </c>
      <c r="B2" s="4"/>
      <c r="C2" s="4"/>
      <c r="D2" s="4"/>
      <c r="E2" s="7"/>
      <c r="G2" s="4"/>
      <c r="H2" s="8" t="s">
        <v>550</v>
      </c>
    </row>
    <row r="3" spans="1:8" s="2" customFormat="1" ht="16.5" customHeight="1" thickTop="1">
      <c r="A3" s="35"/>
      <c r="B3" s="171" t="s">
        <v>9</v>
      </c>
      <c r="C3" s="827" t="s">
        <v>551</v>
      </c>
      <c r="D3" s="828"/>
      <c r="E3" s="35"/>
      <c r="F3" s="163" t="s">
        <v>552</v>
      </c>
      <c r="G3" s="44" t="s">
        <v>106</v>
      </c>
      <c r="H3" s="186" t="s">
        <v>107</v>
      </c>
    </row>
    <row r="4" spans="1:8" s="2" customFormat="1" ht="16.5" customHeight="1">
      <c r="A4" s="35" t="s">
        <v>136</v>
      </c>
      <c r="B4" s="172"/>
      <c r="C4" s="171" t="s">
        <v>10</v>
      </c>
      <c r="D4" s="35" t="s">
        <v>11</v>
      </c>
      <c r="E4" s="35"/>
      <c r="F4" s="44"/>
      <c r="G4" s="31"/>
      <c r="H4" s="35" t="s">
        <v>108</v>
      </c>
    </row>
    <row r="5" spans="1:8" s="2" customFormat="1" ht="16.5" customHeight="1">
      <c r="A5" s="35" t="s">
        <v>553</v>
      </c>
      <c r="B5" s="172"/>
      <c r="C5" s="171"/>
      <c r="D5" s="35"/>
      <c r="E5" s="35"/>
      <c r="F5" s="44" t="s">
        <v>554</v>
      </c>
      <c r="G5" s="44" t="s">
        <v>555</v>
      </c>
      <c r="H5" s="35" t="s">
        <v>109</v>
      </c>
    </row>
    <row r="6" spans="1:8" s="2" customFormat="1" ht="16.5" customHeight="1">
      <c r="A6" s="178"/>
      <c r="B6" s="179" t="s">
        <v>556</v>
      </c>
      <c r="C6" s="180" t="s">
        <v>110</v>
      </c>
      <c r="D6" s="178" t="s">
        <v>111</v>
      </c>
      <c r="E6" s="35"/>
      <c r="F6" s="181" t="s">
        <v>557</v>
      </c>
      <c r="G6" s="181" t="s">
        <v>558</v>
      </c>
      <c r="H6" s="178" t="s">
        <v>559</v>
      </c>
    </row>
    <row r="7" spans="1:8" s="2" customFormat="1" ht="99.75" customHeight="1">
      <c r="A7" s="30">
        <v>2007</v>
      </c>
      <c r="B7" s="37">
        <v>6517</v>
      </c>
      <c r="C7" s="37">
        <v>355</v>
      </c>
      <c r="D7" s="37">
        <v>2035</v>
      </c>
      <c r="E7" s="37"/>
      <c r="F7" s="37">
        <v>4437</v>
      </c>
      <c r="G7" s="37">
        <v>11</v>
      </c>
      <c r="H7" s="37">
        <v>34</v>
      </c>
    </row>
    <row r="8" spans="1:8" s="2" customFormat="1" ht="99.75" customHeight="1">
      <c r="A8" s="30">
        <v>2008</v>
      </c>
      <c r="B8" s="37">
        <v>6153</v>
      </c>
      <c r="C8" s="37">
        <v>369</v>
      </c>
      <c r="D8" s="37">
        <v>1964</v>
      </c>
      <c r="E8" s="38"/>
      <c r="F8" s="37">
        <v>6664</v>
      </c>
      <c r="G8" s="37">
        <v>10</v>
      </c>
      <c r="H8" s="37">
        <v>42</v>
      </c>
    </row>
    <row r="9" spans="1:8" s="2" customFormat="1" ht="99.75" customHeight="1">
      <c r="A9" s="30">
        <v>2009</v>
      </c>
      <c r="B9" s="37">
        <v>6130</v>
      </c>
      <c r="C9" s="37">
        <v>416</v>
      </c>
      <c r="D9" s="37">
        <v>2104</v>
      </c>
      <c r="F9" s="38">
        <v>3966</v>
      </c>
      <c r="G9" s="37">
        <v>10</v>
      </c>
      <c r="H9" s="37">
        <v>50</v>
      </c>
    </row>
    <row r="10" spans="1:8" s="2" customFormat="1" ht="99.75" customHeight="1">
      <c r="A10" s="30">
        <v>2010</v>
      </c>
      <c r="B10" s="37">
        <v>6374</v>
      </c>
      <c r="C10" s="37">
        <v>409</v>
      </c>
      <c r="D10" s="37">
        <v>2319</v>
      </c>
      <c r="E10" s="52"/>
      <c r="F10" s="434">
        <v>3985</v>
      </c>
      <c r="G10" s="37">
        <v>16</v>
      </c>
      <c r="H10" s="37">
        <v>54</v>
      </c>
    </row>
    <row r="11" spans="1:8" s="10" customFormat="1" ht="99.75" customHeight="1" thickBot="1">
      <c r="A11" s="417">
        <v>2011</v>
      </c>
      <c r="B11" s="40">
        <v>6422</v>
      </c>
      <c r="C11" s="40">
        <v>435</v>
      </c>
      <c r="D11" s="40">
        <v>2298</v>
      </c>
      <c r="E11" s="58"/>
      <c r="F11" s="418">
        <v>4033</v>
      </c>
      <c r="G11" s="40">
        <v>23</v>
      </c>
      <c r="H11" s="40">
        <v>68</v>
      </c>
    </row>
    <row r="12" spans="1:8" ht="12" customHeight="1" thickTop="1">
      <c r="A12" s="11" t="s">
        <v>560</v>
      </c>
      <c r="B12" s="21"/>
      <c r="C12" s="14"/>
      <c r="D12" s="14"/>
      <c r="G12" s="14"/>
      <c r="H12" s="23"/>
    </row>
    <row r="13" spans="1:8" ht="12" customHeight="1">
      <c r="A13" s="11" t="s">
        <v>561</v>
      </c>
      <c r="B13" s="21"/>
      <c r="C13" s="14"/>
      <c r="D13" s="14"/>
      <c r="G13" s="14"/>
      <c r="H13" s="23"/>
    </row>
    <row r="14" spans="2:8" ht="14.25">
      <c r="B14" s="21"/>
      <c r="C14" s="14"/>
      <c r="D14" s="14"/>
      <c r="G14" s="14"/>
      <c r="H14" s="23"/>
    </row>
    <row r="15" spans="2:8" ht="14.25">
      <c r="B15" s="21"/>
      <c r="C15" s="14"/>
      <c r="D15" s="14"/>
      <c r="G15" s="14"/>
      <c r="H15" s="23"/>
    </row>
    <row r="16" spans="2:8" ht="14.25">
      <c r="B16" s="21"/>
      <c r="C16" s="14"/>
      <c r="D16" s="14"/>
      <c r="G16" s="14"/>
      <c r="H16" s="23"/>
    </row>
    <row r="17" spans="2:8" ht="14.25">
      <c r="B17" s="21"/>
      <c r="C17" s="14"/>
      <c r="D17" s="14"/>
      <c r="G17" s="14"/>
      <c r="H17" s="23"/>
    </row>
    <row r="18" spans="2:8" ht="14.25">
      <c r="B18" s="21"/>
      <c r="C18" s="14"/>
      <c r="D18" s="14"/>
      <c r="G18" s="14"/>
      <c r="H18" s="23"/>
    </row>
    <row r="19" spans="2:8" ht="14.25">
      <c r="B19" s="21"/>
      <c r="C19" s="14"/>
      <c r="D19" s="14"/>
      <c r="G19" s="14"/>
      <c r="H19" s="23"/>
    </row>
    <row r="20" spans="2:8" ht="14.25">
      <c r="B20" s="21"/>
      <c r="C20" s="14"/>
      <c r="D20" s="14"/>
      <c r="G20" s="14"/>
      <c r="H20" s="23"/>
    </row>
    <row r="21" spans="2:8" ht="14.25">
      <c r="B21" s="21"/>
      <c r="C21" s="14"/>
      <c r="D21" s="14"/>
      <c r="G21" s="14"/>
      <c r="H21" s="23"/>
    </row>
    <row r="22" spans="2:8" ht="14.25">
      <c r="B22" s="21"/>
      <c r="C22" s="14"/>
      <c r="D22" s="14"/>
      <c r="G22" s="14"/>
      <c r="H22" s="23"/>
    </row>
    <row r="23" spans="2:8" ht="14.25">
      <c r="B23" s="21"/>
      <c r="C23" s="14"/>
      <c r="D23" s="14"/>
      <c r="G23" s="14"/>
      <c r="H23" s="23"/>
    </row>
    <row r="24" spans="2:8" ht="14.25">
      <c r="B24" s="21"/>
      <c r="C24" s="14"/>
      <c r="D24" s="14"/>
      <c r="G24" s="14"/>
      <c r="H24" s="23"/>
    </row>
    <row r="25" spans="2:8" ht="14.25">
      <c r="B25" s="21"/>
      <c r="C25" s="14"/>
      <c r="D25" s="14"/>
      <c r="G25" s="14"/>
      <c r="H25" s="23"/>
    </row>
    <row r="26" spans="2:8" ht="14.25">
      <c r="B26" s="21"/>
      <c r="C26" s="14"/>
      <c r="D26" s="14"/>
      <c r="G26" s="14"/>
      <c r="H26" s="23"/>
    </row>
    <row r="27" spans="2:8" ht="14.25">
      <c r="B27" s="21"/>
      <c r="C27" s="14"/>
      <c r="D27" s="14"/>
      <c r="G27" s="14"/>
      <c r="H27" s="23"/>
    </row>
    <row r="28" spans="2:8" ht="14.25">
      <c r="B28" s="21"/>
      <c r="C28" s="14"/>
      <c r="D28" s="14"/>
      <c r="G28" s="14"/>
      <c r="H28" s="23"/>
    </row>
    <row r="29" spans="2:8" ht="14.25">
      <c r="B29" s="21"/>
      <c r="C29" s="14"/>
      <c r="D29" s="14"/>
      <c r="G29" s="14"/>
      <c r="H29" s="23"/>
    </row>
    <row r="30" spans="2:8" ht="14.25">
      <c r="B30" s="21"/>
      <c r="C30" s="14"/>
      <c r="D30" s="14"/>
      <c r="G30" s="14"/>
      <c r="H30" s="23"/>
    </row>
    <row r="31" spans="2:8" ht="14.25">
      <c r="B31" s="21"/>
      <c r="C31" s="14"/>
      <c r="D31" s="14"/>
      <c r="G31" s="14"/>
      <c r="H31" s="23"/>
    </row>
  </sheetData>
  <sheetProtection/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X33"/>
  <sheetViews>
    <sheetView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13" sqref="R13"/>
    </sheetView>
  </sheetViews>
  <sheetFormatPr defaultColWidth="8.88671875" defaultRowHeight="13.5"/>
  <cols>
    <col min="1" max="1" width="4.4453125" style="71" customWidth="1"/>
    <col min="2" max="2" width="6.77734375" style="70" customWidth="1"/>
    <col min="3" max="3" width="9.6640625" style="70" customWidth="1"/>
    <col min="4" max="4" width="6.77734375" style="71" customWidth="1"/>
    <col min="5" max="5" width="8.77734375" style="71" customWidth="1"/>
    <col min="6" max="6" width="6.77734375" style="71" customWidth="1"/>
    <col min="7" max="7" width="8.10546875" style="71" bestFit="1" customWidth="1"/>
    <col min="8" max="8" width="6.77734375" style="71" customWidth="1"/>
    <col min="9" max="9" width="8.88671875" style="71" customWidth="1"/>
    <col min="10" max="10" width="6.77734375" style="71" customWidth="1"/>
    <col min="11" max="11" width="7.6640625" style="71" customWidth="1"/>
    <col min="12" max="13" width="6.77734375" style="71" customWidth="1"/>
    <col min="14" max="14" width="2.99609375" style="71" customWidth="1"/>
    <col min="15" max="15" width="7.77734375" style="71" customWidth="1"/>
    <col min="16" max="16" width="8.77734375" style="71" customWidth="1"/>
    <col min="17" max="17" width="6.77734375" style="71" customWidth="1"/>
    <col min="18" max="18" width="9.21484375" style="71" customWidth="1"/>
    <col min="19" max="20" width="6.77734375" style="71" customWidth="1"/>
    <col min="21" max="21" width="6.77734375" style="233" customWidth="1"/>
    <col min="22" max="22" width="8.3359375" style="62" customWidth="1"/>
    <col min="23" max="24" width="6.77734375" style="62" customWidth="1"/>
    <col min="25" max="26" width="8.88671875" style="62" customWidth="1"/>
    <col min="27" max="29" width="8.88671875" style="62" hidden="1" customWidth="1"/>
    <col min="30" max="16384" width="8.88671875" style="62" customWidth="1"/>
  </cols>
  <sheetData>
    <row r="1" spans="1:24" s="48" customFormat="1" ht="45" customHeight="1">
      <c r="A1" s="731" t="s">
        <v>562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185"/>
      <c r="P1" s="879" t="s">
        <v>563</v>
      </c>
      <c r="Q1" s="879"/>
      <c r="R1" s="879"/>
      <c r="S1" s="879"/>
      <c r="T1" s="879"/>
      <c r="U1" s="879"/>
      <c r="V1" s="879"/>
      <c r="W1" s="879"/>
      <c r="X1" s="879"/>
    </row>
    <row r="2" spans="1:24" s="52" customFormat="1" ht="25.5" customHeight="1" thickBot="1">
      <c r="A2" s="49" t="s">
        <v>564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S2" s="49"/>
      <c r="T2" s="49"/>
      <c r="U2" s="49"/>
      <c r="V2" s="49"/>
      <c r="W2" s="49"/>
      <c r="X2" s="51" t="s">
        <v>565</v>
      </c>
    </row>
    <row r="3" spans="1:24" s="52" customFormat="1" ht="17.25" customHeight="1" thickTop="1">
      <c r="A3" s="73"/>
      <c r="B3" s="723" t="s">
        <v>566</v>
      </c>
      <c r="C3" s="732"/>
      <c r="D3" s="723" t="s">
        <v>567</v>
      </c>
      <c r="E3" s="724"/>
      <c r="F3" s="724"/>
      <c r="G3" s="724"/>
      <c r="H3" s="724"/>
      <c r="I3" s="724"/>
      <c r="J3" s="724"/>
      <c r="K3" s="724"/>
      <c r="L3" s="724"/>
      <c r="M3" s="724"/>
      <c r="N3" s="419"/>
      <c r="O3" s="724" t="s">
        <v>568</v>
      </c>
      <c r="P3" s="724"/>
      <c r="Q3" s="724"/>
      <c r="R3" s="732"/>
      <c r="S3" s="837" t="s">
        <v>569</v>
      </c>
      <c r="T3" s="836"/>
      <c r="U3" s="836"/>
      <c r="V3" s="836"/>
      <c r="W3" s="836"/>
      <c r="X3" s="836"/>
    </row>
    <row r="4" spans="1:24" s="52" customFormat="1" ht="17.25" customHeight="1">
      <c r="A4" s="73"/>
      <c r="B4" s="128"/>
      <c r="C4" s="73"/>
      <c r="D4" s="876" t="s">
        <v>593</v>
      </c>
      <c r="E4" s="877"/>
      <c r="F4" s="877"/>
      <c r="G4" s="877"/>
      <c r="H4" s="877"/>
      <c r="I4" s="877"/>
      <c r="J4" s="877"/>
      <c r="K4" s="877"/>
      <c r="L4" s="878"/>
      <c r="M4" s="878"/>
      <c r="O4" s="420" t="s">
        <v>570</v>
      </c>
      <c r="P4" s="77" t="s">
        <v>571</v>
      </c>
      <c r="Q4" s="878" t="s">
        <v>572</v>
      </c>
      <c r="R4" s="880"/>
      <c r="S4" s="878" t="s">
        <v>570</v>
      </c>
      <c r="T4" s="880"/>
      <c r="U4" s="881" t="s">
        <v>573</v>
      </c>
      <c r="V4" s="880"/>
      <c r="W4" s="878" t="s">
        <v>574</v>
      </c>
      <c r="X4" s="878"/>
    </row>
    <row r="5" spans="1:24" s="52" customFormat="1" ht="17.25" customHeight="1">
      <c r="A5" s="73" t="s">
        <v>136</v>
      </c>
      <c r="B5" s="738" t="s">
        <v>575</v>
      </c>
      <c r="C5" s="739"/>
      <c r="D5" s="869" t="s">
        <v>576</v>
      </c>
      <c r="E5" s="740"/>
      <c r="F5" s="869" t="s">
        <v>577</v>
      </c>
      <c r="G5" s="740"/>
      <c r="H5" s="869" t="s">
        <v>578</v>
      </c>
      <c r="I5" s="740"/>
      <c r="J5" s="869" t="s">
        <v>579</v>
      </c>
      <c r="K5" s="737"/>
      <c r="L5" s="876" t="s">
        <v>580</v>
      </c>
      <c r="M5" s="877"/>
      <c r="O5" s="53" t="s">
        <v>581</v>
      </c>
      <c r="P5" s="53" t="s">
        <v>582</v>
      </c>
      <c r="Q5" s="737" t="s">
        <v>583</v>
      </c>
      <c r="R5" s="740"/>
      <c r="S5" s="869" t="s">
        <v>584</v>
      </c>
      <c r="T5" s="740"/>
      <c r="U5" s="869" t="s">
        <v>585</v>
      </c>
      <c r="V5" s="740"/>
      <c r="W5" s="869" t="s">
        <v>586</v>
      </c>
      <c r="X5" s="737"/>
    </row>
    <row r="6" spans="1:24" s="52" customFormat="1" ht="17.25" customHeight="1">
      <c r="A6" s="73" t="s">
        <v>553</v>
      </c>
      <c r="B6" s="76" t="s">
        <v>587</v>
      </c>
      <c r="C6" s="77" t="s">
        <v>588</v>
      </c>
      <c r="D6" s="159" t="s">
        <v>587</v>
      </c>
      <c r="E6" s="73" t="s">
        <v>588</v>
      </c>
      <c r="F6" s="159" t="s">
        <v>587</v>
      </c>
      <c r="G6" s="73" t="s">
        <v>588</v>
      </c>
      <c r="H6" s="159" t="s">
        <v>587</v>
      </c>
      <c r="I6" s="73" t="s">
        <v>588</v>
      </c>
      <c r="J6" s="159" t="s">
        <v>587</v>
      </c>
      <c r="K6" s="73" t="s">
        <v>588</v>
      </c>
      <c r="L6" s="159" t="s">
        <v>587</v>
      </c>
      <c r="M6" s="73" t="s">
        <v>588</v>
      </c>
      <c r="O6" s="77" t="s">
        <v>587</v>
      </c>
      <c r="P6" s="77" t="s">
        <v>588</v>
      </c>
      <c r="Q6" s="53" t="s">
        <v>587</v>
      </c>
      <c r="R6" s="73" t="s">
        <v>588</v>
      </c>
      <c r="S6" s="159" t="s">
        <v>587</v>
      </c>
      <c r="T6" s="73" t="s">
        <v>588</v>
      </c>
      <c r="U6" s="159" t="s">
        <v>587</v>
      </c>
      <c r="V6" s="73" t="s">
        <v>588</v>
      </c>
      <c r="W6" s="159" t="s">
        <v>587</v>
      </c>
      <c r="X6" s="78" t="s">
        <v>588</v>
      </c>
    </row>
    <row r="7" spans="1:24" s="52" customFormat="1" ht="17.25" customHeight="1">
      <c r="A7" s="73"/>
      <c r="B7" s="159" t="s">
        <v>589</v>
      </c>
      <c r="C7" s="73"/>
      <c r="D7" s="159" t="s">
        <v>589</v>
      </c>
      <c r="E7" s="73"/>
      <c r="F7" s="159" t="s">
        <v>589</v>
      </c>
      <c r="G7" s="73"/>
      <c r="H7" s="159" t="s">
        <v>589</v>
      </c>
      <c r="I7" s="73"/>
      <c r="J7" s="159" t="s">
        <v>589</v>
      </c>
      <c r="K7" s="73"/>
      <c r="L7" s="159" t="s">
        <v>589</v>
      </c>
      <c r="M7" s="73"/>
      <c r="O7" s="53" t="s">
        <v>589</v>
      </c>
      <c r="P7" s="73"/>
      <c r="Q7" s="159" t="s">
        <v>589</v>
      </c>
      <c r="R7" s="73"/>
      <c r="S7" s="159" t="s">
        <v>589</v>
      </c>
      <c r="T7" s="73"/>
      <c r="U7" s="159" t="s">
        <v>589</v>
      </c>
      <c r="V7" s="73"/>
      <c r="W7" s="159" t="s">
        <v>589</v>
      </c>
      <c r="X7" s="128"/>
    </row>
    <row r="8" spans="1:24" s="52" customFormat="1" ht="17.25" customHeight="1">
      <c r="A8" s="75"/>
      <c r="B8" s="162" t="s">
        <v>590</v>
      </c>
      <c r="C8" s="194" t="s">
        <v>591</v>
      </c>
      <c r="D8" s="162" t="s">
        <v>590</v>
      </c>
      <c r="E8" s="194" t="s">
        <v>591</v>
      </c>
      <c r="F8" s="162" t="s">
        <v>590</v>
      </c>
      <c r="G8" s="194" t="s">
        <v>591</v>
      </c>
      <c r="H8" s="162" t="s">
        <v>590</v>
      </c>
      <c r="I8" s="194" t="s">
        <v>591</v>
      </c>
      <c r="J8" s="162" t="s">
        <v>590</v>
      </c>
      <c r="K8" s="194" t="s">
        <v>591</v>
      </c>
      <c r="L8" s="162" t="s">
        <v>590</v>
      </c>
      <c r="M8" s="194" t="s">
        <v>591</v>
      </c>
      <c r="O8" s="416" t="s">
        <v>590</v>
      </c>
      <c r="P8" s="194" t="s">
        <v>591</v>
      </c>
      <c r="Q8" s="162" t="s">
        <v>590</v>
      </c>
      <c r="R8" s="194" t="s">
        <v>591</v>
      </c>
      <c r="S8" s="162" t="s">
        <v>590</v>
      </c>
      <c r="T8" s="194" t="s">
        <v>591</v>
      </c>
      <c r="U8" s="162" t="s">
        <v>590</v>
      </c>
      <c r="V8" s="194" t="s">
        <v>591</v>
      </c>
      <c r="W8" s="162" t="s">
        <v>590</v>
      </c>
      <c r="X8" s="231" t="s">
        <v>591</v>
      </c>
    </row>
    <row r="9" spans="1:24" s="52" customFormat="1" ht="93" customHeight="1">
      <c r="A9" s="53">
        <v>2007</v>
      </c>
      <c r="B9" s="286">
        <v>2870</v>
      </c>
      <c r="C9" s="284">
        <v>4765145</v>
      </c>
      <c r="D9" s="284">
        <v>2283</v>
      </c>
      <c r="E9" s="284">
        <v>3440640</v>
      </c>
      <c r="F9" s="36" t="s">
        <v>592</v>
      </c>
      <c r="G9" s="36" t="s">
        <v>592</v>
      </c>
      <c r="H9" s="284">
        <v>28</v>
      </c>
      <c r="I9" s="284">
        <v>136748</v>
      </c>
      <c r="J9" s="284">
        <v>54</v>
      </c>
      <c r="K9" s="284">
        <v>205169</v>
      </c>
      <c r="L9" s="36" t="s">
        <v>592</v>
      </c>
      <c r="M9" s="36" t="s">
        <v>592</v>
      </c>
      <c r="O9" s="284">
        <v>41</v>
      </c>
      <c r="P9" s="284">
        <v>149571</v>
      </c>
      <c r="Q9" s="284">
        <v>412</v>
      </c>
      <c r="R9" s="284">
        <v>674677</v>
      </c>
      <c r="S9" s="284">
        <v>3</v>
      </c>
      <c r="T9" s="284">
        <v>23767</v>
      </c>
      <c r="U9" s="285">
        <v>46</v>
      </c>
      <c r="V9" s="285">
        <v>124069</v>
      </c>
      <c r="W9" s="285">
        <v>3</v>
      </c>
      <c r="X9" s="285">
        <v>10504</v>
      </c>
    </row>
    <row r="10" spans="1:24" s="52" customFormat="1" ht="93" customHeight="1">
      <c r="A10" s="132">
        <v>2008</v>
      </c>
      <c r="B10" s="284">
        <v>2970</v>
      </c>
      <c r="C10" s="284">
        <v>5117469</v>
      </c>
      <c r="D10" s="190">
        <v>2350</v>
      </c>
      <c r="E10" s="190">
        <v>3743892</v>
      </c>
      <c r="F10" s="36" t="s">
        <v>592</v>
      </c>
      <c r="G10" s="36" t="s">
        <v>592</v>
      </c>
      <c r="H10" s="190">
        <v>34</v>
      </c>
      <c r="I10" s="190">
        <v>155980</v>
      </c>
      <c r="J10" s="190">
        <v>60</v>
      </c>
      <c r="K10" s="190">
        <v>260862</v>
      </c>
      <c r="L10" s="36" t="s">
        <v>592</v>
      </c>
      <c r="M10" s="36" t="s">
        <v>592</v>
      </c>
      <c r="O10" s="190">
        <v>41</v>
      </c>
      <c r="P10" s="190">
        <v>150580</v>
      </c>
      <c r="Q10" s="421">
        <v>442</v>
      </c>
      <c r="R10" s="421">
        <v>731291</v>
      </c>
      <c r="S10" s="421">
        <v>2</v>
      </c>
      <c r="T10" s="421">
        <v>15825</v>
      </c>
      <c r="U10" s="396">
        <v>34</v>
      </c>
      <c r="V10" s="396">
        <v>52197</v>
      </c>
      <c r="W10" s="396">
        <v>7</v>
      </c>
      <c r="X10" s="396">
        <v>6842</v>
      </c>
    </row>
    <row r="11" spans="1:24" s="52" customFormat="1" ht="93" customHeight="1">
      <c r="A11" s="132">
        <v>2009</v>
      </c>
      <c r="B11" s="284">
        <v>3103</v>
      </c>
      <c r="C11" s="284">
        <f>SUM(E11,G11,I11,K11,P11,R11,T11,V11,X11)</f>
        <v>5863675</v>
      </c>
      <c r="D11" s="190">
        <v>2405</v>
      </c>
      <c r="E11" s="190">
        <v>4159363</v>
      </c>
      <c r="F11" s="190">
        <v>6</v>
      </c>
      <c r="G11" s="190">
        <v>47022</v>
      </c>
      <c r="H11" s="190">
        <v>50</v>
      </c>
      <c r="I11" s="190">
        <v>250165</v>
      </c>
      <c r="J11" s="190">
        <v>71</v>
      </c>
      <c r="K11" s="190">
        <v>322632</v>
      </c>
      <c r="L11" s="351">
        <v>0</v>
      </c>
      <c r="M11" s="351">
        <v>0</v>
      </c>
      <c r="O11" s="190">
        <v>42</v>
      </c>
      <c r="P11" s="190">
        <v>174672</v>
      </c>
      <c r="Q11" s="421">
        <v>485</v>
      </c>
      <c r="R11" s="421">
        <v>835686</v>
      </c>
      <c r="S11" s="421">
        <v>2</v>
      </c>
      <c r="T11" s="421">
        <v>21323</v>
      </c>
      <c r="U11" s="396">
        <v>35</v>
      </c>
      <c r="V11" s="396">
        <v>45441</v>
      </c>
      <c r="W11" s="396">
        <v>7</v>
      </c>
      <c r="X11" s="422">
        <v>7371</v>
      </c>
    </row>
    <row r="12" spans="1:24" s="52" customFormat="1" ht="93" customHeight="1">
      <c r="A12" s="132">
        <v>2010</v>
      </c>
      <c r="B12" s="433">
        <v>3315</v>
      </c>
      <c r="C12" s="433">
        <v>6685915</v>
      </c>
      <c r="D12" s="433">
        <v>2441</v>
      </c>
      <c r="E12" s="433">
        <v>4504320</v>
      </c>
      <c r="F12" s="190">
        <v>10</v>
      </c>
      <c r="G12" s="433">
        <v>96514</v>
      </c>
      <c r="H12" s="433">
        <v>127</v>
      </c>
      <c r="I12" s="433">
        <v>375101</v>
      </c>
      <c r="J12" s="190">
        <v>84</v>
      </c>
      <c r="K12" s="433">
        <v>430126</v>
      </c>
      <c r="L12" s="190">
        <v>2</v>
      </c>
      <c r="M12" s="433">
        <v>3755</v>
      </c>
      <c r="O12" s="190">
        <v>46</v>
      </c>
      <c r="P12" s="433">
        <v>199188</v>
      </c>
      <c r="Q12" s="433">
        <v>523</v>
      </c>
      <c r="R12" s="433">
        <v>919324</v>
      </c>
      <c r="S12" s="421">
        <v>1</v>
      </c>
      <c r="T12" s="433">
        <v>11444</v>
      </c>
      <c r="U12" s="421">
        <v>67</v>
      </c>
      <c r="V12" s="433">
        <v>114484</v>
      </c>
      <c r="W12" s="421">
        <v>14</v>
      </c>
      <c r="X12" s="433">
        <v>31659</v>
      </c>
    </row>
    <row r="13" spans="1:24" s="58" customFormat="1" ht="93" customHeight="1" thickBot="1">
      <c r="A13" s="134">
        <v>2011</v>
      </c>
      <c r="B13" s="423">
        <v>3443</v>
      </c>
      <c r="C13" s="423">
        <v>7530019</v>
      </c>
      <c r="D13" s="423">
        <v>2407</v>
      </c>
      <c r="E13" s="423">
        <v>4623247</v>
      </c>
      <c r="F13" s="385">
        <v>15</v>
      </c>
      <c r="G13" s="423">
        <v>123681</v>
      </c>
      <c r="H13" s="423">
        <v>243</v>
      </c>
      <c r="I13" s="423">
        <v>816276</v>
      </c>
      <c r="J13" s="385">
        <v>98</v>
      </c>
      <c r="K13" s="423">
        <v>515649</v>
      </c>
      <c r="L13" s="385">
        <v>1</v>
      </c>
      <c r="M13" s="423">
        <v>901</v>
      </c>
      <c r="O13" s="385">
        <v>47</v>
      </c>
      <c r="P13" s="423">
        <v>204058</v>
      </c>
      <c r="Q13" s="423">
        <v>563</v>
      </c>
      <c r="R13" s="423">
        <v>1002743</v>
      </c>
      <c r="S13" s="424">
        <v>2</v>
      </c>
      <c r="T13" s="423">
        <v>26778</v>
      </c>
      <c r="U13" s="424">
        <v>57</v>
      </c>
      <c r="V13" s="423">
        <v>193818</v>
      </c>
      <c r="W13" s="424">
        <v>10</v>
      </c>
      <c r="X13" s="423">
        <v>22866</v>
      </c>
    </row>
    <row r="14" spans="1:8" s="1" customFormat="1" ht="12" customHeight="1" thickTop="1">
      <c r="A14" s="11" t="s">
        <v>560</v>
      </c>
      <c r="B14" s="21"/>
      <c r="C14" s="14"/>
      <c r="D14" s="14"/>
      <c r="E14" s="22"/>
      <c r="F14" s="16"/>
      <c r="G14" s="14"/>
      <c r="H14" s="23"/>
    </row>
    <row r="15" spans="2:24" ht="14.25">
      <c r="B15" s="65"/>
      <c r="C15" s="6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S15" s="94"/>
      <c r="T15" s="94"/>
      <c r="U15" s="283"/>
      <c r="V15" s="158"/>
      <c r="W15" s="158"/>
      <c r="X15" s="158"/>
    </row>
    <row r="16" spans="2:24" ht="14.25">
      <c r="B16" s="65"/>
      <c r="C16" s="6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S16" s="94"/>
      <c r="T16" s="94"/>
      <c r="U16" s="283"/>
      <c r="V16" s="158"/>
      <c r="W16" s="158"/>
      <c r="X16" s="158"/>
    </row>
    <row r="17" spans="2:24" ht="14.25">
      <c r="B17" s="65"/>
      <c r="C17" s="65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S17" s="94"/>
      <c r="T17" s="94"/>
      <c r="U17" s="283"/>
      <c r="V17" s="158"/>
      <c r="W17" s="158"/>
      <c r="X17" s="158"/>
    </row>
    <row r="18" spans="2:24" ht="14.25">
      <c r="B18" s="65"/>
      <c r="C18" s="65"/>
      <c r="D18" s="94"/>
      <c r="E18" s="425"/>
      <c r="F18" s="94"/>
      <c r="G18" s="425"/>
      <c r="H18" s="94"/>
      <c r="I18" s="94"/>
      <c r="J18" s="94"/>
      <c r="K18" s="94"/>
      <c r="L18" s="94"/>
      <c r="M18" s="94"/>
      <c r="N18" s="94"/>
      <c r="O18" s="94"/>
      <c r="P18" s="94"/>
      <c r="S18" s="94"/>
      <c r="T18" s="94"/>
      <c r="U18" s="283"/>
      <c r="V18" s="158"/>
      <c r="W18" s="158"/>
      <c r="X18" s="158"/>
    </row>
    <row r="19" spans="2:24" ht="14.25">
      <c r="B19" s="65"/>
      <c r="C19" s="65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S19" s="94"/>
      <c r="T19" s="94"/>
      <c r="U19" s="283"/>
      <c r="V19" s="158"/>
      <c r="W19" s="158"/>
      <c r="X19" s="158"/>
    </row>
    <row r="20" spans="2:24" ht="14.25">
      <c r="B20" s="65"/>
      <c r="C20" s="6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S20" s="94"/>
      <c r="T20" s="94"/>
      <c r="U20" s="283"/>
      <c r="V20" s="158"/>
      <c r="W20" s="158"/>
      <c r="X20" s="158"/>
    </row>
    <row r="21" spans="2:24" ht="14.25">
      <c r="B21" s="65"/>
      <c r="C21" s="65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S21" s="94"/>
      <c r="T21" s="94"/>
      <c r="U21" s="283"/>
      <c r="V21" s="158"/>
      <c r="W21" s="158"/>
      <c r="X21" s="158"/>
    </row>
    <row r="22" spans="2:24" ht="14.25">
      <c r="B22" s="65"/>
      <c r="C22" s="65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S22" s="94"/>
      <c r="T22" s="94"/>
      <c r="U22" s="283"/>
      <c r="V22" s="158"/>
      <c r="W22" s="158"/>
      <c r="X22" s="158"/>
    </row>
    <row r="23" spans="2:24" ht="14.25">
      <c r="B23" s="65"/>
      <c r="C23" s="65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S23" s="94"/>
      <c r="T23" s="94"/>
      <c r="U23" s="283"/>
      <c r="V23" s="158"/>
      <c r="W23" s="158"/>
      <c r="X23" s="158"/>
    </row>
    <row r="24" spans="2:24" ht="14.25">
      <c r="B24" s="65"/>
      <c r="C24" s="65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S24" s="94"/>
      <c r="T24" s="94"/>
      <c r="U24" s="283"/>
      <c r="V24" s="158"/>
      <c r="W24" s="158"/>
      <c r="X24" s="158"/>
    </row>
    <row r="25" spans="2:24" ht="14.25">
      <c r="B25" s="65"/>
      <c r="C25" s="65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S25" s="94"/>
      <c r="T25" s="94"/>
      <c r="U25" s="283"/>
      <c r="V25" s="158"/>
      <c r="W25" s="158"/>
      <c r="X25" s="158"/>
    </row>
    <row r="26" spans="2:24" ht="14.25">
      <c r="B26" s="65"/>
      <c r="C26" s="65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S26" s="94"/>
      <c r="T26" s="94"/>
      <c r="U26" s="283"/>
      <c r="V26" s="158"/>
      <c r="W26" s="158"/>
      <c r="X26" s="158"/>
    </row>
    <row r="27" spans="2:24" ht="14.25">
      <c r="B27" s="65"/>
      <c r="C27" s="6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S27" s="94"/>
      <c r="T27" s="94"/>
      <c r="U27" s="283"/>
      <c r="V27" s="158"/>
      <c r="W27" s="158"/>
      <c r="X27" s="158"/>
    </row>
    <row r="28" spans="2:24" ht="14.25">
      <c r="B28" s="65"/>
      <c r="C28" s="6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S28" s="94"/>
      <c r="T28" s="94"/>
      <c r="U28" s="283"/>
      <c r="V28" s="158"/>
      <c r="W28" s="158"/>
      <c r="X28" s="158"/>
    </row>
    <row r="29" spans="2:24" ht="14.25">
      <c r="B29" s="65"/>
      <c r="C29" s="65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S29" s="94"/>
      <c r="T29" s="94"/>
      <c r="U29" s="283"/>
      <c r="V29" s="158"/>
      <c r="W29" s="158"/>
      <c r="X29" s="158"/>
    </row>
    <row r="30" spans="2:24" ht="14.25">
      <c r="B30" s="65"/>
      <c r="C30" s="65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S30" s="94"/>
      <c r="T30" s="94"/>
      <c r="U30" s="283"/>
      <c r="V30" s="158"/>
      <c r="W30" s="158"/>
      <c r="X30" s="158"/>
    </row>
    <row r="31" spans="2:24" ht="14.25">
      <c r="B31" s="65"/>
      <c r="C31" s="6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S31" s="94"/>
      <c r="T31" s="94"/>
      <c r="U31" s="283"/>
      <c r="V31" s="158"/>
      <c r="W31" s="158"/>
      <c r="X31" s="158"/>
    </row>
    <row r="32" spans="2:24" ht="14.25">
      <c r="B32" s="65"/>
      <c r="C32" s="65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S32" s="94"/>
      <c r="T32" s="94"/>
      <c r="U32" s="283"/>
      <c r="V32" s="158"/>
      <c r="W32" s="158"/>
      <c r="X32" s="158"/>
    </row>
    <row r="33" spans="2:24" ht="14.25">
      <c r="B33" s="65"/>
      <c r="C33" s="6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S33" s="94"/>
      <c r="T33" s="94"/>
      <c r="U33" s="283"/>
      <c r="V33" s="158"/>
      <c r="W33" s="158"/>
      <c r="X33" s="158"/>
    </row>
  </sheetData>
  <sheetProtection/>
  <mergeCells count="21">
    <mergeCell ref="W5:X5"/>
    <mergeCell ref="U5:V5"/>
    <mergeCell ref="Q5:R5"/>
    <mergeCell ref="Q4:R4"/>
    <mergeCell ref="S4:T4"/>
    <mergeCell ref="U4:V4"/>
    <mergeCell ref="W4:X4"/>
    <mergeCell ref="S5:T5"/>
    <mergeCell ref="A1:N1"/>
    <mergeCell ref="P1:X1"/>
    <mergeCell ref="B3:C3"/>
    <mergeCell ref="S3:X3"/>
    <mergeCell ref="D3:M3"/>
    <mergeCell ref="O3:R3"/>
    <mergeCell ref="B5:C5"/>
    <mergeCell ref="D5:E5"/>
    <mergeCell ref="D4:M4"/>
    <mergeCell ref="J5:K5"/>
    <mergeCell ref="H5:I5"/>
    <mergeCell ref="F5:G5"/>
    <mergeCell ref="L5: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7">
      <selection activeCell="A3" sqref="A1:IV16384"/>
    </sheetView>
  </sheetViews>
  <sheetFormatPr defaultColWidth="8.88671875" defaultRowHeight="13.5"/>
  <cols>
    <col min="1" max="1" width="14.5546875" style="71" customWidth="1"/>
    <col min="2" max="9" width="8.3359375" style="99" customWidth="1"/>
    <col min="10" max="10" width="7.3359375" style="71" customWidth="1"/>
    <col min="11" max="13" width="7.3359375" style="52" customWidth="1"/>
    <col min="14" max="14" width="2.5546875" style="52" customWidth="1"/>
    <col min="15" max="15" width="7.3359375" style="71" customWidth="1"/>
    <col min="16" max="18" width="7.3359375" style="52" customWidth="1"/>
    <col min="19" max="19" width="7.3359375" style="71" customWidth="1"/>
    <col min="20" max="20" width="7.3359375" style="100" customWidth="1"/>
    <col min="21" max="24" width="7.77734375" style="100" customWidth="1"/>
    <col min="25" max="25" width="8.4453125" style="100" customWidth="1"/>
    <col min="26" max="26" width="7.99609375" style="100" customWidth="1"/>
    <col min="27" max="27" width="8.3359375" style="100" customWidth="1"/>
    <col min="28" max="28" width="10.3359375" style="100" customWidth="1"/>
    <col min="29" max="16384" width="8.88671875" style="62" customWidth="1"/>
  </cols>
  <sheetData>
    <row r="1" spans="1:28" s="48" customFormat="1" ht="45" customHeight="1">
      <c r="A1" s="731" t="s">
        <v>279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182"/>
      <c r="M1" s="182"/>
      <c r="N1" s="182"/>
      <c r="O1" s="182"/>
      <c r="P1" s="182"/>
      <c r="Q1" s="387"/>
      <c r="R1" s="387"/>
      <c r="S1" s="387"/>
      <c r="T1" s="387"/>
      <c r="U1" s="733" t="s">
        <v>280</v>
      </c>
      <c r="V1" s="733"/>
      <c r="W1" s="733"/>
      <c r="X1" s="733"/>
      <c r="Y1" s="733"/>
      <c r="Z1" s="733"/>
      <c r="AA1" s="733"/>
      <c r="AB1" s="733"/>
    </row>
    <row r="2" spans="1:28" s="52" customFormat="1" ht="25.5" customHeight="1" thickBot="1">
      <c r="A2" s="49" t="s">
        <v>281</v>
      </c>
      <c r="B2" s="49"/>
      <c r="C2" s="84"/>
      <c r="D2" s="84"/>
      <c r="E2" s="84"/>
      <c r="F2" s="84"/>
      <c r="G2" s="84"/>
      <c r="H2" s="84"/>
      <c r="I2" s="84"/>
      <c r="J2" s="85"/>
      <c r="K2" s="49"/>
      <c r="O2" s="85"/>
      <c r="P2" s="49"/>
      <c r="Q2" s="49"/>
      <c r="R2" s="49"/>
      <c r="S2" s="85"/>
      <c r="T2" s="84"/>
      <c r="U2" s="84"/>
      <c r="V2" s="84"/>
      <c r="W2" s="84"/>
      <c r="X2" s="84"/>
      <c r="Y2" s="84"/>
      <c r="Z2" s="84"/>
      <c r="AA2" s="84"/>
      <c r="AB2" s="51" t="s">
        <v>282</v>
      </c>
    </row>
    <row r="3" spans="1:28" s="52" customFormat="1" ht="16.5" customHeight="1" thickTop="1">
      <c r="A3" s="734" t="s">
        <v>283</v>
      </c>
      <c r="B3" s="729" t="s">
        <v>145</v>
      </c>
      <c r="C3" s="722"/>
      <c r="D3" s="721" t="s">
        <v>53</v>
      </c>
      <c r="E3" s="722"/>
      <c r="F3" s="721" t="s">
        <v>284</v>
      </c>
      <c r="G3" s="722"/>
      <c r="H3" s="721" t="s">
        <v>146</v>
      </c>
      <c r="I3" s="722"/>
      <c r="J3" s="724" t="s">
        <v>285</v>
      </c>
      <c r="K3" s="724"/>
      <c r="L3" s="723" t="s">
        <v>286</v>
      </c>
      <c r="M3" s="724"/>
      <c r="N3" s="73"/>
      <c r="O3" s="724" t="s">
        <v>287</v>
      </c>
      <c r="P3" s="732"/>
      <c r="Q3" s="724" t="s">
        <v>288</v>
      </c>
      <c r="R3" s="724"/>
      <c r="S3" s="723" t="s">
        <v>289</v>
      </c>
      <c r="T3" s="724"/>
      <c r="U3" s="729" t="s">
        <v>290</v>
      </c>
      <c r="V3" s="722"/>
      <c r="W3" s="721" t="s">
        <v>291</v>
      </c>
      <c r="X3" s="722"/>
      <c r="Y3" s="102" t="s">
        <v>292</v>
      </c>
      <c r="Z3" s="102" t="s">
        <v>54</v>
      </c>
      <c r="AA3" s="102" t="s">
        <v>292</v>
      </c>
      <c r="AB3" s="104" t="s">
        <v>292</v>
      </c>
    </row>
    <row r="4" spans="1:28" s="52" customFormat="1" ht="16.5" customHeight="1">
      <c r="A4" s="735"/>
      <c r="B4" s="730" t="s">
        <v>293</v>
      </c>
      <c r="C4" s="728"/>
      <c r="D4" s="727" t="s">
        <v>294</v>
      </c>
      <c r="E4" s="728"/>
      <c r="F4" s="727" t="s">
        <v>295</v>
      </c>
      <c r="G4" s="728"/>
      <c r="H4" s="727" t="s">
        <v>296</v>
      </c>
      <c r="I4" s="728"/>
      <c r="J4" s="737" t="s">
        <v>297</v>
      </c>
      <c r="K4" s="737"/>
      <c r="L4" s="725" t="s">
        <v>298</v>
      </c>
      <c r="M4" s="726"/>
      <c r="N4" s="161"/>
      <c r="O4" s="737" t="s">
        <v>299</v>
      </c>
      <c r="P4" s="740"/>
      <c r="Q4" s="726" t="s">
        <v>300</v>
      </c>
      <c r="R4" s="726"/>
      <c r="S4" s="725" t="s">
        <v>301</v>
      </c>
      <c r="T4" s="726"/>
      <c r="U4" s="737" t="s">
        <v>302</v>
      </c>
      <c r="V4" s="740"/>
      <c r="W4" s="738" t="s">
        <v>303</v>
      </c>
      <c r="X4" s="739"/>
      <c r="Y4" s="102" t="s">
        <v>304</v>
      </c>
      <c r="Z4" s="102"/>
      <c r="AA4" s="102" t="s">
        <v>305</v>
      </c>
      <c r="AB4" s="73" t="s">
        <v>306</v>
      </c>
    </row>
    <row r="5" spans="1:28" s="52" customFormat="1" ht="16.5" customHeight="1">
      <c r="A5" s="735"/>
      <c r="B5" s="102" t="s">
        <v>56</v>
      </c>
      <c r="C5" s="102" t="s">
        <v>57</v>
      </c>
      <c r="D5" s="107" t="s">
        <v>56</v>
      </c>
      <c r="E5" s="102" t="s">
        <v>57</v>
      </c>
      <c r="F5" s="107" t="s">
        <v>56</v>
      </c>
      <c r="G5" s="102" t="s">
        <v>57</v>
      </c>
      <c r="H5" s="107" t="s">
        <v>56</v>
      </c>
      <c r="I5" s="102" t="s">
        <v>57</v>
      </c>
      <c r="J5" s="139" t="s">
        <v>56</v>
      </c>
      <c r="K5" s="101" t="s">
        <v>57</v>
      </c>
      <c r="L5" s="108" t="s">
        <v>56</v>
      </c>
      <c r="M5" s="138" t="s">
        <v>57</v>
      </c>
      <c r="N5" s="101"/>
      <c r="O5" s="139" t="s">
        <v>56</v>
      </c>
      <c r="P5" s="108" t="s">
        <v>57</v>
      </c>
      <c r="Q5" s="102" t="s">
        <v>56</v>
      </c>
      <c r="R5" s="101" t="s">
        <v>57</v>
      </c>
      <c r="S5" s="107" t="s">
        <v>56</v>
      </c>
      <c r="T5" s="101" t="s">
        <v>57</v>
      </c>
      <c r="U5" s="102" t="s">
        <v>56</v>
      </c>
      <c r="V5" s="102" t="s">
        <v>57</v>
      </c>
      <c r="W5" s="108" t="s">
        <v>307</v>
      </c>
      <c r="X5" s="139" t="s">
        <v>57</v>
      </c>
      <c r="Y5" s="159"/>
      <c r="Z5" s="159"/>
      <c r="AA5" s="102" t="s">
        <v>308</v>
      </c>
      <c r="AB5" s="109" t="s">
        <v>309</v>
      </c>
    </row>
    <row r="6" spans="1:28" s="52" customFormat="1" ht="16.5" customHeight="1">
      <c r="A6" s="735"/>
      <c r="B6" s="112" t="s">
        <v>310</v>
      </c>
      <c r="C6" s="140" t="s">
        <v>310</v>
      </c>
      <c r="D6" s="112" t="s">
        <v>310</v>
      </c>
      <c r="E6" s="140" t="s">
        <v>310</v>
      </c>
      <c r="F6" s="112" t="s">
        <v>310</v>
      </c>
      <c r="G6" s="140" t="s">
        <v>310</v>
      </c>
      <c r="H6" s="140" t="s">
        <v>310</v>
      </c>
      <c r="I6" s="140" t="s">
        <v>310</v>
      </c>
      <c r="J6" s="112" t="s">
        <v>310</v>
      </c>
      <c r="K6" s="114" t="s">
        <v>310</v>
      </c>
      <c r="L6" s="140" t="s">
        <v>310</v>
      </c>
      <c r="M6" s="114" t="s">
        <v>310</v>
      </c>
      <c r="N6" s="113"/>
      <c r="O6" s="112" t="s">
        <v>310</v>
      </c>
      <c r="P6" s="140" t="s">
        <v>310</v>
      </c>
      <c r="Q6" s="112" t="s">
        <v>310</v>
      </c>
      <c r="R6" s="114" t="s">
        <v>310</v>
      </c>
      <c r="S6" s="140" t="s">
        <v>310</v>
      </c>
      <c r="T6" s="114" t="s">
        <v>310</v>
      </c>
      <c r="U6" s="112" t="s">
        <v>310</v>
      </c>
      <c r="V6" s="140" t="s">
        <v>310</v>
      </c>
      <c r="W6" s="112" t="s">
        <v>310</v>
      </c>
      <c r="X6" s="140" t="s">
        <v>310</v>
      </c>
      <c r="Y6" s="53" t="s">
        <v>311</v>
      </c>
      <c r="Z6" s="102" t="s">
        <v>308</v>
      </c>
      <c r="AA6" s="73" t="s">
        <v>312</v>
      </c>
      <c r="AB6" s="114" t="s">
        <v>308</v>
      </c>
    </row>
    <row r="7" spans="1:28" s="52" customFormat="1" ht="16.5" customHeight="1">
      <c r="A7" s="736"/>
      <c r="B7" s="115" t="s">
        <v>313</v>
      </c>
      <c r="C7" s="143" t="s">
        <v>314</v>
      </c>
      <c r="D7" s="115" t="s">
        <v>313</v>
      </c>
      <c r="E7" s="143" t="s">
        <v>314</v>
      </c>
      <c r="F7" s="115" t="s">
        <v>313</v>
      </c>
      <c r="G7" s="143" t="s">
        <v>314</v>
      </c>
      <c r="H7" s="143" t="s">
        <v>313</v>
      </c>
      <c r="I7" s="143" t="s">
        <v>314</v>
      </c>
      <c r="J7" s="115" t="s">
        <v>313</v>
      </c>
      <c r="K7" s="142" t="s">
        <v>314</v>
      </c>
      <c r="L7" s="143" t="s">
        <v>313</v>
      </c>
      <c r="M7" s="142" t="s">
        <v>314</v>
      </c>
      <c r="N7" s="113"/>
      <c r="O7" s="115" t="s">
        <v>313</v>
      </c>
      <c r="P7" s="143" t="s">
        <v>314</v>
      </c>
      <c r="Q7" s="115" t="s">
        <v>313</v>
      </c>
      <c r="R7" s="142" t="s">
        <v>314</v>
      </c>
      <c r="S7" s="143" t="s">
        <v>313</v>
      </c>
      <c r="T7" s="142" t="s">
        <v>314</v>
      </c>
      <c r="U7" s="115" t="s">
        <v>313</v>
      </c>
      <c r="V7" s="143" t="s">
        <v>314</v>
      </c>
      <c r="W7" s="115" t="s">
        <v>313</v>
      </c>
      <c r="X7" s="143" t="s">
        <v>314</v>
      </c>
      <c r="Y7" s="115" t="s">
        <v>315</v>
      </c>
      <c r="Z7" s="115" t="s">
        <v>316</v>
      </c>
      <c r="AA7" s="115" t="s">
        <v>317</v>
      </c>
      <c r="AB7" s="142" t="s">
        <v>318</v>
      </c>
    </row>
    <row r="8" spans="1:28" s="52" customFormat="1" ht="40.5" customHeight="1">
      <c r="A8" s="77">
        <v>2007</v>
      </c>
      <c r="B8" s="87">
        <v>15</v>
      </c>
      <c r="C8" s="87">
        <v>40</v>
      </c>
      <c r="D8" s="88" t="s">
        <v>179</v>
      </c>
      <c r="E8" s="88" t="s">
        <v>179</v>
      </c>
      <c r="F8" s="88" t="s">
        <v>179</v>
      </c>
      <c r="G8" s="88" t="s">
        <v>179</v>
      </c>
      <c r="H8" s="89">
        <v>8</v>
      </c>
      <c r="I8" s="89">
        <v>40</v>
      </c>
      <c r="J8" s="88" t="s">
        <v>179</v>
      </c>
      <c r="K8" s="88" t="s">
        <v>179</v>
      </c>
      <c r="L8" s="339">
        <v>0</v>
      </c>
      <c r="M8" s="339">
        <v>0</v>
      </c>
      <c r="N8" s="339"/>
      <c r="O8" s="89">
        <v>3</v>
      </c>
      <c r="P8" s="88" t="s">
        <v>179</v>
      </c>
      <c r="Q8" s="88" t="s">
        <v>179</v>
      </c>
      <c r="R8" s="88" t="s">
        <v>179</v>
      </c>
      <c r="S8" s="89">
        <v>4</v>
      </c>
      <c r="T8" s="88" t="s">
        <v>179</v>
      </c>
      <c r="U8" s="88" t="s">
        <v>179</v>
      </c>
      <c r="V8" s="88" t="s">
        <v>179</v>
      </c>
      <c r="W8" s="339">
        <v>0</v>
      </c>
      <c r="X8" s="339">
        <v>0</v>
      </c>
      <c r="Y8" s="89">
        <v>1</v>
      </c>
      <c r="Z8" s="88" t="s">
        <v>179</v>
      </c>
      <c r="AA8" s="89">
        <v>5</v>
      </c>
      <c r="AB8" s="89">
        <v>11</v>
      </c>
    </row>
    <row r="9" spans="1:28" s="52" customFormat="1" ht="40.5" customHeight="1">
      <c r="A9" s="53">
        <v>2008</v>
      </c>
      <c r="B9" s="87">
        <v>16</v>
      </c>
      <c r="C9" s="87">
        <v>40</v>
      </c>
      <c r="D9" s="339">
        <v>0</v>
      </c>
      <c r="E9" s="339">
        <v>0</v>
      </c>
      <c r="F9" s="339">
        <v>0</v>
      </c>
      <c r="G9" s="339">
        <v>0</v>
      </c>
      <c r="H9" s="89">
        <v>8</v>
      </c>
      <c r="I9" s="89">
        <v>40</v>
      </c>
      <c r="J9" s="339">
        <v>0</v>
      </c>
      <c r="K9" s="339">
        <v>0</v>
      </c>
      <c r="L9" s="339">
        <v>0</v>
      </c>
      <c r="M9" s="339">
        <v>0</v>
      </c>
      <c r="N9" s="339"/>
      <c r="O9" s="89">
        <v>4</v>
      </c>
      <c r="P9" s="339">
        <v>0</v>
      </c>
      <c r="Q9" s="339">
        <v>0</v>
      </c>
      <c r="R9" s="339">
        <v>0</v>
      </c>
      <c r="S9" s="89">
        <v>4</v>
      </c>
      <c r="T9" s="339">
        <v>0</v>
      </c>
      <c r="U9" s="339">
        <v>0</v>
      </c>
      <c r="V9" s="339">
        <v>0</v>
      </c>
      <c r="W9" s="339">
        <v>0</v>
      </c>
      <c r="X9" s="339">
        <v>0</v>
      </c>
      <c r="Y9" s="89">
        <v>1</v>
      </c>
      <c r="Z9" s="339">
        <v>0</v>
      </c>
      <c r="AA9" s="89">
        <v>5</v>
      </c>
      <c r="AB9" s="89">
        <v>11</v>
      </c>
    </row>
    <row r="10" spans="1:28" s="52" customFormat="1" ht="40.5" customHeight="1">
      <c r="A10" s="53">
        <v>2009</v>
      </c>
      <c r="B10" s="89">
        <v>16</v>
      </c>
      <c r="C10" s="89">
        <v>40</v>
      </c>
      <c r="D10" s="340">
        <v>0</v>
      </c>
      <c r="E10" s="340">
        <v>0</v>
      </c>
      <c r="F10" s="340">
        <v>0</v>
      </c>
      <c r="G10" s="340">
        <v>0</v>
      </c>
      <c r="H10" s="89">
        <v>8</v>
      </c>
      <c r="I10" s="89">
        <v>40</v>
      </c>
      <c r="J10" s="340">
        <v>0</v>
      </c>
      <c r="K10" s="340">
        <v>0</v>
      </c>
      <c r="L10" s="339">
        <v>0</v>
      </c>
      <c r="M10" s="339">
        <v>0</v>
      </c>
      <c r="N10" s="339"/>
      <c r="O10" s="89">
        <v>4</v>
      </c>
      <c r="P10" s="340">
        <v>0</v>
      </c>
      <c r="Q10" s="340">
        <v>0</v>
      </c>
      <c r="R10" s="340">
        <v>0</v>
      </c>
      <c r="S10" s="89">
        <v>4</v>
      </c>
      <c r="T10" s="340">
        <v>0</v>
      </c>
      <c r="U10" s="340">
        <v>0</v>
      </c>
      <c r="V10" s="340">
        <v>0</v>
      </c>
      <c r="W10" s="339">
        <v>0</v>
      </c>
      <c r="X10" s="339">
        <v>0</v>
      </c>
      <c r="Y10" s="89">
        <v>1</v>
      </c>
      <c r="Z10" s="340">
        <v>0</v>
      </c>
      <c r="AA10" s="89">
        <v>5</v>
      </c>
      <c r="AB10" s="89">
        <v>11</v>
      </c>
    </row>
    <row r="11" spans="1:28" s="52" customFormat="1" ht="40.5" customHeight="1">
      <c r="A11" s="53">
        <v>2010</v>
      </c>
      <c r="B11" s="89">
        <v>16</v>
      </c>
      <c r="C11" s="89">
        <v>40</v>
      </c>
      <c r="D11" s="340">
        <v>0</v>
      </c>
      <c r="E11" s="340">
        <v>0</v>
      </c>
      <c r="F11" s="340">
        <v>0</v>
      </c>
      <c r="G11" s="340">
        <v>0</v>
      </c>
      <c r="H11" s="89">
        <v>8</v>
      </c>
      <c r="I11" s="89">
        <v>40</v>
      </c>
      <c r="J11" s="340">
        <v>0</v>
      </c>
      <c r="K11" s="340">
        <v>0</v>
      </c>
      <c r="L11" s="340">
        <v>0</v>
      </c>
      <c r="M11" s="340">
        <v>0</v>
      </c>
      <c r="N11" s="340"/>
      <c r="O11" s="89">
        <v>4</v>
      </c>
      <c r="P11" s="340">
        <v>0</v>
      </c>
      <c r="Q11" s="340">
        <v>0</v>
      </c>
      <c r="R11" s="340">
        <v>0</v>
      </c>
      <c r="S11" s="89">
        <v>4</v>
      </c>
      <c r="T11" s="340">
        <v>0</v>
      </c>
      <c r="U11" s="340">
        <v>0</v>
      </c>
      <c r="V11" s="340">
        <v>0</v>
      </c>
      <c r="W11" s="340">
        <v>0</v>
      </c>
      <c r="X11" s="340">
        <v>0</v>
      </c>
      <c r="Y11" s="89">
        <v>1</v>
      </c>
      <c r="Z11" s="340">
        <v>0</v>
      </c>
      <c r="AA11" s="89">
        <v>5</v>
      </c>
      <c r="AB11" s="89">
        <v>11</v>
      </c>
    </row>
    <row r="12" spans="1:28" s="58" customFormat="1" ht="40.5" customHeight="1">
      <c r="A12" s="56">
        <v>2011</v>
      </c>
      <c r="B12" s="437">
        <v>16</v>
      </c>
      <c r="C12" s="437">
        <v>40</v>
      </c>
      <c r="D12" s="339">
        <v>0</v>
      </c>
      <c r="E12" s="339">
        <v>0</v>
      </c>
      <c r="F12" s="339">
        <v>0</v>
      </c>
      <c r="G12" s="339">
        <v>0</v>
      </c>
      <c r="H12" s="438">
        <v>8</v>
      </c>
      <c r="I12" s="438">
        <f>SUM(I13:I16)</f>
        <v>40</v>
      </c>
      <c r="J12" s="339">
        <v>0</v>
      </c>
      <c r="K12" s="339">
        <v>0</v>
      </c>
      <c r="L12" s="339">
        <v>0</v>
      </c>
      <c r="M12" s="339">
        <v>0</v>
      </c>
      <c r="N12" s="339"/>
      <c r="O12" s="439">
        <v>4</v>
      </c>
      <c r="P12" s="339">
        <v>0</v>
      </c>
      <c r="Q12" s="339">
        <v>0</v>
      </c>
      <c r="R12" s="339">
        <v>0</v>
      </c>
      <c r="S12" s="438">
        <v>4</v>
      </c>
      <c r="T12" s="339">
        <v>0</v>
      </c>
      <c r="U12" s="339">
        <v>0</v>
      </c>
      <c r="V12" s="339">
        <v>0</v>
      </c>
      <c r="W12" s="339">
        <v>0</v>
      </c>
      <c r="X12" s="339">
        <v>0</v>
      </c>
      <c r="Y12" s="439">
        <v>1</v>
      </c>
      <c r="Z12" s="339">
        <v>0</v>
      </c>
      <c r="AA12" s="439">
        <v>5</v>
      </c>
      <c r="AB12" s="154">
        <v>11</v>
      </c>
    </row>
    <row r="13" spans="1:28" s="52" customFormat="1" ht="40.5" customHeight="1">
      <c r="A13" s="59" t="s">
        <v>319</v>
      </c>
      <c r="B13" s="89">
        <v>7</v>
      </c>
      <c r="C13" s="440">
        <v>10</v>
      </c>
      <c r="D13" s="340">
        <v>0</v>
      </c>
      <c r="E13" s="340">
        <v>0</v>
      </c>
      <c r="F13" s="340">
        <v>0</v>
      </c>
      <c r="G13" s="340">
        <v>0</v>
      </c>
      <c r="H13" s="89">
        <v>3</v>
      </c>
      <c r="I13" s="440">
        <v>10</v>
      </c>
      <c r="J13" s="340">
        <v>0</v>
      </c>
      <c r="K13" s="340">
        <v>0</v>
      </c>
      <c r="L13" s="340">
        <v>0</v>
      </c>
      <c r="M13" s="340">
        <v>0</v>
      </c>
      <c r="N13" s="340"/>
      <c r="O13" s="89">
        <v>2</v>
      </c>
      <c r="P13" s="340">
        <v>0</v>
      </c>
      <c r="Q13" s="340">
        <v>0</v>
      </c>
      <c r="R13" s="340">
        <v>0</v>
      </c>
      <c r="S13" s="89">
        <v>2</v>
      </c>
      <c r="T13" s="340">
        <v>0</v>
      </c>
      <c r="U13" s="340">
        <v>0</v>
      </c>
      <c r="V13" s="340">
        <v>0</v>
      </c>
      <c r="W13" s="340">
        <v>0</v>
      </c>
      <c r="X13" s="340">
        <v>0</v>
      </c>
      <c r="Y13" s="89">
        <v>1</v>
      </c>
      <c r="Z13" s="340">
        <v>0</v>
      </c>
      <c r="AA13" s="340">
        <v>0</v>
      </c>
      <c r="AB13" s="89">
        <v>1</v>
      </c>
    </row>
    <row r="14" spans="1:28" s="52" customFormat="1" ht="40.5" customHeight="1">
      <c r="A14" s="59" t="s">
        <v>320</v>
      </c>
      <c r="B14" s="89">
        <v>1</v>
      </c>
      <c r="C14" s="441">
        <v>12</v>
      </c>
      <c r="D14" s="340">
        <v>0</v>
      </c>
      <c r="E14" s="340">
        <v>0</v>
      </c>
      <c r="F14" s="340">
        <v>0</v>
      </c>
      <c r="G14" s="340">
        <v>0</v>
      </c>
      <c r="H14" s="89">
        <v>1</v>
      </c>
      <c r="I14" s="441">
        <v>12</v>
      </c>
      <c r="J14" s="340">
        <v>0</v>
      </c>
      <c r="K14" s="340">
        <v>0</v>
      </c>
      <c r="L14" s="340">
        <v>0</v>
      </c>
      <c r="M14" s="340">
        <v>0</v>
      </c>
      <c r="N14" s="340"/>
      <c r="O14" s="340">
        <v>0</v>
      </c>
      <c r="P14" s="340">
        <v>0</v>
      </c>
      <c r="Q14" s="340">
        <v>0</v>
      </c>
      <c r="R14" s="340">
        <v>0</v>
      </c>
      <c r="S14" s="340">
        <v>0</v>
      </c>
      <c r="T14" s="340">
        <v>0</v>
      </c>
      <c r="U14" s="340">
        <v>0</v>
      </c>
      <c r="V14" s="340">
        <v>0</v>
      </c>
      <c r="W14" s="340">
        <v>0</v>
      </c>
      <c r="X14" s="340">
        <v>0</v>
      </c>
      <c r="Y14" s="340">
        <v>0</v>
      </c>
      <c r="Z14" s="340">
        <v>0</v>
      </c>
      <c r="AA14" s="133">
        <v>1</v>
      </c>
      <c r="AB14" s="89">
        <v>2</v>
      </c>
    </row>
    <row r="15" spans="1:28" s="52" customFormat="1" ht="40.5" customHeight="1">
      <c r="A15" s="59" t="s">
        <v>321</v>
      </c>
      <c r="B15" s="340">
        <v>0</v>
      </c>
      <c r="C15" s="442">
        <v>0</v>
      </c>
      <c r="D15" s="340">
        <v>0</v>
      </c>
      <c r="E15" s="340">
        <v>0</v>
      </c>
      <c r="F15" s="340">
        <v>0</v>
      </c>
      <c r="G15" s="340">
        <v>0</v>
      </c>
      <c r="H15" s="340">
        <v>0</v>
      </c>
      <c r="I15" s="442">
        <v>0</v>
      </c>
      <c r="J15" s="340">
        <v>0</v>
      </c>
      <c r="K15" s="340">
        <v>0</v>
      </c>
      <c r="L15" s="340">
        <v>0</v>
      </c>
      <c r="M15" s="340">
        <v>0</v>
      </c>
      <c r="N15" s="340"/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40">
        <v>0</v>
      </c>
      <c r="W15" s="340">
        <v>0</v>
      </c>
      <c r="X15" s="340">
        <v>0</v>
      </c>
      <c r="Y15" s="340">
        <v>0</v>
      </c>
      <c r="Z15" s="340">
        <v>0</v>
      </c>
      <c r="AA15" s="133">
        <v>1</v>
      </c>
      <c r="AB15" s="89">
        <v>2</v>
      </c>
    </row>
    <row r="16" spans="1:28" s="58" customFormat="1" ht="40.5" customHeight="1">
      <c r="A16" s="59" t="s">
        <v>322</v>
      </c>
      <c r="B16" s="89">
        <v>8</v>
      </c>
      <c r="C16" s="440">
        <v>18</v>
      </c>
      <c r="D16" s="340">
        <v>0</v>
      </c>
      <c r="E16" s="340">
        <v>0</v>
      </c>
      <c r="F16" s="340">
        <v>0</v>
      </c>
      <c r="G16" s="340">
        <v>0</v>
      </c>
      <c r="H16" s="89">
        <v>4</v>
      </c>
      <c r="I16" s="440">
        <v>18</v>
      </c>
      <c r="J16" s="340">
        <v>0</v>
      </c>
      <c r="K16" s="340">
        <v>0</v>
      </c>
      <c r="L16" s="340">
        <v>0</v>
      </c>
      <c r="M16" s="340">
        <v>0</v>
      </c>
      <c r="N16" s="340"/>
      <c r="O16" s="89">
        <v>2</v>
      </c>
      <c r="P16" s="340">
        <v>0</v>
      </c>
      <c r="Q16" s="340">
        <v>0</v>
      </c>
      <c r="R16" s="340">
        <v>0</v>
      </c>
      <c r="S16" s="88">
        <v>2</v>
      </c>
      <c r="T16" s="340">
        <v>0</v>
      </c>
      <c r="U16" s="340">
        <v>0</v>
      </c>
      <c r="V16" s="340">
        <v>0</v>
      </c>
      <c r="W16" s="340">
        <v>0</v>
      </c>
      <c r="X16" s="340">
        <v>0</v>
      </c>
      <c r="Y16" s="340">
        <v>0</v>
      </c>
      <c r="Z16" s="340">
        <v>0</v>
      </c>
      <c r="AA16" s="340">
        <v>0</v>
      </c>
      <c r="AB16" s="89">
        <v>2</v>
      </c>
    </row>
    <row r="17" spans="1:28" ht="40.5" customHeight="1">
      <c r="A17" s="59" t="s">
        <v>323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/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340">
        <v>0</v>
      </c>
      <c r="X17" s="340">
        <v>0</v>
      </c>
      <c r="Y17" s="340">
        <v>0</v>
      </c>
      <c r="Z17" s="340">
        <v>0</v>
      </c>
      <c r="AA17" s="119">
        <v>1</v>
      </c>
      <c r="AB17" s="353">
        <v>2</v>
      </c>
    </row>
    <row r="18" spans="1:28" ht="40.5" customHeight="1">
      <c r="A18" s="59" t="s">
        <v>324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40"/>
      <c r="O18" s="340">
        <v>0</v>
      </c>
      <c r="P18" s="340">
        <v>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340">
        <v>0</v>
      </c>
      <c r="X18" s="340">
        <v>0</v>
      </c>
      <c r="Y18" s="340">
        <v>0</v>
      </c>
      <c r="Z18" s="340">
        <v>0</v>
      </c>
      <c r="AA18" s="202">
        <v>1</v>
      </c>
      <c r="AB18" s="353">
        <v>1</v>
      </c>
    </row>
    <row r="19" spans="1:28" ht="40.5" customHeight="1" thickBot="1">
      <c r="A19" s="63" t="s">
        <v>325</v>
      </c>
      <c r="B19" s="349">
        <v>0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/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7">
        <v>0</v>
      </c>
      <c r="Z19" s="337">
        <v>0</v>
      </c>
      <c r="AA19" s="391">
        <v>1</v>
      </c>
      <c r="AB19" s="354">
        <v>1</v>
      </c>
    </row>
    <row r="20" spans="1:30" ht="12" customHeight="1" thickTop="1">
      <c r="A20" s="68" t="s">
        <v>326</v>
      </c>
      <c r="B20" s="90"/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2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52"/>
      <c r="AD20" s="69"/>
    </row>
    <row r="21" spans="2:28" ht="13.5">
      <c r="B21" s="93"/>
      <c r="C21" s="93"/>
      <c r="D21" s="93"/>
      <c r="E21" s="93"/>
      <c r="F21" s="93"/>
      <c r="G21" s="93"/>
      <c r="H21" s="93"/>
      <c r="I21" s="93"/>
      <c r="J21" s="94"/>
      <c r="K21" s="86"/>
      <c r="L21" s="86"/>
      <c r="M21" s="86"/>
      <c r="N21" s="86"/>
      <c r="O21" s="94"/>
      <c r="P21" s="86"/>
      <c r="Q21" s="95"/>
      <c r="R21" s="95"/>
      <c r="S21" s="94"/>
      <c r="T21" s="96"/>
      <c r="U21" s="96"/>
      <c r="V21" s="96"/>
      <c r="W21" s="96"/>
      <c r="X21" s="96"/>
      <c r="Y21" s="96"/>
      <c r="Z21" s="96"/>
      <c r="AA21" s="96"/>
      <c r="AB21" s="96"/>
    </row>
    <row r="22" spans="2:28" ht="13.5">
      <c r="B22" s="93"/>
      <c r="C22" s="93"/>
      <c r="D22" s="93"/>
      <c r="E22" s="93"/>
      <c r="F22" s="93"/>
      <c r="G22" s="93"/>
      <c r="H22" s="93"/>
      <c r="I22" s="93"/>
      <c r="J22" s="94"/>
      <c r="K22" s="86"/>
      <c r="L22" s="86"/>
      <c r="M22" s="86"/>
      <c r="N22" s="86"/>
      <c r="O22" s="94"/>
      <c r="P22" s="86"/>
      <c r="Q22" s="95"/>
      <c r="R22" s="95"/>
      <c r="S22" s="94"/>
      <c r="T22" s="96"/>
      <c r="U22" s="96"/>
      <c r="V22" s="96"/>
      <c r="W22" s="96"/>
      <c r="X22" s="96"/>
      <c r="Y22" s="96"/>
      <c r="Z22" s="96"/>
      <c r="AA22" s="96"/>
      <c r="AB22" s="96"/>
    </row>
    <row r="23" spans="2:28" ht="13.5">
      <c r="B23" s="93"/>
      <c r="C23" s="93"/>
      <c r="D23" s="93"/>
      <c r="E23" s="93"/>
      <c r="F23" s="93"/>
      <c r="G23" s="93"/>
      <c r="H23" s="93"/>
      <c r="I23" s="93"/>
      <c r="J23" s="94"/>
      <c r="K23" s="86"/>
      <c r="L23" s="86"/>
      <c r="M23" s="86"/>
      <c r="N23" s="86"/>
      <c r="O23" s="94"/>
      <c r="P23" s="86"/>
      <c r="Q23" s="95"/>
      <c r="R23" s="95"/>
      <c r="S23" s="94"/>
      <c r="T23" s="96"/>
      <c r="U23" s="96"/>
      <c r="V23" s="96"/>
      <c r="W23" s="96"/>
      <c r="X23" s="96"/>
      <c r="Y23" s="96"/>
      <c r="Z23" s="96"/>
      <c r="AA23" s="96"/>
      <c r="AB23" s="96"/>
    </row>
    <row r="24" spans="2:28" ht="13.5">
      <c r="B24" s="93"/>
      <c r="C24" s="93"/>
      <c r="D24" s="93"/>
      <c r="E24" s="93"/>
      <c r="F24" s="93"/>
      <c r="G24" s="93"/>
      <c r="H24" s="93"/>
      <c r="I24" s="93"/>
      <c r="J24" s="94"/>
      <c r="K24" s="97"/>
      <c r="L24" s="97"/>
      <c r="M24" s="97"/>
      <c r="N24" s="97"/>
      <c r="O24" s="94"/>
      <c r="P24" s="97"/>
      <c r="Q24" s="95"/>
      <c r="R24" s="95"/>
      <c r="S24" s="94"/>
      <c r="T24" s="96"/>
      <c r="U24" s="96"/>
      <c r="V24" s="96"/>
      <c r="W24" s="96"/>
      <c r="X24" s="96"/>
      <c r="Y24" s="96"/>
      <c r="Z24" s="96"/>
      <c r="AA24" s="96"/>
      <c r="AB24" s="96"/>
    </row>
    <row r="25" spans="2:28" ht="13.5">
      <c r="B25" s="90"/>
      <c r="C25" s="90"/>
      <c r="D25" s="93"/>
      <c r="E25" s="93"/>
      <c r="F25" s="93"/>
      <c r="G25" s="93"/>
      <c r="H25" s="90"/>
      <c r="I25" s="90"/>
      <c r="J25" s="98"/>
      <c r="K25" s="97"/>
      <c r="L25" s="97"/>
      <c r="M25" s="97"/>
      <c r="N25" s="97"/>
      <c r="O25" s="98"/>
      <c r="P25" s="97"/>
      <c r="Q25" s="95"/>
      <c r="R25" s="95"/>
      <c r="S25" s="94"/>
      <c r="T25" s="96"/>
      <c r="U25" s="96"/>
      <c r="V25" s="96"/>
      <c r="W25" s="96"/>
      <c r="X25" s="96"/>
      <c r="Y25" s="96"/>
      <c r="Z25" s="96"/>
      <c r="AA25" s="96"/>
      <c r="AB25" s="96"/>
    </row>
    <row r="26" spans="2:28" ht="13.5">
      <c r="B26" s="90"/>
      <c r="C26" s="90"/>
      <c r="D26" s="93"/>
      <c r="E26" s="93"/>
      <c r="F26" s="93"/>
      <c r="G26" s="93"/>
      <c r="H26" s="90"/>
      <c r="I26" s="90"/>
      <c r="J26" s="98"/>
      <c r="K26" s="97"/>
      <c r="L26" s="97"/>
      <c r="M26" s="97"/>
      <c r="N26" s="97"/>
      <c r="O26" s="98"/>
      <c r="P26" s="97"/>
      <c r="Q26" s="95"/>
      <c r="R26" s="95"/>
      <c r="S26" s="94"/>
      <c r="T26" s="96"/>
      <c r="U26" s="96"/>
      <c r="V26" s="96"/>
      <c r="W26" s="96"/>
      <c r="X26" s="96"/>
      <c r="Y26" s="96"/>
      <c r="Z26" s="96"/>
      <c r="AA26" s="96"/>
      <c r="AB26" s="96"/>
    </row>
    <row r="27" spans="2:28" ht="13.5">
      <c r="B27" s="90"/>
      <c r="C27" s="90"/>
      <c r="D27" s="93"/>
      <c r="E27" s="93"/>
      <c r="F27" s="93"/>
      <c r="G27" s="93"/>
      <c r="H27" s="90"/>
      <c r="I27" s="90"/>
      <c r="J27" s="98"/>
      <c r="K27" s="97"/>
      <c r="L27" s="97"/>
      <c r="M27" s="97"/>
      <c r="N27" s="97"/>
      <c r="O27" s="98"/>
      <c r="P27" s="97"/>
      <c r="Q27" s="95"/>
      <c r="R27" s="95"/>
      <c r="S27" s="94"/>
      <c r="T27" s="96"/>
      <c r="U27" s="96"/>
      <c r="V27" s="96"/>
      <c r="W27" s="96"/>
      <c r="X27" s="96"/>
      <c r="Y27" s="96"/>
      <c r="Z27" s="96"/>
      <c r="AA27" s="96"/>
      <c r="AB27" s="96"/>
    </row>
    <row r="28" spans="2:28" ht="13.5">
      <c r="B28" s="90"/>
      <c r="C28" s="90"/>
      <c r="D28" s="93"/>
      <c r="E28" s="93"/>
      <c r="F28" s="93"/>
      <c r="G28" s="93"/>
      <c r="H28" s="90"/>
      <c r="I28" s="90"/>
      <c r="J28" s="98"/>
      <c r="K28" s="97"/>
      <c r="L28" s="97"/>
      <c r="M28" s="97"/>
      <c r="N28" s="97"/>
      <c r="O28" s="98"/>
      <c r="P28" s="97"/>
      <c r="Q28" s="95"/>
      <c r="R28" s="95"/>
      <c r="S28" s="94"/>
      <c r="T28" s="96"/>
      <c r="U28" s="96"/>
      <c r="V28" s="96"/>
      <c r="W28" s="96"/>
      <c r="X28" s="96"/>
      <c r="Y28" s="96"/>
      <c r="Z28" s="96"/>
      <c r="AA28" s="96"/>
      <c r="AB28" s="96"/>
    </row>
    <row r="29" spans="2:28" ht="13.5">
      <c r="B29" s="90"/>
      <c r="C29" s="90"/>
      <c r="D29" s="93"/>
      <c r="E29" s="93"/>
      <c r="F29" s="93"/>
      <c r="G29" s="93"/>
      <c r="H29" s="90"/>
      <c r="I29" s="90"/>
      <c r="J29" s="98"/>
      <c r="K29" s="97"/>
      <c r="L29" s="97"/>
      <c r="M29" s="97"/>
      <c r="N29" s="97"/>
      <c r="O29" s="98"/>
      <c r="P29" s="97"/>
      <c r="Q29" s="95"/>
      <c r="R29" s="95"/>
      <c r="S29" s="94"/>
      <c r="T29" s="96"/>
      <c r="U29" s="96"/>
      <c r="V29" s="96"/>
      <c r="W29" s="96"/>
      <c r="X29" s="96"/>
      <c r="Y29" s="96"/>
      <c r="Z29" s="96"/>
      <c r="AA29" s="96"/>
      <c r="AB29" s="96"/>
    </row>
    <row r="30" spans="2:28" ht="13.5">
      <c r="B30" s="90"/>
      <c r="C30" s="90"/>
      <c r="D30" s="93"/>
      <c r="E30" s="93"/>
      <c r="F30" s="93"/>
      <c r="G30" s="93"/>
      <c r="H30" s="90"/>
      <c r="I30" s="90"/>
      <c r="J30" s="98"/>
      <c r="K30" s="97"/>
      <c r="L30" s="97"/>
      <c r="M30" s="97"/>
      <c r="N30" s="97"/>
      <c r="O30" s="98"/>
      <c r="P30" s="97"/>
      <c r="Q30" s="95"/>
      <c r="R30" s="95"/>
      <c r="S30" s="94"/>
      <c r="T30" s="96"/>
      <c r="U30" s="96"/>
      <c r="V30" s="96"/>
      <c r="W30" s="96"/>
      <c r="X30" s="96"/>
      <c r="Y30" s="96"/>
      <c r="Z30" s="96"/>
      <c r="AA30" s="96"/>
      <c r="AB30" s="96"/>
    </row>
    <row r="31" spans="2:28" ht="13.5">
      <c r="B31" s="90"/>
      <c r="C31" s="90"/>
      <c r="D31" s="93"/>
      <c r="E31" s="93"/>
      <c r="F31" s="93"/>
      <c r="G31" s="93"/>
      <c r="H31" s="90"/>
      <c r="I31" s="90"/>
      <c r="J31" s="98"/>
      <c r="K31" s="97"/>
      <c r="L31" s="97"/>
      <c r="M31" s="97"/>
      <c r="N31" s="97"/>
      <c r="O31" s="98"/>
      <c r="P31" s="97"/>
      <c r="Q31" s="95"/>
      <c r="R31" s="95"/>
      <c r="S31" s="94"/>
      <c r="T31" s="96"/>
      <c r="U31" s="96"/>
      <c r="V31" s="96"/>
      <c r="W31" s="96"/>
      <c r="X31" s="96"/>
      <c r="Y31" s="96"/>
      <c r="Z31" s="96"/>
      <c r="AA31" s="96"/>
      <c r="AB31" s="96"/>
    </row>
    <row r="32" spans="2:28" ht="13.5">
      <c r="B32" s="90"/>
      <c r="C32" s="90"/>
      <c r="D32" s="93"/>
      <c r="E32" s="93"/>
      <c r="F32" s="93"/>
      <c r="G32" s="93"/>
      <c r="H32" s="90"/>
      <c r="I32" s="90"/>
      <c r="J32" s="98"/>
      <c r="K32" s="97"/>
      <c r="L32" s="97"/>
      <c r="M32" s="97"/>
      <c r="N32" s="97"/>
      <c r="O32" s="98"/>
      <c r="P32" s="97"/>
      <c r="Q32" s="95"/>
      <c r="R32" s="95"/>
      <c r="S32" s="94"/>
      <c r="T32" s="96"/>
      <c r="U32" s="96"/>
      <c r="V32" s="96"/>
      <c r="W32" s="96"/>
      <c r="X32" s="96"/>
      <c r="Y32" s="96"/>
      <c r="Z32" s="96"/>
      <c r="AA32" s="96"/>
      <c r="AB32" s="96"/>
    </row>
    <row r="33" spans="2:28" ht="13.5">
      <c r="B33" s="90"/>
      <c r="C33" s="90"/>
      <c r="D33" s="93"/>
      <c r="E33" s="93"/>
      <c r="F33" s="93"/>
      <c r="G33" s="93"/>
      <c r="H33" s="90"/>
      <c r="I33" s="90"/>
      <c r="J33" s="98"/>
      <c r="K33" s="97"/>
      <c r="L33" s="97"/>
      <c r="M33" s="97"/>
      <c r="N33" s="97"/>
      <c r="O33" s="98"/>
      <c r="P33" s="97"/>
      <c r="Q33" s="95"/>
      <c r="R33" s="95"/>
      <c r="S33" s="94"/>
      <c r="T33" s="96"/>
      <c r="U33" s="96"/>
      <c r="V33" s="96"/>
      <c r="W33" s="96"/>
      <c r="X33" s="96"/>
      <c r="Y33" s="96"/>
      <c r="Z33" s="96"/>
      <c r="AA33" s="96"/>
      <c r="AB33" s="96"/>
    </row>
    <row r="34" spans="2:28" ht="13.5">
      <c r="B34" s="90"/>
      <c r="C34" s="90"/>
      <c r="D34" s="93"/>
      <c r="E34" s="93"/>
      <c r="F34" s="93"/>
      <c r="G34" s="93"/>
      <c r="H34" s="90"/>
      <c r="I34" s="90"/>
      <c r="J34" s="98"/>
      <c r="K34" s="97"/>
      <c r="L34" s="97"/>
      <c r="M34" s="97"/>
      <c r="N34" s="97"/>
      <c r="O34" s="98"/>
      <c r="P34" s="97"/>
      <c r="Q34" s="95"/>
      <c r="R34" s="95"/>
      <c r="S34" s="94"/>
      <c r="T34" s="96"/>
      <c r="U34" s="96"/>
      <c r="V34" s="96"/>
      <c r="W34" s="96"/>
      <c r="X34" s="96"/>
      <c r="Y34" s="96"/>
      <c r="Z34" s="96"/>
      <c r="AA34" s="96"/>
      <c r="AB34" s="96"/>
    </row>
    <row r="35" spans="2:28" ht="13.5">
      <c r="B35" s="90"/>
      <c r="C35" s="90"/>
      <c r="D35" s="93"/>
      <c r="E35" s="93"/>
      <c r="F35" s="93"/>
      <c r="G35" s="93"/>
      <c r="H35" s="90"/>
      <c r="I35" s="90"/>
      <c r="J35" s="98"/>
      <c r="K35" s="97"/>
      <c r="L35" s="97"/>
      <c r="M35" s="97"/>
      <c r="N35" s="97"/>
      <c r="O35" s="98"/>
      <c r="P35" s="97"/>
      <c r="Q35" s="95"/>
      <c r="R35" s="95"/>
      <c r="S35" s="94"/>
      <c r="T35" s="96"/>
      <c r="U35" s="96"/>
      <c r="V35" s="96"/>
      <c r="W35" s="96"/>
      <c r="X35" s="96"/>
      <c r="Y35" s="96"/>
      <c r="Z35" s="96"/>
      <c r="AA35" s="96"/>
      <c r="AB35" s="96"/>
    </row>
    <row r="36" spans="2:28" ht="13.5">
      <c r="B36" s="90"/>
      <c r="C36" s="90"/>
      <c r="D36" s="93"/>
      <c r="E36" s="93"/>
      <c r="F36" s="93"/>
      <c r="G36" s="93"/>
      <c r="H36" s="90"/>
      <c r="I36" s="90"/>
      <c r="J36" s="98"/>
      <c r="K36" s="97"/>
      <c r="L36" s="97"/>
      <c r="M36" s="97"/>
      <c r="N36" s="97"/>
      <c r="O36" s="98"/>
      <c r="P36" s="97"/>
      <c r="Q36" s="95"/>
      <c r="R36" s="95"/>
      <c r="S36" s="94"/>
      <c r="T36" s="96"/>
      <c r="U36" s="96"/>
      <c r="V36" s="96"/>
      <c r="W36" s="96"/>
      <c r="X36" s="96"/>
      <c r="Y36" s="96"/>
      <c r="Z36" s="96"/>
      <c r="AA36" s="96"/>
      <c r="AB36" s="96"/>
    </row>
    <row r="37" spans="4:28" ht="13.5">
      <c r="D37" s="93"/>
      <c r="E37" s="93"/>
      <c r="F37" s="93"/>
      <c r="G37" s="93"/>
      <c r="Q37" s="95"/>
      <c r="R37" s="95"/>
      <c r="S37" s="94"/>
      <c r="T37" s="96"/>
      <c r="U37" s="96"/>
      <c r="V37" s="96"/>
      <c r="W37" s="96"/>
      <c r="X37" s="96"/>
      <c r="Y37" s="96"/>
      <c r="Z37" s="96"/>
      <c r="AA37" s="96"/>
      <c r="AB37" s="96"/>
    </row>
    <row r="38" spans="4:28" ht="13.5">
      <c r="D38" s="93"/>
      <c r="E38" s="93"/>
      <c r="F38" s="93"/>
      <c r="G38" s="93"/>
      <c r="Q38" s="95"/>
      <c r="R38" s="95"/>
      <c r="S38" s="94"/>
      <c r="T38" s="96"/>
      <c r="U38" s="96"/>
      <c r="V38" s="96"/>
      <c r="W38" s="96"/>
      <c r="X38" s="96"/>
      <c r="Y38" s="96"/>
      <c r="Z38" s="96"/>
      <c r="AA38" s="96"/>
      <c r="AB38" s="96"/>
    </row>
    <row r="39" spans="4:28" ht="13.5">
      <c r="D39" s="93"/>
      <c r="E39" s="93"/>
      <c r="F39" s="93"/>
      <c r="G39" s="93"/>
      <c r="Q39" s="95"/>
      <c r="R39" s="95"/>
      <c r="S39" s="94"/>
      <c r="T39" s="96"/>
      <c r="U39" s="96"/>
      <c r="V39" s="96"/>
      <c r="W39" s="96"/>
      <c r="X39" s="96"/>
      <c r="Y39" s="96"/>
      <c r="Z39" s="96"/>
      <c r="AA39" s="96"/>
      <c r="AB39" s="96"/>
    </row>
    <row r="40" spans="4:28" ht="13.5">
      <c r="D40" s="93"/>
      <c r="E40" s="93"/>
      <c r="F40" s="93"/>
      <c r="G40" s="93"/>
      <c r="Q40" s="95"/>
      <c r="R40" s="95"/>
      <c r="S40" s="94"/>
      <c r="T40" s="96"/>
      <c r="U40" s="96"/>
      <c r="V40" s="96"/>
      <c r="W40" s="96"/>
      <c r="X40" s="96"/>
      <c r="Y40" s="96"/>
      <c r="Z40" s="96"/>
      <c r="AA40" s="96"/>
      <c r="AB40" s="96"/>
    </row>
    <row r="41" spans="4:28" ht="13.5">
      <c r="D41" s="93"/>
      <c r="E41" s="93"/>
      <c r="F41" s="93"/>
      <c r="G41" s="93"/>
      <c r="Q41" s="95"/>
      <c r="R41" s="95"/>
      <c r="S41" s="94"/>
      <c r="T41" s="96"/>
      <c r="U41" s="96"/>
      <c r="V41" s="96"/>
      <c r="W41" s="96"/>
      <c r="X41" s="96"/>
      <c r="Y41" s="96"/>
      <c r="Z41" s="96"/>
      <c r="AA41" s="96"/>
      <c r="AB41" s="96"/>
    </row>
    <row r="42" spans="4:28" ht="13.5">
      <c r="D42" s="93"/>
      <c r="E42" s="93"/>
      <c r="Q42" s="95"/>
      <c r="R42" s="95"/>
      <c r="S42" s="94"/>
      <c r="T42" s="96"/>
      <c r="U42" s="96"/>
      <c r="V42" s="96"/>
      <c r="W42" s="96"/>
      <c r="X42" s="96"/>
      <c r="Y42" s="96"/>
      <c r="Z42" s="96"/>
      <c r="AA42" s="96"/>
      <c r="AB42" s="96"/>
    </row>
    <row r="43" spans="4:28" ht="13.5">
      <c r="D43" s="93"/>
      <c r="E43" s="93"/>
      <c r="Q43" s="95"/>
      <c r="R43" s="95"/>
      <c r="S43" s="94"/>
      <c r="T43" s="96"/>
      <c r="U43" s="96"/>
      <c r="V43" s="96"/>
      <c r="W43" s="96"/>
      <c r="X43" s="96"/>
      <c r="Y43" s="96"/>
      <c r="Z43" s="96"/>
      <c r="AA43" s="96"/>
      <c r="AB43" s="96"/>
    </row>
    <row r="44" spans="4:28" ht="13.5">
      <c r="D44" s="93"/>
      <c r="E44" s="93"/>
      <c r="Q44" s="95"/>
      <c r="R44" s="95"/>
      <c r="S44" s="94"/>
      <c r="T44" s="96"/>
      <c r="U44" s="96"/>
      <c r="V44" s="96"/>
      <c r="W44" s="96"/>
      <c r="X44" s="96"/>
      <c r="Y44" s="96"/>
      <c r="Z44" s="96"/>
      <c r="AA44" s="96"/>
      <c r="AB44" s="96"/>
    </row>
    <row r="45" spans="4:28" ht="13.5">
      <c r="D45" s="93"/>
      <c r="E45" s="93"/>
      <c r="Q45" s="95"/>
      <c r="R45" s="95"/>
      <c r="S45" s="94"/>
      <c r="T45" s="96"/>
      <c r="U45" s="96"/>
      <c r="V45" s="96"/>
      <c r="W45" s="96"/>
      <c r="X45" s="96"/>
      <c r="Y45" s="96"/>
      <c r="Z45" s="96"/>
      <c r="AA45" s="96"/>
      <c r="AB45" s="96"/>
    </row>
    <row r="46" spans="4:28" ht="13.5">
      <c r="D46" s="93"/>
      <c r="E46" s="93"/>
      <c r="Q46" s="95"/>
      <c r="R46" s="95"/>
      <c r="S46" s="94"/>
      <c r="T46" s="96"/>
      <c r="U46" s="96"/>
      <c r="V46" s="96"/>
      <c r="W46" s="96"/>
      <c r="X46" s="96"/>
      <c r="Y46" s="96"/>
      <c r="Z46" s="96"/>
      <c r="AA46" s="96"/>
      <c r="AB46" s="96"/>
    </row>
    <row r="47" spans="4:28" ht="13.5">
      <c r="D47" s="93"/>
      <c r="E47" s="93"/>
      <c r="Q47" s="95"/>
      <c r="R47" s="95"/>
      <c r="S47" s="94"/>
      <c r="T47" s="96"/>
      <c r="U47" s="96"/>
      <c r="V47" s="96"/>
      <c r="W47" s="96"/>
      <c r="X47" s="96"/>
      <c r="Y47" s="96"/>
      <c r="Z47" s="96"/>
      <c r="AA47" s="96"/>
      <c r="AB47" s="96"/>
    </row>
    <row r="48" spans="4:28" ht="13.5">
      <c r="D48" s="93"/>
      <c r="E48" s="93"/>
      <c r="Q48" s="95"/>
      <c r="R48" s="95"/>
      <c r="S48" s="94"/>
      <c r="T48" s="96"/>
      <c r="U48" s="96"/>
      <c r="V48" s="96"/>
      <c r="W48" s="96"/>
      <c r="X48" s="96"/>
      <c r="Y48" s="96"/>
      <c r="Z48" s="96"/>
      <c r="AA48" s="96"/>
      <c r="AB48" s="96"/>
    </row>
    <row r="49" spans="4:28" ht="13.5">
      <c r="D49" s="93"/>
      <c r="E49" s="93"/>
      <c r="Q49" s="95"/>
      <c r="R49" s="95"/>
      <c r="S49" s="94"/>
      <c r="T49" s="96"/>
      <c r="U49" s="96"/>
      <c r="V49" s="96"/>
      <c r="W49" s="96"/>
      <c r="X49" s="96"/>
      <c r="Y49" s="96"/>
      <c r="Z49" s="96"/>
      <c r="AA49" s="96"/>
      <c r="AB49" s="96"/>
    </row>
    <row r="50" spans="17:28" ht="13.5">
      <c r="Q50" s="95"/>
      <c r="R50" s="95"/>
      <c r="S50" s="94"/>
      <c r="T50" s="96"/>
      <c r="U50" s="96"/>
      <c r="V50" s="96"/>
      <c r="W50" s="96"/>
      <c r="X50" s="96"/>
      <c r="Y50" s="96"/>
      <c r="Z50" s="96"/>
      <c r="AA50" s="96"/>
      <c r="AB50" s="96"/>
    </row>
    <row r="51" spans="17:28" ht="13.5">
      <c r="Q51" s="95"/>
      <c r="R51" s="95"/>
      <c r="S51" s="94"/>
      <c r="T51" s="96"/>
      <c r="U51" s="96"/>
      <c r="V51" s="96"/>
      <c r="W51" s="96"/>
      <c r="X51" s="96"/>
      <c r="Y51" s="96"/>
      <c r="Z51" s="96"/>
      <c r="AA51" s="96"/>
      <c r="AB51" s="96"/>
    </row>
    <row r="52" spans="17:28" ht="13.5">
      <c r="Q52" s="95"/>
      <c r="R52" s="95"/>
      <c r="S52" s="94"/>
      <c r="T52" s="96"/>
      <c r="U52" s="96"/>
      <c r="V52" s="96"/>
      <c r="W52" s="96"/>
      <c r="X52" s="96"/>
      <c r="Y52" s="96"/>
      <c r="Z52" s="96"/>
      <c r="AA52" s="96"/>
      <c r="AB52" s="96"/>
    </row>
    <row r="53" spans="17:28" ht="13.5">
      <c r="Q53" s="95"/>
      <c r="R53" s="95"/>
      <c r="S53" s="94"/>
      <c r="T53" s="96"/>
      <c r="U53" s="96"/>
      <c r="V53" s="96"/>
      <c r="W53" s="96"/>
      <c r="X53" s="96"/>
      <c r="Y53" s="96"/>
      <c r="Z53" s="96"/>
      <c r="AA53" s="96"/>
      <c r="AB53" s="96"/>
    </row>
    <row r="54" spans="17:28" ht="13.5">
      <c r="Q54" s="95"/>
      <c r="R54" s="95"/>
      <c r="S54" s="94"/>
      <c r="T54" s="96"/>
      <c r="U54" s="96"/>
      <c r="V54" s="96"/>
      <c r="W54" s="96"/>
      <c r="X54" s="96"/>
      <c r="Y54" s="96"/>
      <c r="Z54" s="96"/>
      <c r="AA54" s="96"/>
      <c r="AB54" s="96"/>
    </row>
    <row r="55" spans="17:28" ht="13.5">
      <c r="Q55" s="95"/>
      <c r="R55" s="95"/>
      <c r="S55" s="94"/>
      <c r="T55" s="96"/>
      <c r="U55" s="96"/>
      <c r="V55" s="96"/>
      <c r="W55" s="96"/>
      <c r="X55" s="96"/>
      <c r="Y55" s="96"/>
      <c r="Z55" s="96"/>
      <c r="AA55" s="96"/>
      <c r="AB55" s="96"/>
    </row>
    <row r="56" spans="17:28" ht="13.5">
      <c r="Q56" s="95"/>
      <c r="R56" s="95"/>
      <c r="S56" s="94"/>
      <c r="T56" s="96"/>
      <c r="U56" s="96"/>
      <c r="V56" s="96"/>
      <c r="W56" s="96"/>
      <c r="X56" s="96"/>
      <c r="Y56" s="96"/>
      <c r="Z56" s="96"/>
      <c r="AA56" s="96"/>
      <c r="AB56" s="96"/>
    </row>
    <row r="57" spans="17:28" ht="13.5">
      <c r="Q57" s="95"/>
      <c r="R57" s="95"/>
      <c r="S57" s="94"/>
      <c r="T57" s="96"/>
      <c r="U57" s="96"/>
      <c r="V57" s="96"/>
      <c r="W57" s="96"/>
      <c r="X57" s="96"/>
      <c r="Y57" s="96"/>
      <c r="Z57" s="96"/>
      <c r="AA57" s="96"/>
      <c r="AB57" s="96"/>
    </row>
    <row r="58" spans="17:28" ht="13.5">
      <c r="Q58" s="95"/>
      <c r="R58" s="95"/>
      <c r="S58" s="94"/>
      <c r="T58" s="96"/>
      <c r="U58" s="96"/>
      <c r="V58" s="96"/>
      <c r="W58" s="96"/>
      <c r="X58" s="96"/>
      <c r="Y58" s="96"/>
      <c r="Z58" s="96"/>
      <c r="AA58" s="96"/>
      <c r="AB58" s="96"/>
    </row>
    <row r="59" spans="17:28" ht="13.5">
      <c r="Q59" s="95"/>
      <c r="R59" s="95"/>
      <c r="S59" s="94"/>
      <c r="T59" s="96"/>
      <c r="U59" s="96"/>
      <c r="V59" s="96"/>
      <c r="W59" s="96"/>
      <c r="X59" s="96"/>
      <c r="Y59" s="96"/>
      <c r="Z59" s="96"/>
      <c r="AA59" s="96"/>
      <c r="AB59" s="96"/>
    </row>
    <row r="60" spans="17:28" ht="13.5">
      <c r="Q60" s="95"/>
      <c r="R60" s="95"/>
      <c r="S60" s="94"/>
      <c r="T60" s="96"/>
      <c r="U60" s="96"/>
      <c r="V60" s="96"/>
      <c r="W60" s="96"/>
      <c r="X60" s="96"/>
      <c r="Y60" s="96"/>
      <c r="Z60" s="96"/>
      <c r="AA60" s="96"/>
      <c r="AB60" s="96"/>
    </row>
    <row r="61" spans="17:28" ht="13.5">
      <c r="Q61" s="95"/>
      <c r="R61" s="95"/>
      <c r="S61" s="94"/>
      <c r="T61" s="96"/>
      <c r="U61" s="96"/>
      <c r="V61" s="96"/>
      <c r="W61" s="96"/>
      <c r="X61" s="96"/>
      <c r="Y61" s="96"/>
      <c r="Z61" s="96"/>
      <c r="AA61" s="96"/>
      <c r="AB61" s="96"/>
    </row>
  </sheetData>
  <sheetProtection/>
  <protectedRanges>
    <protectedRange sqref="Y12 AA12 O12 S12 H12:I12" name="범위1_7_1_1_2_1"/>
  </protectedRanges>
  <mergeCells count="25">
    <mergeCell ref="Q4:R4"/>
    <mergeCell ref="J4:K4"/>
    <mergeCell ref="F4:G4"/>
    <mergeCell ref="W4:X4"/>
    <mergeCell ref="O4:P4"/>
    <mergeCell ref="U4:V4"/>
    <mergeCell ref="A1:K1"/>
    <mergeCell ref="J3:K3"/>
    <mergeCell ref="U3:V3"/>
    <mergeCell ref="W3:X3"/>
    <mergeCell ref="O3:P3"/>
    <mergeCell ref="U1:AB1"/>
    <mergeCell ref="Q3:R3"/>
    <mergeCell ref="A3:A7"/>
    <mergeCell ref="S3:T3"/>
    <mergeCell ref="S4:T4"/>
    <mergeCell ref="F3:G3"/>
    <mergeCell ref="L3:M3"/>
    <mergeCell ref="H3:I3"/>
    <mergeCell ref="L4:M4"/>
    <mergeCell ref="H4:I4"/>
    <mergeCell ref="B3:C3"/>
    <mergeCell ref="B4:C4"/>
    <mergeCell ref="D4:E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Q8">
      <selection activeCell="AA18" sqref="AA18"/>
    </sheetView>
  </sheetViews>
  <sheetFormatPr defaultColWidth="8.88671875" defaultRowHeight="13.5"/>
  <cols>
    <col min="1" max="1" width="14.5546875" style="16" customWidth="1"/>
    <col min="2" max="3" width="11.88671875" style="16" customWidth="1"/>
    <col min="4" max="4" width="11.77734375" style="16" customWidth="1"/>
    <col min="5" max="5" width="16.88671875" style="16" bestFit="1" customWidth="1"/>
    <col min="6" max="6" width="15.99609375" style="16" bestFit="1" customWidth="1"/>
    <col min="7" max="7" width="2.77734375" style="1" customWidth="1"/>
    <col min="8" max="8" width="15.21484375" style="16" customWidth="1"/>
    <col min="9" max="9" width="13.21484375" style="16" customWidth="1"/>
    <col min="10" max="10" width="9.77734375" style="1" customWidth="1"/>
    <col min="11" max="11" width="15.77734375" style="1" customWidth="1"/>
    <col min="12" max="12" width="6.77734375" style="16" customWidth="1"/>
    <col min="13" max="13" width="12.4453125" style="16" customWidth="1"/>
    <col min="14" max="14" width="14.5546875" style="16" customWidth="1"/>
    <col min="15" max="15" width="7.77734375" style="16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6" bestFit="1" customWidth="1"/>
    <col min="21" max="21" width="2.77734375" style="1" customWidth="1"/>
    <col min="22" max="22" width="9.6640625" style="16" customWidth="1"/>
    <col min="23" max="23" width="14.3359375" style="16" customWidth="1"/>
    <col min="24" max="24" width="7.4453125" style="1" customWidth="1"/>
    <col min="25" max="25" width="10.4453125" style="1" customWidth="1"/>
    <col min="26" max="26" width="8.3359375" style="1" customWidth="1"/>
    <col min="27" max="27" width="14.21484375" style="1" customWidth="1"/>
    <col min="28" max="28" width="8.6640625" style="1" customWidth="1"/>
    <col min="29" max="16384" width="8.88671875" style="1" customWidth="1"/>
  </cols>
  <sheetData>
    <row r="1" spans="1:27" s="3" customFormat="1" ht="45" customHeight="1">
      <c r="A1" s="874" t="s">
        <v>716</v>
      </c>
      <c r="B1" s="874"/>
      <c r="C1" s="874"/>
      <c r="D1" s="874"/>
      <c r="E1" s="874"/>
      <c r="F1" s="874"/>
      <c r="G1" s="192"/>
      <c r="H1" s="874" t="s">
        <v>112</v>
      </c>
      <c r="I1" s="874"/>
      <c r="J1" s="874"/>
      <c r="K1" s="874"/>
      <c r="L1" s="874"/>
      <c r="M1" s="874"/>
      <c r="N1" s="874" t="s">
        <v>717</v>
      </c>
      <c r="O1" s="874"/>
      <c r="P1" s="874"/>
      <c r="Q1" s="874"/>
      <c r="R1" s="874"/>
      <c r="S1" s="874"/>
      <c r="T1" s="874"/>
      <c r="U1" s="192"/>
      <c r="V1" s="874" t="s">
        <v>718</v>
      </c>
      <c r="W1" s="874"/>
      <c r="X1" s="874"/>
      <c r="Y1" s="874"/>
      <c r="Z1" s="874"/>
      <c r="AA1" s="874"/>
    </row>
    <row r="2" spans="1:28" s="2" customFormat="1" ht="25.5" customHeight="1" thickBot="1">
      <c r="A2" s="4" t="s">
        <v>137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719</v>
      </c>
      <c r="N2" s="4" t="s">
        <v>137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B2" s="8" t="s">
        <v>719</v>
      </c>
    </row>
    <row r="3" spans="1:27" s="2" customFormat="1" ht="16.5" customHeight="1" thickTop="1">
      <c r="A3" s="734" t="s">
        <v>720</v>
      </c>
      <c r="B3" s="35" t="s">
        <v>2</v>
      </c>
      <c r="C3" s="827" t="s">
        <v>721</v>
      </c>
      <c r="D3" s="828"/>
      <c r="E3" s="828"/>
      <c r="F3" s="828"/>
      <c r="G3" s="35"/>
      <c r="H3" s="828" t="s">
        <v>113</v>
      </c>
      <c r="I3" s="828"/>
      <c r="J3" s="828"/>
      <c r="K3" s="871"/>
      <c r="L3" s="827" t="s">
        <v>722</v>
      </c>
      <c r="M3" s="828"/>
      <c r="N3" s="734" t="s">
        <v>720</v>
      </c>
      <c r="O3" s="827" t="s">
        <v>723</v>
      </c>
      <c r="P3" s="828"/>
      <c r="Q3" s="828"/>
      <c r="R3" s="828"/>
      <c r="S3" s="828"/>
      <c r="T3" s="828"/>
      <c r="U3" s="35"/>
      <c r="V3" s="828" t="s">
        <v>129</v>
      </c>
      <c r="W3" s="871"/>
      <c r="X3" s="827" t="s">
        <v>724</v>
      </c>
      <c r="Y3" s="828"/>
      <c r="Z3" s="828"/>
      <c r="AA3" s="828"/>
    </row>
    <row r="4" spans="1:28" s="2" customFormat="1" ht="16.5" customHeight="1">
      <c r="A4" s="735"/>
      <c r="B4" s="35"/>
      <c r="C4" s="172" t="s">
        <v>70</v>
      </c>
      <c r="D4" s="172" t="s">
        <v>114</v>
      </c>
      <c r="E4" s="216" t="s">
        <v>725</v>
      </c>
      <c r="F4" s="26" t="s">
        <v>726</v>
      </c>
      <c r="G4" s="35"/>
      <c r="H4" s="217" t="s">
        <v>727</v>
      </c>
      <c r="I4" s="214" t="s">
        <v>728</v>
      </c>
      <c r="J4" s="218" t="s">
        <v>729</v>
      </c>
      <c r="K4" s="334" t="s">
        <v>730</v>
      </c>
      <c r="L4" s="172" t="s">
        <v>70</v>
      </c>
      <c r="M4" s="27" t="s">
        <v>731</v>
      </c>
      <c r="N4" s="735"/>
      <c r="O4" s="872" t="s">
        <v>732</v>
      </c>
      <c r="P4" s="873"/>
      <c r="Q4" s="873"/>
      <c r="R4" s="29" t="s">
        <v>726</v>
      </c>
      <c r="S4" s="27" t="s">
        <v>727</v>
      </c>
      <c r="T4" s="215" t="s">
        <v>728</v>
      </c>
      <c r="U4" s="214"/>
      <c r="V4" s="28" t="s">
        <v>733</v>
      </c>
      <c r="W4" s="218" t="s">
        <v>734</v>
      </c>
      <c r="X4" s="171" t="s">
        <v>70</v>
      </c>
      <c r="Y4" s="28" t="s">
        <v>735</v>
      </c>
      <c r="Z4" s="29" t="s">
        <v>736</v>
      </c>
      <c r="AA4" s="27" t="s">
        <v>737</v>
      </c>
      <c r="AB4" s="367" t="s">
        <v>738</v>
      </c>
    </row>
    <row r="5" spans="1:28" s="2" customFormat="1" ht="16.5" customHeight="1">
      <c r="A5" s="735"/>
      <c r="B5" s="35"/>
      <c r="C5" s="172"/>
      <c r="D5" s="219" t="s">
        <v>739</v>
      </c>
      <c r="E5" s="219" t="s">
        <v>740</v>
      </c>
      <c r="F5" s="219" t="s">
        <v>741</v>
      </c>
      <c r="G5" s="220"/>
      <c r="H5" s="221" t="s">
        <v>742</v>
      </c>
      <c r="I5" s="220" t="s">
        <v>743</v>
      </c>
      <c r="J5" s="222" t="s">
        <v>744</v>
      </c>
      <c r="K5" s="220" t="s">
        <v>745</v>
      </c>
      <c r="L5" s="219"/>
      <c r="M5" s="219" t="s">
        <v>746</v>
      </c>
      <c r="N5" s="735"/>
      <c r="O5" s="29" t="s">
        <v>12</v>
      </c>
      <c r="P5" s="35" t="s">
        <v>13</v>
      </c>
      <c r="Q5" s="26" t="s">
        <v>14</v>
      </c>
      <c r="R5" s="222" t="s">
        <v>741</v>
      </c>
      <c r="S5" s="221" t="s">
        <v>742</v>
      </c>
      <c r="T5" s="223" t="s">
        <v>743</v>
      </c>
      <c r="U5" s="220"/>
      <c r="V5" s="220" t="s">
        <v>747</v>
      </c>
      <c r="W5" s="222"/>
      <c r="X5" s="222"/>
      <c r="Y5" s="220"/>
      <c r="Z5" s="222"/>
      <c r="AA5" s="220" t="s">
        <v>748</v>
      </c>
      <c r="AB5" s="172" t="s">
        <v>749</v>
      </c>
    </row>
    <row r="6" spans="1:28" s="2" customFormat="1" ht="16.5" customHeight="1">
      <c r="A6" s="735"/>
      <c r="B6" s="35" t="s">
        <v>115</v>
      </c>
      <c r="C6" s="172"/>
      <c r="D6" s="222"/>
      <c r="E6" s="220" t="s">
        <v>750</v>
      </c>
      <c r="F6" s="219" t="s">
        <v>751</v>
      </c>
      <c r="G6" s="220"/>
      <c r="H6" s="221" t="s">
        <v>752</v>
      </c>
      <c r="I6" s="220" t="s">
        <v>753</v>
      </c>
      <c r="J6" s="222" t="s">
        <v>754</v>
      </c>
      <c r="K6" s="220" t="s">
        <v>755</v>
      </c>
      <c r="L6" s="219"/>
      <c r="M6" s="219" t="s">
        <v>756</v>
      </c>
      <c r="N6" s="735"/>
      <c r="O6" s="171"/>
      <c r="P6" s="35" t="s">
        <v>757</v>
      </c>
      <c r="Q6" s="172"/>
      <c r="R6" s="222" t="s">
        <v>751</v>
      </c>
      <c r="S6" s="221" t="s">
        <v>752</v>
      </c>
      <c r="T6" s="223" t="s">
        <v>753</v>
      </c>
      <c r="U6" s="220"/>
      <c r="V6" s="220" t="s">
        <v>758</v>
      </c>
      <c r="W6" s="222" t="s">
        <v>759</v>
      </c>
      <c r="X6" s="222"/>
      <c r="Y6" s="220"/>
      <c r="Z6" s="222" t="s">
        <v>760</v>
      </c>
      <c r="AA6" s="220" t="s">
        <v>761</v>
      </c>
      <c r="AB6" s="172" t="s">
        <v>762</v>
      </c>
    </row>
    <row r="7" spans="1:28" s="2" customFormat="1" ht="16.5" customHeight="1">
      <c r="A7" s="736"/>
      <c r="B7" s="178" t="s">
        <v>116</v>
      </c>
      <c r="C7" s="179" t="s">
        <v>55</v>
      </c>
      <c r="D7" s="195" t="s">
        <v>763</v>
      </c>
      <c r="E7" s="195" t="s">
        <v>764</v>
      </c>
      <c r="F7" s="195" t="s">
        <v>765</v>
      </c>
      <c r="G7" s="220"/>
      <c r="H7" s="197" t="s">
        <v>766</v>
      </c>
      <c r="I7" s="196" t="s">
        <v>767</v>
      </c>
      <c r="J7" s="224" t="s">
        <v>768</v>
      </c>
      <c r="K7" s="196" t="s">
        <v>769</v>
      </c>
      <c r="L7" s="195" t="s">
        <v>55</v>
      </c>
      <c r="M7" s="195" t="s">
        <v>770</v>
      </c>
      <c r="N7" s="736"/>
      <c r="O7" s="180" t="s">
        <v>117</v>
      </c>
      <c r="P7" s="178" t="s">
        <v>771</v>
      </c>
      <c r="Q7" s="179" t="s">
        <v>118</v>
      </c>
      <c r="R7" s="224" t="s">
        <v>765</v>
      </c>
      <c r="S7" s="197" t="s">
        <v>766</v>
      </c>
      <c r="T7" s="225" t="s">
        <v>767</v>
      </c>
      <c r="U7" s="223"/>
      <c r="V7" s="196" t="s">
        <v>768</v>
      </c>
      <c r="W7" s="224" t="s">
        <v>772</v>
      </c>
      <c r="X7" s="197" t="s">
        <v>55</v>
      </c>
      <c r="Y7" s="196" t="s">
        <v>773</v>
      </c>
      <c r="Z7" s="224" t="s">
        <v>774</v>
      </c>
      <c r="AA7" s="196" t="s">
        <v>775</v>
      </c>
      <c r="AB7" s="179" t="s">
        <v>776</v>
      </c>
    </row>
    <row r="8" spans="1:28" s="2" customFormat="1" ht="40.5" customHeight="1">
      <c r="A8" s="193">
        <v>2007</v>
      </c>
      <c r="B8" s="38">
        <v>252</v>
      </c>
      <c r="C8" s="42">
        <v>115</v>
      </c>
      <c r="D8" s="38" t="s">
        <v>179</v>
      </c>
      <c r="E8" s="38">
        <v>85</v>
      </c>
      <c r="F8" s="38">
        <v>30</v>
      </c>
      <c r="G8" s="37"/>
      <c r="H8" s="38" t="s">
        <v>179</v>
      </c>
      <c r="I8" s="38" t="s">
        <v>179</v>
      </c>
      <c r="J8" s="38" t="s">
        <v>179</v>
      </c>
      <c r="K8" s="38" t="s">
        <v>179</v>
      </c>
      <c r="L8" s="42">
        <v>136</v>
      </c>
      <c r="M8" s="42">
        <v>4</v>
      </c>
      <c r="N8" s="44">
        <v>2007</v>
      </c>
      <c r="O8" s="38">
        <v>74</v>
      </c>
      <c r="P8" s="38">
        <v>20</v>
      </c>
      <c r="Q8" s="38">
        <v>15</v>
      </c>
      <c r="R8" s="38">
        <v>18</v>
      </c>
      <c r="S8" s="38" t="s">
        <v>179</v>
      </c>
      <c r="T8" s="38" t="s">
        <v>179</v>
      </c>
      <c r="U8" s="37"/>
      <c r="V8" s="38">
        <v>5</v>
      </c>
      <c r="W8" s="38" t="s">
        <v>179</v>
      </c>
      <c r="X8" s="36">
        <v>1</v>
      </c>
      <c r="Y8" s="38" t="s">
        <v>179</v>
      </c>
      <c r="Z8" s="38" t="s">
        <v>179</v>
      </c>
      <c r="AA8" s="42">
        <v>1</v>
      </c>
      <c r="AB8" s="35" t="s">
        <v>179</v>
      </c>
    </row>
    <row r="9" spans="1:28" s="2" customFormat="1" ht="40.5" customHeight="1">
      <c r="A9" s="44">
        <v>2008</v>
      </c>
      <c r="B9" s="37">
        <v>255</v>
      </c>
      <c r="C9" s="42">
        <v>116</v>
      </c>
      <c r="D9" s="38" t="s">
        <v>179</v>
      </c>
      <c r="E9" s="37">
        <v>86</v>
      </c>
      <c r="F9" s="37">
        <v>30</v>
      </c>
      <c r="G9" s="37"/>
      <c r="H9" s="38" t="s">
        <v>179</v>
      </c>
      <c r="I9" s="38" t="s">
        <v>179</v>
      </c>
      <c r="J9" s="38" t="s">
        <v>179</v>
      </c>
      <c r="K9" s="38" t="s">
        <v>179</v>
      </c>
      <c r="L9" s="42">
        <v>138</v>
      </c>
      <c r="M9" s="42">
        <v>4</v>
      </c>
      <c r="N9" s="44">
        <v>2008</v>
      </c>
      <c r="O9" s="37">
        <v>76</v>
      </c>
      <c r="P9" s="37">
        <v>20</v>
      </c>
      <c r="Q9" s="37">
        <v>15</v>
      </c>
      <c r="R9" s="37">
        <v>18</v>
      </c>
      <c r="S9" s="38" t="s">
        <v>179</v>
      </c>
      <c r="T9" s="38" t="s">
        <v>179</v>
      </c>
      <c r="U9" s="37"/>
      <c r="V9" s="37">
        <v>5</v>
      </c>
      <c r="W9" s="38" t="s">
        <v>179</v>
      </c>
      <c r="X9" s="36">
        <v>1</v>
      </c>
      <c r="Y9" s="38" t="s">
        <v>179</v>
      </c>
      <c r="Z9" s="38" t="s">
        <v>179</v>
      </c>
      <c r="AA9" s="42">
        <v>1</v>
      </c>
      <c r="AB9" s="35" t="s">
        <v>179</v>
      </c>
    </row>
    <row r="10" spans="1:28" s="2" customFormat="1" ht="40.5" customHeight="1">
      <c r="A10" s="44">
        <v>2009</v>
      </c>
      <c r="B10" s="37">
        <v>241</v>
      </c>
      <c r="C10" s="37">
        <v>104</v>
      </c>
      <c r="D10" s="38" t="s">
        <v>179</v>
      </c>
      <c r="E10" s="37">
        <v>77</v>
      </c>
      <c r="F10" s="37">
        <v>27</v>
      </c>
      <c r="G10" s="42"/>
      <c r="H10" s="38" t="s">
        <v>179</v>
      </c>
      <c r="I10" s="38" t="s">
        <v>179</v>
      </c>
      <c r="J10" s="38" t="s">
        <v>179</v>
      </c>
      <c r="K10" s="38" t="s">
        <v>179</v>
      </c>
      <c r="L10" s="37">
        <v>137</v>
      </c>
      <c r="M10" s="37">
        <v>3</v>
      </c>
      <c r="N10" s="44">
        <v>2009</v>
      </c>
      <c r="O10" s="37">
        <v>71</v>
      </c>
      <c r="P10" s="37">
        <v>26</v>
      </c>
      <c r="Q10" s="37">
        <v>10</v>
      </c>
      <c r="R10" s="37">
        <v>20</v>
      </c>
      <c r="S10" s="38" t="s">
        <v>179</v>
      </c>
      <c r="T10" s="38" t="s">
        <v>179</v>
      </c>
      <c r="U10" s="37"/>
      <c r="V10" s="37">
        <v>7</v>
      </c>
      <c r="W10" s="42" t="s">
        <v>179</v>
      </c>
      <c r="X10" s="37" t="s">
        <v>179</v>
      </c>
      <c r="Y10" s="42" t="s">
        <v>179</v>
      </c>
      <c r="Z10" s="42" t="s">
        <v>179</v>
      </c>
      <c r="AA10" s="37" t="s">
        <v>179</v>
      </c>
      <c r="AB10" s="35" t="s">
        <v>179</v>
      </c>
    </row>
    <row r="11" spans="1:28" s="2" customFormat="1" ht="40.5" customHeight="1">
      <c r="A11" s="44">
        <v>2010</v>
      </c>
      <c r="B11" s="37">
        <v>245</v>
      </c>
      <c r="C11" s="37">
        <v>101</v>
      </c>
      <c r="D11" s="38" t="s">
        <v>179</v>
      </c>
      <c r="E11" s="37">
        <v>75</v>
      </c>
      <c r="F11" s="37">
        <v>26</v>
      </c>
      <c r="G11" s="37"/>
      <c r="H11" s="38" t="s">
        <v>179</v>
      </c>
      <c r="I11" s="38" t="s">
        <v>179</v>
      </c>
      <c r="J11" s="38" t="s">
        <v>179</v>
      </c>
      <c r="K11" s="38" t="s">
        <v>179</v>
      </c>
      <c r="L11" s="37">
        <v>144</v>
      </c>
      <c r="M11" s="37">
        <v>3</v>
      </c>
      <c r="N11" s="44">
        <v>2010</v>
      </c>
      <c r="O11" s="37">
        <v>75</v>
      </c>
      <c r="P11" s="37">
        <v>29</v>
      </c>
      <c r="Q11" s="37">
        <v>10</v>
      </c>
      <c r="R11" s="37">
        <v>21</v>
      </c>
      <c r="S11" s="38" t="s">
        <v>179</v>
      </c>
      <c r="T11" s="38" t="s">
        <v>179</v>
      </c>
      <c r="U11" s="37"/>
      <c r="V11" s="37">
        <v>6</v>
      </c>
      <c r="W11" s="38" t="s">
        <v>179</v>
      </c>
      <c r="X11" s="38" t="s">
        <v>179</v>
      </c>
      <c r="Y11" s="38" t="s">
        <v>179</v>
      </c>
      <c r="Z11" s="38" t="s">
        <v>179</v>
      </c>
      <c r="AA11" s="38" t="s">
        <v>179</v>
      </c>
      <c r="AB11" s="38" t="s">
        <v>179</v>
      </c>
    </row>
    <row r="12" spans="1:28" s="502" customFormat="1" ht="40.5" customHeight="1">
      <c r="A12" s="498">
        <v>2011</v>
      </c>
      <c r="B12" s="499">
        <f>SUM(B13:B19)</f>
        <v>246</v>
      </c>
      <c r="C12" s="500">
        <f>SUM(C13:C19)</f>
        <v>105</v>
      </c>
      <c r="D12" s="501" t="s">
        <v>179</v>
      </c>
      <c r="E12" s="500">
        <f>SUM(E13:E19)</f>
        <v>75</v>
      </c>
      <c r="F12" s="500">
        <f>SUM(F13:F19)</f>
        <v>26</v>
      </c>
      <c r="G12" s="500"/>
      <c r="H12" s="501" t="s">
        <v>179</v>
      </c>
      <c r="I12" s="501" t="s">
        <v>179</v>
      </c>
      <c r="J12" s="500">
        <f>SUM(J13:J19)</f>
        <v>4</v>
      </c>
      <c r="K12" s="501" t="s">
        <v>179</v>
      </c>
      <c r="L12" s="500">
        <f>SUM(L13:L19)</f>
        <v>141</v>
      </c>
      <c r="M12" s="501">
        <v>3</v>
      </c>
      <c r="N12" s="498">
        <v>2011</v>
      </c>
      <c r="O12" s="499">
        <f>SUM(O13:O19)</f>
        <v>70</v>
      </c>
      <c r="P12" s="500">
        <f>SUM(P13:P19)</f>
        <v>32</v>
      </c>
      <c r="Q12" s="500">
        <f>SUM(Q13:Q19)</f>
        <v>8</v>
      </c>
      <c r="R12" s="500">
        <f>SUM(R13:R19)</f>
        <v>22</v>
      </c>
      <c r="S12" s="501" t="s">
        <v>179</v>
      </c>
      <c r="T12" s="501" t="s">
        <v>179</v>
      </c>
      <c r="U12" s="500"/>
      <c r="V12" s="500">
        <f>SUM(V13:V19)</f>
        <v>6</v>
      </c>
      <c r="W12" s="501" t="s">
        <v>179</v>
      </c>
      <c r="X12" s="501" t="s">
        <v>179</v>
      </c>
      <c r="Y12" s="501" t="s">
        <v>179</v>
      </c>
      <c r="Z12" s="501" t="s">
        <v>179</v>
      </c>
      <c r="AA12" s="501" t="s">
        <v>179</v>
      </c>
      <c r="AB12" s="501" t="s">
        <v>179</v>
      </c>
    </row>
    <row r="13" spans="1:28" s="507" customFormat="1" ht="40.5" customHeight="1">
      <c r="A13" s="503" t="s">
        <v>777</v>
      </c>
      <c r="B13" s="504">
        <f>SUM(C13+L13)</f>
        <v>87</v>
      </c>
      <c r="C13" s="505">
        <v>32</v>
      </c>
      <c r="D13" s="506" t="s">
        <v>179</v>
      </c>
      <c r="E13" s="505">
        <v>22</v>
      </c>
      <c r="F13" s="505">
        <v>8</v>
      </c>
      <c r="G13" s="505"/>
      <c r="H13" s="506" t="s">
        <v>179</v>
      </c>
      <c r="I13" s="506" t="s">
        <v>179</v>
      </c>
      <c r="J13" s="506">
        <v>2</v>
      </c>
      <c r="K13" s="506" t="s">
        <v>179</v>
      </c>
      <c r="L13" s="505">
        <v>55</v>
      </c>
      <c r="M13" s="506">
        <v>3</v>
      </c>
      <c r="N13" s="503" t="s">
        <v>777</v>
      </c>
      <c r="O13" s="505">
        <v>21</v>
      </c>
      <c r="P13" s="505">
        <v>14</v>
      </c>
      <c r="Q13" s="505">
        <v>3</v>
      </c>
      <c r="R13" s="505">
        <v>11</v>
      </c>
      <c r="S13" s="506" t="s">
        <v>179</v>
      </c>
      <c r="T13" s="506" t="s">
        <v>179</v>
      </c>
      <c r="U13" s="505"/>
      <c r="V13" s="505">
        <v>3</v>
      </c>
      <c r="W13" s="506" t="s">
        <v>179</v>
      </c>
      <c r="X13" s="506" t="s">
        <v>179</v>
      </c>
      <c r="Y13" s="506" t="s">
        <v>179</v>
      </c>
      <c r="Z13" s="506" t="s">
        <v>179</v>
      </c>
      <c r="AA13" s="506" t="s">
        <v>179</v>
      </c>
      <c r="AB13" s="506" t="s">
        <v>179</v>
      </c>
    </row>
    <row r="14" spans="1:28" s="507" customFormat="1" ht="40.5" customHeight="1">
      <c r="A14" s="503" t="s">
        <v>778</v>
      </c>
      <c r="B14" s="504">
        <f aca="true" t="shared" si="0" ref="B14:B19">SUM(C14+L14)</f>
        <v>21</v>
      </c>
      <c r="C14" s="505">
        <v>9</v>
      </c>
      <c r="D14" s="506" t="s">
        <v>179</v>
      </c>
      <c r="E14" s="505">
        <v>6</v>
      </c>
      <c r="F14" s="505">
        <v>1</v>
      </c>
      <c r="G14" s="505"/>
      <c r="H14" s="506" t="s">
        <v>179</v>
      </c>
      <c r="I14" s="506" t="s">
        <v>179</v>
      </c>
      <c r="J14" s="506">
        <v>2</v>
      </c>
      <c r="K14" s="506" t="s">
        <v>179</v>
      </c>
      <c r="L14" s="505">
        <f aca="true" t="shared" si="1" ref="L14:L19">SUM(O14:AB14)</f>
        <v>12</v>
      </c>
      <c r="M14" s="506" t="s">
        <v>179</v>
      </c>
      <c r="N14" s="503" t="s">
        <v>778</v>
      </c>
      <c r="O14" s="505">
        <v>6</v>
      </c>
      <c r="P14" s="506">
        <v>2</v>
      </c>
      <c r="Q14" s="506" t="s">
        <v>179</v>
      </c>
      <c r="R14" s="505">
        <v>3</v>
      </c>
      <c r="S14" s="506" t="s">
        <v>179</v>
      </c>
      <c r="T14" s="506" t="s">
        <v>179</v>
      </c>
      <c r="U14" s="505"/>
      <c r="V14" s="506">
        <v>1</v>
      </c>
      <c r="W14" s="506" t="s">
        <v>179</v>
      </c>
      <c r="X14" s="506" t="s">
        <v>179</v>
      </c>
      <c r="Y14" s="506" t="s">
        <v>179</v>
      </c>
      <c r="Z14" s="506" t="s">
        <v>179</v>
      </c>
      <c r="AA14" s="506" t="s">
        <v>179</v>
      </c>
      <c r="AB14" s="506" t="s">
        <v>179</v>
      </c>
    </row>
    <row r="15" spans="1:28" s="507" customFormat="1" ht="40.5" customHeight="1">
      <c r="A15" s="503" t="s">
        <v>779</v>
      </c>
      <c r="B15" s="504">
        <f t="shared" si="0"/>
        <v>25</v>
      </c>
      <c r="C15" s="506">
        <v>9</v>
      </c>
      <c r="D15" s="506" t="s">
        <v>179</v>
      </c>
      <c r="E15" s="505">
        <v>7</v>
      </c>
      <c r="F15" s="505">
        <v>2</v>
      </c>
      <c r="G15" s="505"/>
      <c r="H15" s="506" t="s">
        <v>179</v>
      </c>
      <c r="I15" s="506" t="s">
        <v>179</v>
      </c>
      <c r="J15" s="506" t="s">
        <v>179</v>
      </c>
      <c r="K15" s="506" t="s">
        <v>179</v>
      </c>
      <c r="L15" s="505">
        <f t="shared" si="1"/>
        <v>16</v>
      </c>
      <c r="M15" s="506" t="s">
        <v>179</v>
      </c>
      <c r="N15" s="503" t="s">
        <v>779</v>
      </c>
      <c r="O15" s="505">
        <v>11</v>
      </c>
      <c r="P15" s="505">
        <v>2</v>
      </c>
      <c r="Q15" s="505">
        <v>2</v>
      </c>
      <c r="R15" s="506">
        <v>1</v>
      </c>
      <c r="S15" s="506" t="s">
        <v>179</v>
      </c>
      <c r="T15" s="506" t="s">
        <v>179</v>
      </c>
      <c r="U15" s="505"/>
      <c r="V15" s="506" t="s">
        <v>179</v>
      </c>
      <c r="W15" s="506" t="s">
        <v>179</v>
      </c>
      <c r="X15" s="506" t="s">
        <v>179</v>
      </c>
      <c r="Y15" s="506" t="s">
        <v>179</v>
      </c>
      <c r="Z15" s="506" t="s">
        <v>179</v>
      </c>
      <c r="AA15" s="506" t="s">
        <v>179</v>
      </c>
      <c r="AB15" s="506" t="s">
        <v>179</v>
      </c>
    </row>
    <row r="16" spans="1:28" s="502" customFormat="1" ht="40.5" customHeight="1">
      <c r="A16" s="503" t="s">
        <v>780</v>
      </c>
      <c r="B16" s="504">
        <f t="shared" si="0"/>
        <v>32</v>
      </c>
      <c r="C16" s="505">
        <f>SUM(D16:F16)</f>
        <v>16</v>
      </c>
      <c r="D16" s="506" t="s">
        <v>179</v>
      </c>
      <c r="E16" s="505">
        <v>8</v>
      </c>
      <c r="F16" s="505">
        <v>8</v>
      </c>
      <c r="G16" s="505"/>
      <c r="H16" s="506" t="s">
        <v>179</v>
      </c>
      <c r="I16" s="506" t="s">
        <v>179</v>
      </c>
      <c r="J16" s="506" t="s">
        <v>179</v>
      </c>
      <c r="K16" s="506" t="s">
        <v>179</v>
      </c>
      <c r="L16" s="505">
        <f t="shared" si="1"/>
        <v>16</v>
      </c>
      <c r="M16" s="506" t="s">
        <v>179</v>
      </c>
      <c r="N16" s="503" t="s">
        <v>780</v>
      </c>
      <c r="O16" s="505">
        <v>11</v>
      </c>
      <c r="P16" s="506" t="s">
        <v>179</v>
      </c>
      <c r="Q16" s="505">
        <v>2</v>
      </c>
      <c r="R16" s="506">
        <v>2</v>
      </c>
      <c r="S16" s="506" t="s">
        <v>179</v>
      </c>
      <c r="T16" s="506" t="s">
        <v>179</v>
      </c>
      <c r="U16" s="505"/>
      <c r="V16" s="506">
        <v>1</v>
      </c>
      <c r="W16" s="506" t="s">
        <v>179</v>
      </c>
      <c r="X16" s="506" t="s">
        <v>179</v>
      </c>
      <c r="Y16" s="506" t="s">
        <v>179</v>
      </c>
      <c r="Z16" s="506" t="s">
        <v>179</v>
      </c>
      <c r="AA16" s="506" t="s">
        <v>179</v>
      </c>
      <c r="AB16" s="506" t="s">
        <v>179</v>
      </c>
    </row>
    <row r="17" spans="1:28" s="502" customFormat="1" ht="40.5" customHeight="1">
      <c r="A17" s="503" t="s">
        <v>781</v>
      </c>
      <c r="B17" s="504">
        <f t="shared" si="0"/>
        <v>39</v>
      </c>
      <c r="C17" s="505">
        <f>SUM(D17:F17)</f>
        <v>19</v>
      </c>
      <c r="D17" s="506" t="s">
        <v>179</v>
      </c>
      <c r="E17" s="505">
        <v>14</v>
      </c>
      <c r="F17" s="508">
        <v>5</v>
      </c>
      <c r="G17" s="508"/>
      <c r="H17" s="506" t="s">
        <v>179</v>
      </c>
      <c r="I17" s="506" t="s">
        <v>179</v>
      </c>
      <c r="J17" s="506" t="s">
        <v>179</v>
      </c>
      <c r="K17" s="506" t="s">
        <v>179</v>
      </c>
      <c r="L17" s="505">
        <f t="shared" si="1"/>
        <v>20</v>
      </c>
      <c r="M17" s="506" t="s">
        <v>179</v>
      </c>
      <c r="N17" s="503" t="s">
        <v>781</v>
      </c>
      <c r="O17" s="505">
        <v>10</v>
      </c>
      <c r="P17" s="508">
        <v>7</v>
      </c>
      <c r="Q17" s="506" t="s">
        <v>179</v>
      </c>
      <c r="R17" s="506">
        <v>2</v>
      </c>
      <c r="S17" s="506" t="s">
        <v>179</v>
      </c>
      <c r="T17" s="506" t="s">
        <v>179</v>
      </c>
      <c r="U17" s="508"/>
      <c r="V17" s="506">
        <v>1</v>
      </c>
      <c r="W17" s="506" t="s">
        <v>179</v>
      </c>
      <c r="X17" s="506" t="s">
        <v>179</v>
      </c>
      <c r="Y17" s="506" t="s">
        <v>179</v>
      </c>
      <c r="Z17" s="506" t="s">
        <v>179</v>
      </c>
      <c r="AA17" s="506" t="s">
        <v>179</v>
      </c>
      <c r="AB17" s="506" t="s">
        <v>179</v>
      </c>
    </row>
    <row r="18" spans="1:28" s="510" customFormat="1" ht="40.5" customHeight="1">
      <c r="A18" s="503" t="s">
        <v>782</v>
      </c>
      <c r="B18" s="504">
        <f t="shared" si="0"/>
        <v>23</v>
      </c>
      <c r="C18" s="505">
        <f>SUM(D18:F18)</f>
        <v>11</v>
      </c>
      <c r="D18" s="506" t="s">
        <v>179</v>
      </c>
      <c r="E18" s="508">
        <v>10</v>
      </c>
      <c r="F18" s="509">
        <v>1</v>
      </c>
      <c r="G18" s="509"/>
      <c r="H18" s="506" t="s">
        <v>179</v>
      </c>
      <c r="I18" s="506" t="s">
        <v>179</v>
      </c>
      <c r="J18" s="506" t="s">
        <v>179</v>
      </c>
      <c r="K18" s="506" t="s">
        <v>179</v>
      </c>
      <c r="L18" s="505">
        <f t="shared" si="1"/>
        <v>12</v>
      </c>
      <c r="M18" s="506" t="s">
        <v>179</v>
      </c>
      <c r="N18" s="503" t="s">
        <v>782</v>
      </c>
      <c r="O18" s="505">
        <v>6</v>
      </c>
      <c r="P18" s="509">
        <v>5</v>
      </c>
      <c r="Q18" s="509">
        <v>1</v>
      </c>
      <c r="R18" s="506" t="s">
        <v>179</v>
      </c>
      <c r="S18" s="506" t="s">
        <v>179</v>
      </c>
      <c r="T18" s="506" t="s">
        <v>179</v>
      </c>
      <c r="U18" s="509"/>
      <c r="V18" s="506" t="s">
        <v>179</v>
      </c>
      <c r="W18" s="506" t="s">
        <v>179</v>
      </c>
      <c r="X18" s="506" t="s">
        <v>179</v>
      </c>
      <c r="Y18" s="506" t="s">
        <v>179</v>
      </c>
      <c r="Z18" s="506" t="s">
        <v>179</v>
      </c>
      <c r="AA18" s="506" t="s">
        <v>179</v>
      </c>
      <c r="AB18" s="506" t="s">
        <v>179</v>
      </c>
    </row>
    <row r="19" spans="1:28" s="510" customFormat="1" ht="40.5" customHeight="1" thickBot="1">
      <c r="A19" s="511" t="s">
        <v>783</v>
      </c>
      <c r="B19" s="512">
        <f t="shared" si="0"/>
        <v>19</v>
      </c>
      <c r="C19" s="513">
        <f>SUM(D19:F19)</f>
        <v>9</v>
      </c>
      <c r="D19" s="514" t="s">
        <v>179</v>
      </c>
      <c r="E19" s="515">
        <v>8</v>
      </c>
      <c r="F19" s="516">
        <v>1</v>
      </c>
      <c r="G19" s="516"/>
      <c r="H19" s="514" t="s">
        <v>179</v>
      </c>
      <c r="I19" s="514" t="s">
        <v>179</v>
      </c>
      <c r="J19" s="514" t="s">
        <v>179</v>
      </c>
      <c r="K19" s="514" t="s">
        <v>179</v>
      </c>
      <c r="L19" s="513">
        <f t="shared" si="1"/>
        <v>10</v>
      </c>
      <c r="M19" s="514" t="s">
        <v>179</v>
      </c>
      <c r="N19" s="511" t="s">
        <v>783</v>
      </c>
      <c r="O19" s="513">
        <v>5</v>
      </c>
      <c r="P19" s="515">
        <v>2</v>
      </c>
      <c r="Q19" s="514" t="s">
        <v>179</v>
      </c>
      <c r="R19" s="515">
        <v>3</v>
      </c>
      <c r="S19" s="514" t="s">
        <v>179</v>
      </c>
      <c r="T19" s="514" t="s">
        <v>179</v>
      </c>
      <c r="U19" s="515"/>
      <c r="V19" s="514" t="s">
        <v>179</v>
      </c>
      <c r="W19" s="514" t="s">
        <v>179</v>
      </c>
      <c r="X19" s="514" t="s">
        <v>179</v>
      </c>
      <c r="Y19" s="514" t="s">
        <v>179</v>
      </c>
      <c r="Z19" s="514" t="s">
        <v>179</v>
      </c>
      <c r="AA19" s="514" t="s">
        <v>179</v>
      </c>
      <c r="AB19" s="514" t="s">
        <v>179</v>
      </c>
    </row>
    <row r="20" spans="1:27" s="510" customFormat="1" ht="12" customHeight="1" thickTop="1">
      <c r="A20" s="517" t="s">
        <v>784</v>
      </c>
      <c r="B20" s="518"/>
      <c r="C20" s="519"/>
      <c r="D20" s="519"/>
      <c r="E20" s="520"/>
      <c r="N20" s="517" t="s">
        <v>784</v>
      </c>
      <c r="V20" s="882"/>
      <c r="W20" s="882"/>
      <c r="X20" s="882"/>
      <c r="Y20" s="882"/>
      <c r="Z20" s="882"/>
      <c r="AA20" s="882"/>
    </row>
    <row r="21" spans="1:27" s="510" customFormat="1" ht="12" customHeight="1">
      <c r="A21" s="883" t="s">
        <v>785</v>
      </c>
      <c r="B21" s="884"/>
      <c r="C21" s="884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O21" s="521"/>
      <c r="P21" s="520"/>
      <c r="Q21" s="520"/>
      <c r="R21" s="520"/>
      <c r="S21" s="520"/>
      <c r="T21" s="520"/>
      <c r="U21" s="520"/>
      <c r="V21" s="521"/>
      <c r="W21" s="520"/>
      <c r="X21" s="520"/>
      <c r="Y21" s="520"/>
      <c r="Z21" s="520"/>
      <c r="AA21" s="520"/>
    </row>
    <row r="22" spans="3:27" s="510" customFormat="1" ht="13.5"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O22" s="521"/>
      <c r="P22" s="520"/>
      <c r="Q22" s="520"/>
      <c r="R22" s="520"/>
      <c r="S22" s="520"/>
      <c r="T22" s="520"/>
      <c r="U22" s="520"/>
      <c r="V22" s="521"/>
      <c r="W22" s="520"/>
      <c r="X22" s="520"/>
      <c r="Y22" s="520"/>
      <c r="Z22" s="520"/>
      <c r="AA22" s="520"/>
    </row>
    <row r="23" spans="1:27" s="510" customFormat="1" ht="13.5">
      <c r="A23" s="522"/>
      <c r="B23" s="522"/>
      <c r="C23" s="519"/>
      <c r="D23" s="519"/>
      <c r="E23" s="519"/>
      <c r="F23" s="519"/>
      <c r="G23" s="520"/>
      <c r="H23" s="519"/>
      <c r="I23" s="519"/>
      <c r="J23" s="520"/>
      <c r="K23" s="520"/>
      <c r="L23" s="520"/>
      <c r="M23" s="520"/>
      <c r="O23" s="521"/>
      <c r="P23" s="520"/>
      <c r="Q23" s="520"/>
      <c r="R23" s="520"/>
      <c r="S23" s="520"/>
      <c r="T23" s="520"/>
      <c r="U23" s="520"/>
      <c r="V23" s="521"/>
      <c r="W23" s="520"/>
      <c r="X23" s="520"/>
      <c r="Y23" s="520"/>
      <c r="Z23" s="520"/>
      <c r="AA23" s="520"/>
    </row>
    <row r="24" spans="1:27" s="510" customFormat="1" ht="13.5">
      <c r="A24" s="522"/>
      <c r="B24" s="522"/>
      <c r="C24" s="519"/>
      <c r="D24" s="519"/>
      <c r="E24" s="519"/>
      <c r="F24" s="519"/>
      <c r="G24" s="520"/>
      <c r="H24" s="519"/>
      <c r="I24" s="519"/>
      <c r="J24" s="520"/>
      <c r="K24" s="520"/>
      <c r="L24" s="520"/>
      <c r="M24" s="520"/>
      <c r="O24" s="521"/>
      <c r="P24" s="520"/>
      <c r="Q24" s="520"/>
      <c r="R24" s="520"/>
      <c r="S24" s="520"/>
      <c r="T24" s="520"/>
      <c r="U24" s="520"/>
      <c r="V24" s="521"/>
      <c r="W24" s="520"/>
      <c r="X24" s="520"/>
      <c r="Y24" s="520"/>
      <c r="Z24" s="520"/>
      <c r="AA24" s="520"/>
    </row>
    <row r="25" spans="1:27" s="510" customFormat="1" ht="13.5">
      <c r="A25" s="522"/>
      <c r="B25" s="522"/>
      <c r="C25" s="519"/>
      <c r="D25" s="519"/>
      <c r="E25" s="519"/>
      <c r="F25" s="519"/>
      <c r="G25" s="520"/>
      <c r="H25" s="519"/>
      <c r="I25" s="519"/>
      <c r="J25" s="520"/>
      <c r="K25" s="520"/>
      <c r="L25" s="520"/>
      <c r="M25" s="520"/>
      <c r="O25" s="521"/>
      <c r="P25" s="520"/>
      <c r="Q25" s="520"/>
      <c r="R25" s="520"/>
      <c r="S25" s="520"/>
      <c r="T25" s="520"/>
      <c r="U25" s="520"/>
      <c r="V25" s="521"/>
      <c r="W25" s="520"/>
      <c r="X25" s="520"/>
      <c r="Y25" s="520"/>
      <c r="Z25" s="520"/>
      <c r="AA25" s="520"/>
    </row>
    <row r="26" spans="1:27" s="510" customFormat="1" ht="13.5">
      <c r="A26" s="522"/>
      <c r="B26" s="522"/>
      <c r="C26" s="522"/>
      <c r="D26" s="519"/>
      <c r="E26" s="519"/>
      <c r="F26" s="519"/>
      <c r="G26" s="520"/>
      <c r="H26" s="519"/>
      <c r="I26" s="519"/>
      <c r="J26" s="520"/>
      <c r="K26" s="520"/>
      <c r="L26" s="520"/>
      <c r="M26" s="520"/>
      <c r="O26" s="521"/>
      <c r="P26" s="520"/>
      <c r="Q26" s="520"/>
      <c r="R26" s="520"/>
      <c r="S26" s="520"/>
      <c r="T26" s="520"/>
      <c r="U26" s="520"/>
      <c r="V26" s="521"/>
      <c r="W26" s="520"/>
      <c r="X26" s="520"/>
      <c r="Y26" s="520"/>
      <c r="Z26" s="520"/>
      <c r="AA26" s="520"/>
    </row>
    <row r="27" spans="1:27" s="510" customFormat="1" ht="13.5">
      <c r="A27" s="522"/>
      <c r="B27" s="522"/>
      <c r="C27" s="522"/>
      <c r="D27" s="519"/>
      <c r="E27" s="519"/>
      <c r="F27" s="519"/>
      <c r="G27" s="520"/>
      <c r="H27" s="519"/>
      <c r="I27" s="519"/>
      <c r="J27" s="520"/>
      <c r="K27" s="520"/>
      <c r="L27" s="520"/>
      <c r="M27" s="520"/>
      <c r="O27" s="521"/>
      <c r="P27" s="520"/>
      <c r="Q27" s="520"/>
      <c r="R27" s="520"/>
      <c r="S27" s="520"/>
      <c r="T27" s="520"/>
      <c r="U27" s="520"/>
      <c r="V27" s="521"/>
      <c r="W27" s="520"/>
      <c r="X27" s="520"/>
      <c r="Y27" s="520"/>
      <c r="Z27" s="520"/>
      <c r="AA27" s="520"/>
    </row>
    <row r="28" spans="1:27" s="510" customFormat="1" ht="13.5">
      <c r="A28" s="522"/>
      <c r="B28" s="522"/>
      <c r="C28" s="522"/>
      <c r="D28" s="519"/>
      <c r="E28" s="519"/>
      <c r="F28" s="519"/>
      <c r="G28" s="520"/>
      <c r="H28" s="519"/>
      <c r="I28" s="519"/>
      <c r="J28" s="520"/>
      <c r="K28" s="520"/>
      <c r="L28" s="520"/>
      <c r="M28" s="520"/>
      <c r="O28" s="521"/>
      <c r="P28" s="520"/>
      <c r="Q28" s="520"/>
      <c r="R28" s="520"/>
      <c r="S28" s="520"/>
      <c r="T28" s="520"/>
      <c r="U28" s="520"/>
      <c r="V28" s="521"/>
      <c r="W28" s="520"/>
      <c r="X28" s="520"/>
      <c r="Y28" s="520"/>
      <c r="Z28" s="520"/>
      <c r="AA28" s="520"/>
    </row>
    <row r="29" spans="1:27" s="510" customFormat="1" ht="13.5">
      <c r="A29" s="522"/>
      <c r="B29" s="522"/>
      <c r="C29" s="522"/>
      <c r="D29" s="519"/>
      <c r="E29" s="519"/>
      <c r="F29" s="519"/>
      <c r="G29" s="520"/>
      <c r="H29" s="519"/>
      <c r="I29" s="519"/>
      <c r="J29" s="520"/>
      <c r="K29" s="520"/>
      <c r="L29" s="520"/>
      <c r="M29" s="520"/>
      <c r="O29" s="521"/>
      <c r="P29" s="520"/>
      <c r="Q29" s="520"/>
      <c r="R29" s="520"/>
      <c r="S29" s="520"/>
      <c r="T29" s="520"/>
      <c r="U29" s="520"/>
      <c r="V29" s="521"/>
      <c r="W29" s="520"/>
      <c r="X29" s="520"/>
      <c r="Y29" s="520"/>
      <c r="Z29" s="520"/>
      <c r="AA29" s="520"/>
    </row>
    <row r="30" spans="1:27" s="510" customFormat="1" ht="13.5">
      <c r="A30" s="522"/>
      <c r="B30" s="522"/>
      <c r="C30" s="522"/>
      <c r="D30" s="519"/>
      <c r="E30" s="519"/>
      <c r="F30" s="519"/>
      <c r="G30" s="520"/>
      <c r="H30" s="519"/>
      <c r="I30" s="519"/>
      <c r="J30" s="520"/>
      <c r="K30" s="520"/>
      <c r="L30" s="520"/>
      <c r="M30" s="520"/>
      <c r="O30" s="521"/>
      <c r="P30" s="520"/>
      <c r="Q30" s="520"/>
      <c r="R30" s="520"/>
      <c r="S30" s="520"/>
      <c r="T30" s="520"/>
      <c r="U30" s="520"/>
      <c r="V30" s="521"/>
      <c r="W30" s="520"/>
      <c r="X30" s="520"/>
      <c r="Y30" s="520"/>
      <c r="Z30" s="520"/>
      <c r="AA30" s="520"/>
    </row>
    <row r="31" spans="1:27" s="510" customFormat="1" ht="13.5">
      <c r="A31" s="522"/>
      <c r="B31" s="522"/>
      <c r="C31" s="522"/>
      <c r="D31" s="519"/>
      <c r="E31" s="519"/>
      <c r="F31" s="519"/>
      <c r="G31" s="520"/>
      <c r="H31" s="519"/>
      <c r="I31" s="519"/>
      <c r="J31" s="520"/>
      <c r="K31" s="520"/>
      <c r="L31" s="520"/>
      <c r="M31" s="520"/>
      <c r="O31" s="521"/>
      <c r="P31" s="520"/>
      <c r="Q31" s="520"/>
      <c r="R31" s="520"/>
      <c r="S31" s="520"/>
      <c r="T31" s="520"/>
      <c r="U31" s="520"/>
      <c r="V31" s="521"/>
      <c r="W31" s="520"/>
      <c r="X31" s="520"/>
      <c r="Y31" s="520"/>
      <c r="Z31" s="520"/>
      <c r="AA31" s="520"/>
    </row>
    <row r="32" spans="1:27" s="510" customFormat="1" ht="13.5">
      <c r="A32" s="522"/>
      <c r="B32" s="522"/>
      <c r="C32" s="522"/>
      <c r="D32" s="519"/>
      <c r="E32" s="519"/>
      <c r="F32" s="519"/>
      <c r="G32" s="520"/>
      <c r="H32" s="519"/>
      <c r="I32" s="519"/>
      <c r="J32" s="520"/>
      <c r="K32" s="520"/>
      <c r="L32" s="520"/>
      <c r="M32" s="520"/>
      <c r="O32" s="521"/>
      <c r="P32" s="520"/>
      <c r="Q32" s="520"/>
      <c r="R32" s="520"/>
      <c r="S32" s="520"/>
      <c r="T32" s="520"/>
      <c r="U32" s="520"/>
      <c r="V32" s="521"/>
      <c r="W32" s="520"/>
      <c r="X32" s="520"/>
      <c r="Y32" s="520"/>
      <c r="Z32" s="520"/>
      <c r="AA32" s="520"/>
    </row>
    <row r="33" spans="1:27" s="510" customFormat="1" ht="13.5">
      <c r="A33" s="522"/>
      <c r="B33" s="522"/>
      <c r="C33" s="522"/>
      <c r="D33" s="519"/>
      <c r="E33" s="519"/>
      <c r="F33" s="519"/>
      <c r="G33" s="520"/>
      <c r="H33" s="519"/>
      <c r="I33" s="519"/>
      <c r="J33" s="520"/>
      <c r="K33" s="520"/>
      <c r="L33" s="520"/>
      <c r="M33" s="520"/>
      <c r="O33" s="521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</row>
    <row r="34" spans="1:15" s="510" customFormat="1" ht="13.5">
      <c r="A34" s="522"/>
      <c r="B34" s="522"/>
      <c r="C34" s="522"/>
      <c r="D34" s="519"/>
      <c r="E34" s="519"/>
      <c r="F34" s="519"/>
      <c r="G34" s="520"/>
      <c r="H34" s="519"/>
      <c r="I34" s="519"/>
      <c r="J34" s="520"/>
      <c r="K34" s="520"/>
      <c r="L34" s="520"/>
      <c r="M34" s="520"/>
      <c r="O34" s="523"/>
    </row>
    <row r="35" spans="1:15" s="510" customFormat="1" ht="13.5">
      <c r="A35" s="522"/>
      <c r="B35" s="522"/>
      <c r="C35" s="522"/>
      <c r="D35" s="519"/>
      <c r="E35" s="519"/>
      <c r="F35" s="519"/>
      <c r="G35" s="520"/>
      <c r="H35" s="519"/>
      <c r="I35" s="519"/>
      <c r="J35" s="520"/>
      <c r="K35" s="520"/>
      <c r="L35" s="520"/>
      <c r="M35" s="520"/>
      <c r="O35" s="523"/>
    </row>
    <row r="36" spans="1:15" s="510" customFormat="1" ht="13.5">
      <c r="A36" s="522"/>
      <c r="B36" s="522"/>
      <c r="C36" s="522"/>
      <c r="D36" s="519"/>
      <c r="E36" s="519"/>
      <c r="F36" s="519"/>
      <c r="G36" s="520"/>
      <c r="H36" s="519"/>
      <c r="I36" s="519"/>
      <c r="J36" s="520"/>
      <c r="K36" s="520"/>
      <c r="L36" s="520"/>
      <c r="M36" s="520"/>
      <c r="N36" s="522"/>
      <c r="O36" s="523"/>
    </row>
    <row r="37" spans="1:15" s="510" customFormat="1" ht="13.5">
      <c r="A37" s="522"/>
      <c r="B37" s="522"/>
      <c r="C37" s="522"/>
      <c r="D37" s="519"/>
      <c r="E37" s="519"/>
      <c r="F37" s="519"/>
      <c r="G37" s="520"/>
      <c r="H37" s="519"/>
      <c r="I37" s="519"/>
      <c r="J37" s="520"/>
      <c r="K37" s="520"/>
      <c r="L37" s="520"/>
      <c r="M37" s="520"/>
      <c r="N37" s="522"/>
      <c r="O37" s="523"/>
    </row>
    <row r="38" spans="1:15" s="510" customFormat="1" ht="13.5">
      <c r="A38" s="522"/>
      <c r="B38" s="522"/>
      <c r="C38" s="522"/>
      <c r="D38" s="519"/>
      <c r="E38" s="519"/>
      <c r="F38" s="519"/>
      <c r="G38" s="520"/>
      <c r="H38" s="519"/>
      <c r="I38" s="519"/>
      <c r="J38" s="520"/>
      <c r="K38" s="520"/>
      <c r="L38" s="520"/>
      <c r="M38" s="520"/>
      <c r="N38" s="522"/>
      <c r="O38" s="523"/>
    </row>
    <row r="39" spans="1:15" s="510" customFormat="1" ht="13.5">
      <c r="A39" s="522"/>
      <c r="B39" s="522"/>
      <c r="C39" s="522"/>
      <c r="D39" s="519"/>
      <c r="E39" s="519"/>
      <c r="F39" s="519"/>
      <c r="G39" s="520"/>
      <c r="H39" s="519"/>
      <c r="I39" s="519"/>
      <c r="J39" s="520"/>
      <c r="K39" s="520"/>
      <c r="L39" s="520"/>
      <c r="M39" s="520"/>
      <c r="N39" s="522"/>
      <c r="O39" s="523"/>
    </row>
    <row r="40" spans="1:15" s="510" customFormat="1" ht="13.5">
      <c r="A40" s="522"/>
      <c r="B40" s="522"/>
      <c r="C40" s="522"/>
      <c r="D40" s="519"/>
      <c r="E40" s="519"/>
      <c r="F40" s="519"/>
      <c r="G40" s="520"/>
      <c r="H40" s="519"/>
      <c r="I40" s="519"/>
      <c r="J40" s="520"/>
      <c r="K40" s="520"/>
      <c r="L40" s="520"/>
      <c r="M40" s="520"/>
      <c r="N40" s="522"/>
      <c r="O40" s="523"/>
    </row>
    <row r="41" spans="1:15" s="510" customFormat="1" ht="13.5">
      <c r="A41" s="522"/>
      <c r="B41" s="522"/>
      <c r="C41" s="522"/>
      <c r="D41" s="519"/>
      <c r="E41" s="519"/>
      <c r="F41" s="519"/>
      <c r="G41" s="520"/>
      <c r="H41" s="519"/>
      <c r="I41" s="519"/>
      <c r="J41" s="520"/>
      <c r="K41" s="520"/>
      <c r="L41" s="520"/>
      <c r="M41" s="520"/>
      <c r="N41" s="522"/>
      <c r="O41" s="523"/>
    </row>
    <row r="42" spans="1:15" s="510" customFormat="1" ht="13.5">
      <c r="A42" s="522"/>
      <c r="B42" s="522"/>
      <c r="C42" s="522"/>
      <c r="D42" s="519"/>
      <c r="E42" s="519"/>
      <c r="F42" s="519"/>
      <c r="G42" s="520"/>
      <c r="H42" s="519"/>
      <c r="I42" s="519"/>
      <c r="J42" s="520"/>
      <c r="K42" s="520"/>
      <c r="L42" s="520"/>
      <c r="M42" s="520"/>
      <c r="N42" s="522"/>
      <c r="O42" s="523"/>
    </row>
    <row r="43" spans="1:15" s="510" customFormat="1" ht="13.5">
      <c r="A43" s="522"/>
      <c r="B43" s="522"/>
      <c r="C43" s="522"/>
      <c r="D43" s="519"/>
      <c r="E43" s="519"/>
      <c r="F43" s="519"/>
      <c r="G43" s="520"/>
      <c r="H43" s="519"/>
      <c r="I43" s="519"/>
      <c r="J43" s="520"/>
      <c r="K43" s="520"/>
      <c r="L43" s="520"/>
      <c r="M43" s="520"/>
      <c r="N43" s="522"/>
      <c r="O43" s="523"/>
    </row>
    <row r="44" spans="1:15" s="510" customFormat="1" ht="13.5">
      <c r="A44" s="522"/>
      <c r="B44" s="522"/>
      <c r="C44" s="522"/>
      <c r="D44" s="519"/>
      <c r="E44" s="519"/>
      <c r="F44" s="519"/>
      <c r="G44" s="520"/>
      <c r="H44" s="519"/>
      <c r="I44" s="519"/>
      <c r="J44" s="520"/>
      <c r="K44" s="520"/>
      <c r="L44" s="520"/>
      <c r="M44" s="520"/>
      <c r="N44" s="522"/>
      <c r="O44" s="523"/>
    </row>
    <row r="45" spans="1:15" s="510" customFormat="1" ht="13.5">
      <c r="A45" s="522"/>
      <c r="B45" s="522"/>
      <c r="C45" s="522"/>
      <c r="D45" s="519"/>
      <c r="E45" s="519"/>
      <c r="F45" s="519"/>
      <c r="G45" s="520"/>
      <c r="H45" s="519"/>
      <c r="I45" s="519"/>
      <c r="J45" s="520"/>
      <c r="K45" s="520"/>
      <c r="L45" s="520"/>
      <c r="M45" s="520"/>
      <c r="N45" s="522"/>
      <c r="O45" s="523"/>
    </row>
    <row r="46" spans="1:14" s="510" customFormat="1" ht="13.5">
      <c r="A46" s="522"/>
      <c r="B46" s="522"/>
      <c r="C46" s="522"/>
      <c r="D46" s="519"/>
      <c r="E46" s="519"/>
      <c r="F46" s="519"/>
      <c r="G46" s="520"/>
      <c r="H46" s="519"/>
      <c r="I46" s="519"/>
      <c r="J46" s="520"/>
      <c r="K46" s="520"/>
      <c r="L46" s="520"/>
      <c r="M46" s="520"/>
      <c r="N46" s="522"/>
    </row>
    <row r="47" spans="1:14" s="510" customFormat="1" ht="13.5">
      <c r="A47" s="522"/>
      <c r="B47" s="522"/>
      <c r="C47" s="522"/>
      <c r="D47" s="519"/>
      <c r="E47" s="519"/>
      <c r="F47" s="519"/>
      <c r="G47" s="520"/>
      <c r="H47" s="519"/>
      <c r="I47" s="519"/>
      <c r="J47" s="520"/>
      <c r="K47" s="520"/>
      <c r="L47" s="520"/>
      <c r="M47" s="520"/>
      <c r="N47" s="522"/>
    </row>
    <row r="48" spans="1:14" s="510" customFormat="1" ht="13.5">
      <c r="A48" s="522"/>
      <c r="B48" s="522"/>
      <c r="C48" s="522"/>
      <c r="D48" s="519"/>
      <c r="E48" s="519"/>
      <c r="F48" s="519"/>
      <c r="G48" s="520"/>
      <c r="H48" s="519"/>
      <c r="I48" s="519"/>
      <c r="J48" s="520"/>
      <c r="K48" s="520"/>
      <c r="L48" s="520"/>
      <c r="M48" s="520"/>
      <c r="N48" s="522"/>
    </row>
    <row r="49" spans="1:14" s="510" customFormat="1" ht="13.5">
      <c r="A49" s="522"/>
      <c r="B49" s="522"/>
      <c r="C49" s="522"/>
      <c r="D49" s="519"/>
      <c r="E49" s="519"/>
      <c r="F49" s="519"/>
      <c r="G49" s="520"/>
      <c r="H49" s="519"/>
      <c r="I49" s="519"/>
      <c r="J49" s="520"/>
      <c r="K49" s="520"/>
      <c r="L49" s="520"/>
      <c r="M49" s="520"/>
      <c r="N49" s="522"/>
    </row>
    <row r="50" spans="1:14" s="510" customFormat="1" ht="13.5">
      <c r="A50" s="522"/>
      <c r="B50" s="522"/>
      <c r="C50" s="522"/>
      <c r="D50" s="519"/>
      <c r="E50" s="519"/>
      <c r="F50" s="519"/>
      <c r="G50" s="520"/>
      <c r="H50" s="519"/>
      <c r="I50" s="519"/>
      <c r="J50" s="520"/>
      <c r="K50" s="520"/>
      <c r="L50" s="520"/>
      <c r="M50" s="520"/>
      <c r="N50" s="522"/>
    </row>
    <row r="51" spans="1:14" s="510" customFormat="1" ht="13.5">
      <c r="A51" s="522"/>
      <c r="B51" s="522"/>
      <c r="C51" s="522"/>
      <c r="D51" s="519"/>
      <c r="E51" s="519"/>
      <c r="F51" s="519"/>
      <c r="G51" s="520"/>
      <c r="H51" s="519"/>
      <c r="I51" s="519"/>
      <c r="J51" s="520"/>
      <c r="K51" s="520"/>
      <c r="L51" s="520"/>
      <c r="M51" s="520"/>
      <c r="N51" s="522"/>
    </row>
    <row r="52" spans="4:23" ht="13.5">
      <c r="D52" s="14"/>
      <c r="E52" s="14"/>
      <c r="F52" s="14"/>
      <c r="G52" s="23"/>
      <c r="H52" s="14"/>
      <c r="I52" s="14"/>
      <c r="J52" s="23"/>
      <c r="K52" s="23"/>
      <c r="L52" s="23"/>
      <c r="M52" s="23"/>
      <c r="O52" s="1"/>
      <c r="T52" s="1"/>
      <c r="V52" s="1"/>
      <c r="W52" s="1"/>
    </row>
    <row r="53" spans="4:23" ht="13.5">
      <c r="D53" s="14"/>
      <c r="E53" s="14"/>
      <c r="F53" s="14"/>
      <c r="G53" s="23"/>
      <c r="H53" s="14"/>
      <c r="I53" s="14"/>
      <c r="J53" s="23"/>
      <c r="K53" s="23"/>
      <c r="L53" s="23"/>
      <c r="M53" s="23"/>
      <c r="O53" s="1"/>
      <c r="T53" s="1"/>
      <c r="V53" s="1"/>
      <c r="W53" s="1"/>
    </row>
    <row r="54" spans="4:23" ht="13.5">
      <c r="D54" s="14"/>
      <c r="E54" s="14"/>
      <c r="F54" s="14"/>
      <c r="G54" s="23"/>
      <c r="H54" s="14"/>
      <c r="I54" s="14"/>
      <c r="J54" s="23"/>
      <c r="K54" s="23"/>
      <c r="L54" s="1"/>
      <c r="M54" s="1"/>
      <c r="O54" s="1"/>
      <c r="T54" s="1"/>
      <c r="V54" s="1"/>
      <c r="W54" s="1"/>
    </row>
    <row r="55" spans="4:23" ht="13.5">
      <c r="D55" s="14"/>
      <c r="E55" s="14"/>
      <c r="F55" s="14"/>
      <c r="G55" s="23"/>
      <c r="H55" s="14"/>
      <c r="I55" s="14"/>
      <c r="J55" s="23"/>
      <c r="K55" s="23"/>
      <c r="L55" s="1"/>
      <c r="M55" s="1"/>
      <c r="O55" s="1"/>
      <c r="T55" s="1"/>
      <c r="V55" s="1"/>
      <c r="W55" s="1"/>
    </row>
    <row r="56" spans="4:23" ht="13.5">
      <c r="D56" s="14"/>
      <c r="E56" s="14"/>
      <c r="F56" s="14"/>
      <c r="G56" s="23"/>
      <c r="H56" s="14"/>
      <c r="I56" s="14"/>
      <c r="J56" s="23"/>
      <c r="K56" s="23"/>
      <c r="L56" s="1"/>
      <c r="M56" s="1"/>
      <c r="O56" s="1"/>
      <c r="T56" s="1"/>
      <c r="V56" s="1"/>
      <c r="W56" s="1"/>
    </row>
    <row r="57" spans="4:23" ht="13.5">
      <c r="D57" s="14"/>
      <c r="E57" s="14"/>
      <c r="F57" s="14"/>
      <c r="G57" s="23"/>
      <c r="H57" s="14"/>
      <c r="I57" s="14"/>
      <c r="J57" s="23"/>
      <c r="K57" s="23"/>
      <c r="L57" s="1"/>
      <c r="M57" s="1"/>
      <c r="O57" s="1"/>
      <c r="T57" s="1"/>
      <c r="V57" s="1"/>
      <c r="W57" s="1"/>
    </row>
    <row r="58" spans="4:23" ht="13.5">
      <c r="D58" s="14"/>
      <c r="E58" s="14"/>
      <c r="F58" s="14"/>
      <c r="G58" s="23"/>
      <c r="H58" s="14"/>
      <c r="I58" s="14"/>
      <c r="J58" s="23"/>
      <c r="K58" s="23"/>
      <c r="L58" s="1"/>
      <c r="M58" s="1"/>
      <c r="O58" s="1"/>
      <c r="T58" s="1"/>
      <c r="V58" s="1"/>
      <c r="W58" s="1"/>
    </row>
    <row r="59" spans="4:23" ht="13.5">
      <c r="D59" s="14"/>
      <c r="E59" s="14"/>
      <c r="F59" s="14"/>
      <c r="G59" s="23"/>
      <c r="H59" s="14"/>
      <c r="I59" s="14"/>
      <c r="J59" s="23"/>
      <c r="K59" s="23"/>
      <c r="L59" s="1"/>
      <c r="M59" s="1"/>
      <c r="O59" s="1"/>
      <c r="T59" s="1"/>
      <c r="V59" s="1"/>
      <c r="W59" s="1"/>
    </row>
    <row r="60" spans="4:23" ht="13.5">
      <c r="D60" s="14"/>
      <c r="E60" s="14"/>
      <c r="F60" s="14"/>
      <c r="G60" s="23"/>
      <c r="H60" s="14"/>
      <c r="I60" s="14"/>
      <c r="J60" s="23"/>
      <c r="K60" s="23"/>
      <c r="L60" s="1"/>
      <c r="M60" s="1"/>
      <c r="O60" s="1"/>
      <c r="T60" s="1"/>
      <c r="V60" s="1"/>
      <c r="W60" s="1"/>
    </row>
    <row r="61" spans="4:23" ht="13.5">
      <c r="D61" s="14"/>
      <c r="E61" s="14"/>
      <c r="F61" s="14"/>
      <c r="G61" s="23"/>
      <c r="H61" s="14"/>
      <c r="I61" s="14"/>
      <c r="J61" s="23"/>
      <c r="K61" s="23"/>
      <c r="L61" s="1"/>
      <c r="M61" s="1"/>
      <c r="O61" s="1"/>
      <c r="T61" s="1"/>
      <c r="V61" s="1"/>
      <c r="W61" s="1"/>
    </row>
    <row r="62" spans="4:23" ht="13.5">
      <c r="D62" s="14"/>
      <c r="E62" s="14"/>
      <c r="F62" s="14"/>
      <c r="G62" s="23"/>
      <c r="H62" s="14"/>
      <c r="I62" s="14"/>
      <c r="J62" s="23"/>
      <c r="K62" s="23"/>
      <c r="L62" s="1"/>
      <c r="M62" s="1"/>
      <c r="O62" s="1"/>
      <c r="T62" s="1"/>
      <c r="V62" s="1"/>
      <c r="W62" s="1"/>
    </row>
    <row r="63" spans="4:23" ht="13.5">
      <c r="D63" s="14"/>
      <c r="E63" s="14"/>
      <c r="F63" s="14"/>
      <c r="G63" s="23"/>
      <c r="H63" s="14"/>
      <c r="I63" s="14"/>
      <c r="J63" s="23"/>
      <c r="K63" s="23"/>
      <c r="L63" s="1"/>
      <c r="M63" s="1"/>
      <c r="O63" s="1"/>
      <c r="T63" s="1"/>
      <c r="V63" s="1"/>
      <c r="W63" s="1"/>
    </row>
    <row r="64" spans="4:23" ht="13.5">
      <c r="D64" s="14"/>
      <c r="E64" s="14"/>
      <c r="F64" s="14"/>
      <c r="G64" s="23"/>
      <c r="H64" s="14"/>
      <c r="I64" s="14"/>
      <c r="J64" s="23"/>
      <c r="K64" s="23"/>
      <c r="L64" s="1"/>
      <c r="M64" s="1"/>
      <c r="O64" s="1"/>
      <c r="T64" s="1"/>
      <c r="V64" s="1"/>
      <c r="W64" s="1"/>
    </row>
    <row r="65" spans="4:23" ht="13.5">
      <c r="D65" s="14"/>
      <c r="E65" s="14"/>
      <c r="F65" s="14"/>
      <c r="G65" s="23"/>
      <c r="H65" s="14"/>
      <c r="I65" s="14"/>
      <c r="J65" s="23"/>
      <c r="K65" s="23"/>
      <c r="L65" s="1"/>
      <c r="M65" s="1"/>
      <c r="O65" s="1"/>
      <c r="T65" s="1"/>
      <c r="V65" s="1"/>
      <c r="W65" s="1"/>
    </row>
    <row r="66" spans="4:23" ht="13.5">
      <c r="D66" s="14"/>
      <c r="E66" s="14"/>
      <c r="F66" s="14"/>
      <c r="G66" s="23"/>
      <c r="H66" s="14"/>
      <c r="I66" s="14"/>
      <c r="J66" s="23"/>
      <c r="K66" s="23"/>
      <c r="L66" s="1"/>
      <c r="M66" s="1"/>
      <c r="O66" s="1"/>
      <c r="T66" s="1"/>
      <c r="V66" s="1"/>
      <c r="W66" s="1"/>
    </row>
    <row r="67" spans="4:23" ht="13.5">
      <c r="D67" s="14"/>
      <c r="E67" s="14"/>
      <c r="F67" s="14"/>
      <c r="G67" s="23"/>
      <c r="H67" s="14"/>
      <c r="I67" s="14"/>
      <c r="J67" s="23"/>
      <c r="K67" s="23"/>
      <c r="L67" s="1"/>
      <c r="M67" s="1"/>
      <c r="O67" s="1"/>
      <c r="T67" s="1"/>
      <c r="V67" s="1"/>
      <c r="W67" s="1"/>
    </row>
    <row r="68" spans="4:23" ht="13.5">
      <c r="D68" s="14"/>
      <c r="E68" s="14"/>
      <c r="F68" s="14"/>
      <c r="G68" s="23"/>
      <c r="H68" s="14"/>
      <c r="I68" s="14"/>
      <c r="J68" s="23"/>
      <c r="K68" s="23"/>
      <c r="L68" s="1"/>
      <c r="M68" s="1"/>
      <c r="O68" s="1"/>
      <c r="T68" s="1"/>
      <c r="V68" s="1"/>
      <c r="W68" s="1"/>
    </row>
    <row r="69" spans="4:23" ht="13.5">
      <c r="D69" s="14"/>
      <c r="E69" s="14"/>
      <c r="F69" s="14"/>
      <c r="G69" s="23"/>
      <c r="H69" s="14"/>
      <c r="I69" s="14"/>
      <c r="J69" s="23"/>
      <c r="K69" s="23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sheetProtection/>
  <mergeCells count="15">
    <mergeCell ref="A21:C21"/>
    <mergeCell ref="C3:F3"/>
    <mergeCell ref="H3:K3"/>
    <mergeCell ref="A1:F1"/>
    <mergeCell ref="H1:M1"/>
    <mergeCell ref="L3:M3"/>
    <mergeCell ref="A3:A7"/>
    <mergeCell ref="V20:AA20"/>
    <mergeCell ref="V1:AA1"/>
    <mergeCell ref="N1:T1"/>
    <mergeCell ref="X3:AA3"/>
    <mergeCell ref="V3:W3"/>
    <mergeCell ref="O3:T3"/>
    <mergeCell ref="O4:Q4"/>
    <mergeCell ref="N3:N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E21" sqref="E21"/>
    </sheetView>
  </sheetViews>
  <sheetFormatPr defaultColWidth="8.88671875" defaultRowHeight="13.5"/>
  <cols>
    <col min="1" max="1" width="14.5546875" style="71" customWidth="1"/>
    <col min="2" max="7" width="11.10546875" style="71" customWidth="1"/>
    <col min="8" max="8" width="2.77734375" style="72" customWidth="1"/>
    <col min="9" max="14" width="11.99609375" style="62" customWidth="1"/>
    <col min="15" max="16384" width="8.88671875" style="62" customWidth="1"/>
  </cols>
  <sheetData>
    <row r="1" spans="1:14" s="48" customFormat="1" ht="45" customHeight="1">
      <c r="A1" s="731" t="s">
        <v>1190</v>
      </c>
      <c r="B1" s="731"/>
      <c r="C1" s="731"/>
      <c r="D1" s="731"/>
      <c r="E1" s="731"/>
      <c r="F1" s="731"/>
      <c r="G1" s="731"/>
      <c r="H1" s="188"/>
      <c r="I1" s="886" t="s">
        <v>1191</v>
      </c>
      <c r="J1" s="733"/>
      <c r="K1" s="733"/>
      <c r="L1" s="733"/>
      <c r="M1" s="733"/>
      <c r="N1" s="733"/>
    </row>
    <row r="2" spans="1:14" s="52" customFormat="1" ht="25.5" customHeight="1" thickBot="1">
      <c r="A2" s="49" t="s">
        <v>137</v>
      </c>
      <c r="B2" s="49"/>
      <c r="C2" s="49"/>
      <c r="D2" s="49"/>
      <c r="E2" s="49"/>
      <c r="F2" s="49"/>
      <c r="G2" s="49"/>
      <c r="H2" s="50"/>
      <c r="I2" s="49"/>
      <c r="J2" s="49"/>
      <c r="K2" s="49"/>
      <c r="L2" s="49"/>
      <c r="N2" s="51" t="s">
        <v>1192</v>
      </c>
    </row>
    <row r="3" spans="1:14" s="52" customFormat="1" ht="16.5" customHeight="1" thickTop="1">
      <c r="A3" s="53" t="s">
        <v>1193</v>
      </c>
      <c r="B3" s="837" t="s">
        <v>1194</v>
      </c>
      <c r="C3" s="836"/>
      <c r="D3" s="885"/>
      <c r="E3" s="837" t="s">
        <v>15</v>
      </c>
      <c r="F3" s="836"/>
      <c r="G3" s="836"/>
      <c r="H3" s="73"/>
      <c r="I3" s="836" t="s">
        <v>16</v>
      </c>
      <c r="J3" s="836"/>
      <c r="K3" s="885"/>
      <c r="L3" s="837" t="s">
        <v>17</v>
      </c>
      <c r="M3" s="836"/>
      <c r="N3" s="836"/>
    </row>
    <row r="4" spans="1:14" s="52" customFormat="1" ht="16.5" customHeight="1">
      <c r="A4" s="53" t="s">
        <v>1195</v>
      </c>
      <c r="B4" s="76" t="s">
        <v>1196</v>
      </c>
      <c r="C4" s="76" t="s">
        <v>96</v>
      </c>
      <c r="D4" s="76" t="s">
        <v>97</v>
      </c>
      <c r="E4" s="76" t="s">
        <v>70</v>
      </c>
      <c r="F4" s="76" t="s">
        <v>96</v>
      </c>
      <c r="G4" s="78" t="s">
        <v>97</v>
      </c>
      <c r="H4" s="73"/>
      <c r="I4" s="77" t="s">
        <v>70</v>
      </c>
      <c r="J4" s="76" t="s">
        <v>96</v>
      </c>
      <c r="K4" s="76" t="s">
        <v>97</v>
      </c>
      <c r="L4" s="76" t="s">
        <v>70</v>
      </c>
      <c r="M4" s="78" t="s">
        <v>96</v>
      </c>
      <c r="N4" s="78" t="s">
        <v>97</v>
      </c>
    </row>
    <row r="5" spans="1:14" s="52" customFormat="1" ht="16.5" customHeight="1">
      <c r="A5" s="53" t="s">
        <v>1197</v>
      </c>
      <c r="B5" s="159"/>
      <c r="C5" s="159"/>
      <c r="D5" s="159"/>
      <c r="E5" s="159"/>
      <c r="F5" s="159"/>
      <c r="G5" s="128"/>
      <c r="H5" s="73"/>
      <c r="I5" s="53"/>
      <c r="J5" s="159"/>
      <c r="K5" s="159"/>
      <c r="L5" s="159"/>
      <c r="M5" s="128"/>
      <c r="N5" s="128"/>
    </row>
    <row r="6" spans="1:14" s="52" customFormat="1" ht="16.5" customHeight="1">
      <c r="A6" s="79" t="s">
        <v>141</v>
      </c>
      <c r="B6" s="80" t="s">
        <v>55</v>
      </c>
      <c r="C6" s="80" t="s">
        <v>98</v>
      </c>
      <c r="D6" s="80" t="s">
        <v>99</v>
      </c>
      <c r="E6" s="80" t="s">
        <v>55</v>
      </c>
      <c r="F6" s="80" t="s">
        <v>98</v>
      </c>
      <c r="G6" s="83" t="s">
        <v>99</v>
      </c>
      <c r="H6" s="73"/>
      <c r="I6" s="74" t="s">
        <v>55</v>
      </c>
      <c r="J6" s="80" t="s">
        <v>98</v>
      </c>
      <c r="K6" s="80" t="s">
        <v>99</v>
      </c>
      <c r="L6" s="80" t="s">
        <v>55</v>
      </c>
      <c r="M6" s="83" t="s">
        <v>98</v>
      </c>
      <c r="N6" s="83" t="s">
        <v>99</v>
      </c>
    </row>
    <row r="7" spans="1:14" s="52" customFormat="1" ht="41.25" customHeight="1">
      <c r="A7" s="77">
        <v>2007</v>
      </c>
      <c r="B7" s="226">
        <v>53</v>
      </c>
      <c r="C7" s="136">
        <v>41</v>
      </c>
      <c r="D7" s="136">
        <v>12</v>
      </c>
      <c r="E7" s="136">
        <v>3</v>
      </c>
      <c r="F7" s="119">
        <v>3</v>
      </c>
      <c r="G7" s="119" t="s">
        <v>179</v>
      </c>
      <c r="H7" s="119"/>
      <c r="I7" s="136">
        <v>50</v>
      </c>
      <c r="J7" s="119">
        <v>38</v>
      </c>
      <c r="K7" s="119">
        <v>12</v>
      </c>
      <c r="L7" s="136" t="s">
        <v>179</v>
      </c>
      <c r="M7" s="119" t="s">
        <v>179</v>
      </c>
      <c r="N7" s="119" t="s">
        <v>179</v>
      </c>
    </row>
    <row r="8" spans="1:14" s="52" customFormat="1" ht="41.25" customHeight="1">
      <c r="A8" s="53">
        <v>2008</v>
      </c>
      <c r="B8" s="226">
        <v>172</v>
      </c>
      <c r="C8" s="136">
        <v>116</v>
      </c>
      <c r="D8" s="136">
        <v>56</v>
      </c>
      <c r="E8" s="136">
        <v>23</v>
      </c>
      <c r="F8" s="119">
        <v>17</v>
      </c>
      <c r="G8" s="119">
        <v>6</v>
      </c>
      <c r="H8" s="119"/>
      <c r="I8" s="136">
        <v>136</v>
      </c>
      <c r="J8" s="119">
        <v>89</v>
      </c>
      <c r="K8" s="119">
        <v>47</v>
      </c>
      <c r="L8" s="136">
        <v>13</v>
      </c>
      <c r="M8" s="119">
        <v>10</v>
      </c>
      <c r="N8" s="119">
        <v>3</v>
      </c>
    </row>
    <row r="9" spans="1:14" s="52" customFormat="1" ht="41.25" customHeight="1">
      <c r="A9" s="53">
        <v>2009</v>
      </c>
      <c r="B9" s="119">
        <v>179</v>
      </c>
      <c r="C9" s="119">
        <v>121</v>
      </c>
      <c r="D9" s="119">
        <v>58</v>
      </c>
      <c r="E9" s="119">
        <v>25</v>
      </c>
      <c r="F9" s="119">
        <v>19</v>
      </c>
      <c r="G9" s="119">
        <v>6</v>
      </c>
      <c r="H9" s="119"/>
      <c r="I9" s="119">
        <v>139</v>
      </c>
      <c r="J9" s="119">
        <v>91</v>
      </c>
      <c r="K9" s="119">
        <v>48</v>
      </c>
      <c r="L9" s="119">
        <v>15</v>
      </c>
      <c r="M9" s="119">
        <v>11</v>
      </c>
      <c r="N9" s="119">
        <v>4</v>
      </c>
    </row>
    <row r="10" spans="1:14" s="52" customFormat="1" ht="41.25" customHeight="1">
      <c r="A10" s="53">
        <v>2010</v>
      </c>
      <c r="B10" s="119">
        <v>112</v>
      </c>
      <c r="C10" s="119">
        <v>95</v>
      </c>
      <c r="D10" s="119">
        <v>17</v>
      </c>
      <c r="E10" s="119">
        <v>3</v>
      </c>
      <c r="F10" s="119">
        <v>3</v>
      </c>
      <c r="G10" s="119" t="s">
        <v>179</v>
      </c>
      <c r="H10" s="119"/>
      <c r="I10" s="119">
        <v>97</v>
      </c>
      <c r="J10" s="119">
        <v>83</v>
      </c>
      <c r="K10" s="119">
        <v>14</v>
      </c>
      <c r="L10" s="119">
        <v>12</v>
      </c>
      <c r="M10" s="119">
        <v>9</v>
      </c>
      <c r="N10" s="119">
        <v>3</v>
      </c>
    </row>
    <row r="11" spans="1:14" s="52" customFormat="1" ht="41.25" customHeight="1">
      <c r="A11" s="56">
        <v>2011</v>
      </c>
      <c r="B11" s="155">
        <f>SUM(B12:B18)</f>
        <v>107</v>
      </c>
      <c r="C11" s="155">
        <f>SUM(C12:C18)</f>
        <v>90</v>
      </c>
      <c r="D11" s="155">
        <f>SUM(D12:D18)</f>
        <v>17</v>
      </c>
      <c r="E11" s="155">
        <v>1</v>
      </c>
      <c r="F11" s="155">
        <v>1</v>
      </c>
      <c r="G11" s="119" t="s">
        <v>179</v>
      </c>
      <c r="H11" s="155"/>
      <c r="I11" s="155">
        <f>SUM(I12:I18)</f>
        <v>94</v>
      </c>
      <c r="J11" s="155">
        <f>SUM(J12:J18)</f>
        <v>81</v>
      </c>
      <c r="K11" s="155">
        <f>SUM(K12:K18)</f>
        <v>13</v>
      </c>
      <c r="L11" s="155">
        <f>SUM(L12:L18)</f>
        <v>12</v>
      </c>
      <c r="M11" s="155">
        <v>8</v>
      </c>
      <c r="N11" s="155">
        <v>4</v>
      </c>
    </row>
    <row r="12" spans="1:14" s="52" customFormat="1" ht="41.25" customHeight="1">
      <c r="A12" s="59" t="s">
        <v>1198</v>
      </c>
      <c r="B12" s="119">
        <f>SUM(C12:D12)</f>
        <v>40</v>
      </c>
      <c r="C12" s="119">
        <f>SUM(F12,J12,M12)</f>
        <v>36</v>
      </c>
      <c r="D12" s="119">
        <f>SUM(G12,K12,N12)</f>
        <v>4</v>
      </c>
      <c r="E12" s="119">
        <v>1</v>
      </c>
      <c r="F12" s="119">
        <v>1</v>
      </c>
      <c r="G12" s="119" t="s">
        <v>179</v>
      </c>
      <c r="H12" s="119"/>
      <c r="I12" s="119">
        <v>35</v>
      </c>
      <c r="J12" s="119">
        <v>33</v>
      </c>
      <c r="K12" s="119">
        <v>3</v>
      </c>
      <c r="L12" s="119">
        <v>3</v>
      </c>
      <c r="M12" s="119">
        <v>2</v>
      </c>
      <c r="N12" s="119">
        <v>1</v>
      </c>
    </row>
    <row r="13" spans="1:14" s="52" customFormat="1" ht="41.25" customHeight="1">
      <c r="A13" s="59" t="s">
        <v>1199</v>
      </c>
      <c r="B13" s="119">
        <f aca="true" t="shared" si="0" ref="B13:B18">SUM(C13:D13)</f>
        <v>14</v>
      </c>
      <c r="C13" s="119">
        <f aca="true" t="shared" si="1" ref="C13:C18">SUM(F13,J13,M13)</f>
        <v>10</v>
      </c>
      <c r="D13" s="119">
        <f aca="true" t="shared" si="2" ref="D13:D18">SUM(G13,K13,N13)</f>
        <v>4</v>
      </c>
      <c r="E13" s="119" t="s">
        <v>179</v>
      </c>
      <c r="F13" s="119" t="s">
        <v>179</v>
      </c>
      <c r="G13" s="119" t="s">
        <v>179</v>
      </c>
      <c r="H13" s="119"/>
      <c r="I13" s="119">
        <v>11</v>
      </c>
      <c r="J13" s="119">
        <v>8</v>
      </c>
      <c r="K13" s="119">
        <v>3</v>
      </c>
      <c r="L13" s="119">
        <v>3</v>
      </c>
      <c r="M13" s="119">
        <v>2</v>
      </c>
      <c r="N13" s="119">
        <v>1</v>
      </c>
    </row>
    <row r="14" spans="1:14" s="52" customFormat="1" ht="41.25" customHeight="1">
      <c r="A14" s="59" t="s">
        <v>1200</v>
      </c>
      <c r="B14" s="119">
        <f t="shared" si="0"/>
        <v>12</v>
      </c>
      <c r="C14" s="119">
        <f t="shared" si="1"/>
        <v>9</v>
      </c>
      <c r="D14" s="119">
        <f t="shared" si="2"/>
        <v>3</v>
      </c>
      <c r="E14" s="119" t="s">
        <v>179</v>
      </c>
      <c r="F14" s="119" t="s">
        <v>179</v>
      </c>
      <c r="G14" s="119" t="s">
        <v>179</v>
      </c>
      <c r="H14" s="119"/>
      <c r="I14" s="119">
        <v>10</v>
      </c>
      <c r="J14" s="119">
        <v>8</v>
      </c>
      <c r="K14" s="119">
        <v>2</v>
      </c>
      <c r="L14" s="119">
        <v>2</v>
      </c>
      <c r="M14" s="119">
        <v>1</v>
      </c>
      <c r="N14" s="119">
        <v>1</v>
      </c>
    </row>
    <row r="15" spans="1:14" s="58" customFormat="1" ht="41.25" customHeight="1">
      <c r="A15" s="59" t="s">
        <v>1201</v>
      </c>
      <c r="B15" s="119">
        <f t="shared" si="0"/>
        <v>11</v>
      </c>
      <c r="C15" s="119">
        <f t="shared" si="1"/>
        <v>8</v>
      </c>
      <c r="D15" s="119">
        <f t="shared" si="2"/>
        <v>3</v>
      </c>
      <c r="E15" s="119" t="s">
        <v>179</v>
      </c>
      <c r="F15" s="119" t="s">
        <v>179</v>
      </c>
      <c r="G15" s="119" t="s">
        <v>179</v>
      </c>
      <c r="H15" s="155"/>
      <c r="I15" s="119">
        <v>10</v>
      </c>
      <c r="J15" s="119">
        <v>7</v>
      </c>
      <c r="K15" s="119">
        <v>2</v>
      </c>
      <c r="L15" s="119">
        <v>1</v>
      </c>
      <c r="M15" s="119">
        <v>1</v>
      </c>
      <c r="N15" s="119">
        <v>1</v>
      </c>
    </row>
    <row r="16" spans="1:14" s="229" customFormat="1" ht="41.25" customHeight="1">
      <c r="A16" s="59" t="s">
        <v>1202</v>
      </c>
      <c r="B16" s="119">
        <f t="shared" si="0"/>
        <v>7</v>
      </c>
      <c r="C16" s="119">
        <f t="shared" si="1"/>
        <v>6</v>
      </c>
      <c r="D16" s="119">
        <f t="shared" si="2"/>
        <v>1</v>
      </c>
      <c r="E16" s="119" t="s">
        <v>179</v>
      </c>
      <c r="F16" s="119" t="s">
        <v>179</v>
      </c>
      <c r="G16" s="119" t="s">
        <v>179</v>
      </c>
      <c r="H16" s="227"/>
      <c r="I16" s="119">
        <v>6</v>
      </c>
      <c r="J16" s="228">
        <v>5</v>
      </c>
      <c r="K16" s="228">
        <v>1</v>
      </c>
      <c r="L16" s="119">
        <v>1</v>
      </c>
      <c r="M16" s="119">
        <v>1</v>
      </c>
      <c r="N16" s="119" t="s">
        <v>179</v>
      </c>
    </row>
    <row r="17" spans="1:14" ht="41.25" customHeight="1">
      <c r="A17" s="59" t="s">
        <v>1203</v>
      </c>
      <c r="B17" s="119">
        <f t="shared" si="0"/>
        <v>12</v>
      </c>
      <c r="C17" s="119">
        <f t="shared" si="1"/>
        <v>11</v>
      </c>
      <c r="D17" s="119">
        <f t="shared" si="2"/>
        <v>1</v>
      </c>
      <c r="E17" s="119" t="s">
        <v>179</v>
      </c>
      <c r="F17" s="119" t="s">
        <v>179</v>
      </c>
      <c r="G17" s="119" t="s">
        <v>179</v>
      </c>
      <c r="H17" s="226"/>
      <c r="I17" s="119">
        <v>11</v>
      </c>
      <c r="J17" s="156">
        <v>10</v>
      </c>
      <c r="K17" s="156">
        <v>1</v>
      </c>
      <c r="L17" s="119">
        <v>1</v>
      </c>
      <c r="M17" s="119">
        <v>1</v>
      </c>
      <c r="N17" s="119" t="s">
        <v>179</v>
      </c>
    </row>
    <row r="18" spans="1:14" ht="41.25" customHeight="1" thickBot="1">
      <c r="A18" s="63" t="s">
        <v>1204</v>
      </c>
      <c r="B18" s="706">
        <f t="shared" si="0"/>
        <v>11</v>
      </c>
      <c r="C18" s="126">
        <f t="shared" si="1"/>
        <v>10</v>
      </c>
      <c r="D18" s="126">
        <f t="shared" si="2"/>
        <v>1</v>
      </c>
      <c r="E18" s="126" t="s">
        <v>179</v>
      </c>
      <c r="F18" s="126" t="s">
        <v>179</v>
      </c>
      <c r="G18" s="126" t="s">
        <v>179</v>
      </c>
      <c r="H18" s="226"/>
      <c r="I18" s="126">
        <v>11</v>
      </c>
      <c r="J18" s="157">
        <v>10</v>
      </c>
      <c r="K18" s="126">
        <v>1</v>
      </c>
      <c r="L18" s="126">
        <v>1</v>
      </c>
      <c r="M18" s="126" t="s">
        <v>179</v>
      </c>
      <c r="N18" s="126" t="s">
        <v>179</v>
      </c>
    </row>
    <row r="19" spans="1:9" ht="12" customHeight="1" thickTop="1">
      <c r="A19" s="52" t="s">
        <v>1205</v>
      </c>
      <c r="B19" s="119"/>
      <c r="C19" s="62"/>
      <c r="D19" s="62"/>
      <c r="E19" s="62"/>
      <c r="F19" s="62"/>
      <c r="G19" s="62"/>
      <c r="I19" s="230"/>
    </row>
    <row r="20" spans="1:7" ht="13.5">
      <c r="A20" s="62"/>
      <c r="B20" s="62"/>
      <c r="C20" s="62"/>
      <c r="D20" s="62"/>
      <c r="E20" s="62"/>
      <c r="F20" s="62"/>
      <c r="G20" s="62"/>
    </row>
    <row r="21" spans="1:7" ht="13.5">
      <c r="A21" s="62"/>
      <c r="B21" s="62"/>
      <c r="C21" s="62"/>
      <c r="D21" s="62"/>
      <c r="E21" s="62"/>
      <c r="F21" s="62"/>
      <c r="G21" s="62"/>
    </row>
    <row r="22" spans="1:7" ht="13.5">
      <c r="A22" s="62"/>
      <c r="B22" s="62"/>
      <c r="C22" s="62"/>
      <c r="D22" s="62"/>
      <c r="E22" s="62"/>
      <c r="F22" s="62"/>
      <c r="G22" s="62"/>
    </row>
    <row r="23" spans="1:7" ht="13.5">
      <c r="A23" s="62"/>
      <c r="B23" s="62"/>
      <c r="C23" s="62"/>
      <c r="D23" s="62"/>
      <c r="E23" s="62"/>
      <c r="F23" s="62"/>
      <c r="G23" s="62"/>
    </row>
    <row r="24" spans="1:7" ht="13.5">
      <c r="A24" s="62"/>
      <c r="B24" s="62"/>
      <c r="C24" s="62"/>
      <c r="D24" s="62"/>
      <c r="E24" s="62"/>
      <c r="F24" s="62"/>
      <c r="G24" s="62"/>
    </row>
    <row r="25" spans="1:7" ht="13.5">
      <c r="A25" s="62"/>
      <c r="B25" s="62"/>
      <c r="C25" s="62"/>
      <c r="D25" s="62"/>
      <c r="E25" s="62"/>
      <c r="F25" s="62"/>
      <c r="G25" s="62"/>
    </row>
    <row r="26" spans="1:7" ht="13.5">
      <c r="A26" s="62"/>
      <c r="B26" s="62"/>
      <c r="C26" s="62"/>
      <c r="D26" s="62"/>
      <c r="E26" s="62"/>
      <c r="F26" s="62"/>
      <c r="G26" s="62"/>
    </row>
    <row r="27" spans="1:7" ht="13.5">
      <c r="A27" s="62"/>
      <c r="B27" s="62"/>
      <c r="C27" s="62"/>
      <c r="D27" s="62"/>
      <c r="E27" s="62"/>
      <c r="F27" s="62"/>
      <c r="G27" s="62"/>
    </row>
    <row r="28" spans="1:7" ht="13.5">
      <c r="A28" s="62"/>
      <c r="B28" s="62"/>
      <c r="C28" s="62"/>
      <c r="D28" s="62"/>
      <c r="E28" s="62"/>
      <c r="F28" s="62"/>
      <c r="G28" s="62"/>
    </row>
    <row r="29" spans="1:7" ht="13.5">
      <c r="A29" s="62"/>
      <c r="B29" s="62"/>
      <c r="C29" s="62"/>
      <c r="D29" s="62"/>
      <c r="E29" s="62"/>
      <c r="F29" s="62"/>
      <c r="G29" s="62"/>
    </row>
  </sheetData>
  <sheetProtection/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O12" sqref="O12"/>
    </sheetView>
  </sheetViews>
  <sheetFormatPr defaultColWidth="8.88671875" defaultRowHeight="13.5"/>
  <cols>
    <col min="1" max="1" width="14.5546875" style="71" customWidth="1"/>
    <col min="2" max="7" width="8.6640625" style="62" customWidth="1"/>
    <col min="8" max="8" width="8.6640625" style="71" customWidth="1"/>
    <col min="9" max="9" width="8.6640625" style="62" customWidth="1"/>
    <col min="10" max="10" width="2.77734375" style="72" customWidth="1"/>
    <col min="11" max="11" width="8.99609375" style="62" customWidth="1"/>
    <col min="12" max="14" width="8.88671875" style="62" customWidth="1"/>
    <col min="15" max="18" width="8.88671875" style="67" customWidth="1"/>
    <col min="19" max="16384" width="8.88671875" style="62" customWidth="1"/>
  </cols>
  <sheetData>
    <row r="1" spans="1:18" ht="45" customHeight="1">
      <c r="A1" s="731" t="s">
        <v>786</v>
      </c>
      <c r="B1" s="731"/>
      <c r="C1" s="731"/>
      <c r="D1" s="731"/>
      <c r="E1" s="731"/>
      <c r="F1" s="731"/>
      <c r="G1" s="731"/>
      <c r="H1" s="731"/>
      <c r="I1" s="731"/>
      <c r="K1" s="887" t="s">
        <v>787</v>
      </c>
      <c r="L1" s="887"/>
      <c r="M1" s="887"/>
      <c r="N1" s="887"/>
      <c r="O1" s="887"/>
      <c r="P1" s="887"/>
      <c r="Q1" s="887"/>
      <c r="R1" s="887"/>
    </row>
    <row r="2" spans="1:18" s="52" customFormat="1" ht="25.5" customHeight="1" thickBot="1">
      <c r="A2" s="49" t="s">
        <v>137</v>
      </c>
      <c r="B2" s="49"/>
      <c r="C2" s="49"/>
      <c r="D2" s="49"/>
      <c r="E2" s="49"/>
      <c r="F2" s="49"/>
      <c r="G2" s="49"/>
      <c r="H2" s="85"/>
      <c r="I2" s="49"/>
      <c r="J2" s="50"/>
      <c r="K2" s="49"/>
      <c r="L2" s="49"/>
      <c r="M2" s="49"/>
      <c r="N2" s="49"/>
      <c r="O2" s="49"/>
      <c r="P2" s="49"/>
      <c r="Q2" s="49"/>
      <c r="R2" s="51" t="s">
        <v>719</v>
      </c>
    </row>
    <row r="3" spans="1:18" s="52" customFormat="1" ht="16.5" customHeight="1" thickTop="1">
      <c r="A3" s="53" t="s">
        <v>788</v>
      </c>
      <c r="B3" s="837" t="s">
        <v>18</v>
      </c>
      <c r="C3" s="836"/>
      <c r="D3" s="836"/>
      <c r="E3" s="885"/>
      <c r="F3" s="837" t="s">
        <v>19</v>
      </c>
      <c r="G3" s="836"/>
      <c r="H3" s="836"/>
      <c r="I3" s="836"/>
      <c r="J3" s="73"/>
      <c r="K3" s="836" t="s">
        <v>789</v>
      </c>
      <c r="L3" s="836"/>
      <c r="M3" s="836"/>
      <c r="N3" s="885"/>
      <c r="O3" s="837" t="s">
        <v>790</v>
      </c>
      <c r="P3" s="836"/>
      <c r="Q3" s="836"/>
      <c r="R3" s="836"/>
    </row>
    <row r="4" spans="1:18" s="52" customFormat="1" ht="16.5" customHeight="1">
      <c r="A4" s="53" t="s">
        <v>791</v>
      </c>
      <c r="B4" s="76" t="s">
        <v>70</v>
      </c>
      <c r="C4" s="76" t="s">
        <v>119</v>
      </c>
      <c r="D4" s="76" t="s">
        <v>20</v>
      </c>
      <c r="E4" s="76" t="s">
        <v>792</v>
      </c>
      <c r="F4" s="76" t="s">
        <v>70</v>
      </c>
      <c r="G4" s="76" t="s">
        <v>119</v>
      </c>
      <c r="H4" s="76" t="s">
        <v>20</v>
      </c>
      <c r="I4" s="78" t="s">
        <v>792</v>
      </c>
      <c r="J4" s="73"/>
      <c r="K4" s="77" t="s">
        <v>70</v>
      </c>
      <c r="L4" s="76" t="s">
        <v>119</v>
      </c>
      <c r="M4" s="76" t="s">
        <v>20</v>
      </c>
      <c r="N4" s="76" t="s">
        <v>792</v>
      </c>
      <c r="O4" s="76" t="s">
        <v>70</v>
      </c>
      <c r="P4" s="76" t="s">
        <v>119</v>
      </c>
      <c r="Q4" s="76" t="s">
        <v>20</v>
      </c>
      <c r="R4" s="78" t="s">
        <v>793</v>
      </c>
    </row>
    <row r="5" spans="1:18" s="52" customFormat="1" ht="16.5" customHeight="1">
      <c r="A5" s="53" t="s">
        <v>794</v>
      </c>
      <c r="B5" s="159"/>
      <c r="C5" s="159" t="s">
        <v>120</v>
      </c>
      <c r="D5" s="159" t="s">
        <v>795</v>
      </c>
      <c r="E5" s="159" t="s">
        <v>796</v>
      </c>
      <c r="F5" s="159"/>
      <c r="G5" s="159" t="s">
        <v>120</v>
      </c>
      <c r="H5" s="159" t="s">
        <v>795</v>
      </c>
      <c r="I5" s="128" t="s">
        <v>796</v>
      </c>
      <c r="J5" s="73"/>
      <c r="K5" s="53"/>
      <c r="L5" s="159" t="s">
        <v>120</v>
      </c>
      <c r="M5" s="159" t="s">
        <v>121</v>
      </c>
      <c r="N5" s="159" t="s">
        <v>796</v>
      </c>
      <c r="O5" s="159"/>
      <c r="P5" s="159" t="s">
        <v>120</v>
      </c>
      <c r="Q5" s="159" t="s">
        <v>121</v>
      </c>
      <c r="R5" s="128" t="s">
        <v>796</v>
      </c>
    </row>
    <row r="6" spans="1:18" s="52" customFormat="1" ht="16.5" customHeight="1">
      <c r="A6" s="79" t="s">
        <v>141</v>
      </c>
      <c r="B6" s="80" t="s">
        <v>55</v>
      </c>
      <c r="C6" s="80" t="s">
        <v>122</v>
      </c>
      <c r="D6" s="80" t="s">
        <v>122</v>
      </c>
      <c r="E6" s="80" t="s">
        <v>123</v>
      </c>
      <c r="F6" s="80" t="s">
        <v>55</v>
      </c>
      <c r="G6" s="80" t="s">
        <v>122</v>
      </c>
      <c r="H6" s="80" t="s">
        <v>122</v>
      </c>
      <c r="I6" s="83" t="s">
        <v>123</v>
      </c>
      <c r="J6" s="73"/>
      <c r="K6" s="74" t="s">
        <v>55</v>
      </c>
      <c r="L6" s="80" t="s">
        <v>122</v>
      </c>
      <c r="M6" s="80" t="s">
        <v>122</v>
      </c>
      <c r="N6" s="80" t="s">
        <v>123</v>
      </c>
      <c r="O6" s="80" t="s">
        <v>55</v>
      </c>
      <c r="P6" s="80" t="s">
        <v>122</v>
      </c>
      <c r="Q6" s="80" t="s">
        <v>122</v>
      </c>
      <c r="R6" s="83" t="s">
        <v>123</v>
      </c>
    </row>
    <row r="7" spans="1:18" s="52" customFormat="1" ht="41.25" customHeight="1">
      <c r="A7" s="53">
        <v>2007</v>
      </c>
      <c r="B7" s="119">
        <v>16</v>
      </c>
      <c r="C7" s="119" t="s">
        <v>179</v>
      </c>
      <c r="D7" s="119">
        <v>3</v>
      </c>
      <c r="E7" s="119">
        <v>13</v>
      </c>
      <c r="F7" s="119" t="s">
        <v>179</v>
      </c>
      <c r="G7" s="119" t="s">
        <v>179</v>
      </c>
      <c r="H7" s="119" t="s">
        <v>179</v>
      </c>
      <c r="I7" s="119" t="s">
        <v>179</v>
      </c>
      <c r="J7" s="119"/>
      <c r="K7" s="119" t="s">
        <v>179</v>
      </c>
      <c r="L7" s="119" t="s">
        <v>179</v>
      </c>
      <c r="M7" s="119" t="s">
        <v>179</v>
      </c>
      <c r="N7" s="119" t="s">
        <v>179</v>
      </c>
      <c r="O7" s="119">
        <v>16</v>
      </c>
      <c r="P7" s="119" t="s">
        <v>179</v>
      </c>
      <c r="Q7" s="340">
        <v>3</v>
      </c>
      <c r="R7" s="119">
        <v>13</v>
      </c>
    </row>
    <row r="8" spans="1:18" s="52" customFormat="1" ht="41.25" customHeight="1">
      <c r="A8" s="53">
        <v>2008</v>
      </c>
      <c r="B8" s="119">
        <v>128</v>
      </c>
      <c r="C8" s="119">
        <v>32</v>
      </c>
      <c r="D8" s="119">
        <v>17</v>
      </c>
      <c r="E8" s="119">
        <v>79</v>
      </c>
      <c r="F8" s="119">
        <v>27</v>
      </c>
      <c r="G8" s="119">
        <v>10</v>
      </c>
      <c r="H8" s="119">
        <v>9</v>
      </c>
      <c r="I8" s="119">
        <v>8</v>
      </c>
      <c r="J8" s="119"/>
      <c r="K8" s="119" t="s">
        <v>797</v>
      </c>
      <c r="L8" s="119" t="s">
        <v>797</v>
      </c>
      <c r="M8" s="119" t="s">
        <v>797</v>
      </c>
      <c r="N8" s="119" t="s">
        <v>797</v>
      </c>
      <c r="O8" s="119">
        <v>101</v>
      </c>
      <c r="P8" s="119">
        <v>22</v>
      </c>
      <c r="Q8" s="119">
        <v>8</v>
      </c>
      <c r="R8" s="119">
        <v>71</v>
      </c>
    </row>
    <row r="9" spans="1:18" s="52" customFormat="1" ht="41.25" customHeight="1">
      <c r="A9" s="53">
        <v>2009</v>
      </c>
      <c r="B9" s="119">
        <v>3</v>
      </c>
      <c r="C9" s="119" t="s">
        <v>179</v>
      </c>
      <c r="D9" s="119">
        <v>1</v>
      </c>
      <c r="E9" s="119">
        <v>2</v>
      </c>
      <c r="F9" s="119" t="s">
        <v>179</v>
      </c>
      <c r="G9" s="119" t="s">
        <v>179</v>
      </c>
      <c r="H9" s="119" t="s">
        <v>179</v>
      </c>
      <c r="I9" s="119" t="s">
        <v>179</v>
      </c>
      <c r="J9" s="119"/>
      <c r="K9" s="119" t="s">
        <v>179</v>
      </c>
      <c r="L9" s="119" t="s">
        <v>179</v>
      </c>
      <c r="M9" s="119" t="s">
        <v>179</v>
      </c>
      <c r="N9" s="119" t="s">
        <v>179</v>
      </c>
      <c r="O9" s="119">
        <v>3</v>
      </c>
      <c r="P9" s="119" t="s">
        <v>179</v>
      </c>
      <c r="Q9" s="119">
        <v>1</v>
      </c>
      <c r="R9" s="119">
        <v>2</v>
      </c>
    </row>
    <row r="10" spans="1:18" s="52" customFormat="1" ht="41.25" customHeight="1">
      <c r="A10" s="53">
        <v>2010</v>
      </c>
      <c r="B10" s="119">
        <v>4</v>
      </c>
      <c r="C10" s="119" t="s">
        <v>179</v>
      </c>
      <c r="D10" s="119">
        <v>2</v>
      </c>
      <c r="E10" s="119">
        <v>2</v>
      </c>
      <c r="F10" s="119" t="s">
        <v>179</v>
      </c>
      <c r="G10" s="119" t="s">
        <v>179</v>
      </c>
      <c r="H10" s="119" t="s">
        <v>179</v>
      </c>
      <c r="I10" s="119" t="s">
        <v>179</v>
      </c>
      <c r="J10" s="119"/>
      <c r="K10" s="119" t="s">
        <v>179</v>
      </c>
      <c r="L10" s="119" t="s">
        <v>179</v>
      </c>
      <c r="M10" s="119" t="s">
        <v>179</v>
      </c>
      <c r="N10" s="119" t="s">
        <v>179</v>
      </c>
      <c r="O10" s="119">
        <v>4</v>
      </c>
      <c r="P10" s="119" t="s">
        <v>179</v>
      </c>
      <c r="Q10" s="119">
        <v>2</v>
      </c>
      <c r="R10" s="119">
        <v>2</v>
      </c>
    </row>
    <row r="11" spans="1:18" s="524" customFormat="1" ht="33" customHeight="1">
      <c r="A11" s="56">
        <v>2011</v>
      </c>
      <c r="B11" s="155">
        <v>5</v>
      </c>
      <c r="C11" s="155">
        <v>2</v>
      </c>
      <c r="D11" s="155">
        <v>1</v>
      </c>
      <c r="E11" s="155">
        <v>2</v>
      </c>
      <c r="F11" s="119" t="s">
        <v>179</v>
      </c>
      <c r="G11" s="119" t="s">
        <v>179</v>
      </c>
      <c r="H11" s="119" t="s">
        <v>179</v>
      </c>
      <c r="I11" s="119" t="s">
        <v>179</v>
      </c>
      <c r="J11" s="155"/>
      <c r="K11" s="119" t="s">
        <v>179</v>
      </c>
      <c r="L11" s="119" t="s">
        <v>179</v>
      </c>
      <c r="M11" s="119" t="s">
        <v>179</v>
      </c>
      <c r="N11" s="119" t="s">
        <v>179</v>
      </c>
      <c r="O11" s="155">
        <v>5</v>
      </c>
      <c r="P11" s="155">
        <v>2</v>
      </c>
      <c r="Q11" s="155">
        <v>1</v>
      </c>
      <c r="R11" s="155">
        <v>2</v>
      </c>
    </row>
    <row r="12" spans="1:18" s="524" customFormat="1" ht="33" customHeight="1">
      <c r="A12" s="59" t="s">
        <v>777</v>
      </c>
      <c r="B12" s="119">
        <v>2</v>
      </c>
      <c r="C12" s="119" t="s">
        <v>179</v>
      </c>
      <c r="D12" s="119">
        <v>1</v>
      </c>
      <c r="E12" s="119">
        <v>1</v>
      </c>
      <c r="F12" s="119" t="s">
        <v>179</v>
      </c>
      <c r="G12" s="119" t="s">
        <v>179</v>
      </c>
      <c r="H12" s="119" t="s">
        <v>179</v>
      </c>
      <c r="I12" s="119" t="s">
        <v>179</v>
      </c>
      <c r="J12" s="119"/>
      <c r="K12" s="119" t="s">
        <v>179</v>
      </c>
      <c r="L12" s="119" t="s">
        <v>179</v>
      </c>
      <c r="M12" s="119" t="s">
        <v>179</v>
      </c>
      <c r="N12" s="119" t="s">
        <v>179</v>
      </c>
      <c r="O12" s="119">
        <v>2</v>
      </c>
      <c r="P12" s="119" t="s">
        <v>179</v>
      </c>
      <c r="Q12" s="119">
        <v>1</v>
      </c>
      <c r="R12" s="119">
        <v>1</v>
      </c>
    </row>
    <row r="13" spans="1:18" s="524" customFormat="1" ht="33" customHeight="1">
      <c r="A13" s="59" t="s">
        <v>778</v>
      </c>
      <c r="B13" s="119" t="s">
        <v>179</v>
      </c>
      <c r="C13" s="119" t="s">
        <v>179</v>
      </c>
      <c r="D13" s="119" t="s">
        <v>179</v>
      </c>
      <c r="E13" s="119" t="s">
        <v>179</v>
      </c>
      <c r="F13" s="119" t="s">
        <v>179</v>
      </c>
      <c r="G13" s="119" t="s">
        <v>179</v>
      </c>
      <c r="H13" s="119" t="s">
        <v>179</v>
      </c>
      <c r="I13" s="119" t="s">
        <v>179</v>
      </c>
      <c r="J13" s="119"/>
      <c r="K13" s="119" t="s">
        <v>179</v>
      </c>
      <c r="L13" s="119" t="s">
        <v>179</v>
      </c>
      <c r="M13" s="119" t="s">
        <v>179</v>
      </c>
      <c r="N13" s="119" t="s">
        <v>179</v>
      </c>
      <c r="O13" s="119" t="s">
        <v>179</v>
      </c>
      <c r="P13" s="119" t="s">
        <v>179</v>
      </c>
      <c r="Q13" s="119" t="s">
        <v>179</v>
      </c>
      <c r="R13" s="119" t="s">
        <v>179</v>
      </c>
    </row>
    <row r="14" spans="1:18" s="524" customFormat="1" ht="33" customHeight="1">
      <c r="A14" s="59" t="s">
        <v>779</v>
      </c>
      <c r="B14" s="119" t="s">
        <v>179</v>
      </c>
      <c r="C14" s="119" t="s">
        <v>179</v>
      </c>
      <c r="D14" s="119" t="s">
        <v>179</v>
      </c>
      <c r="E14" s="119" t="s">
        <v>179</v>
      </c>
      <c r="F14" s="119" t="s">
        <v>179</v>
      </c>
      <c r="G14" s="119" t="s">
        <v>179</v>
      </c>
      <c r="H14" s="119" t="s">
        <v>179</v>
      </c>
      <c r="I14" s="119" t="s">
        <v>179</v>
      </c>
      <c r="J14" s="119"/>
      <c r="K14" s="119" t="s">
        <v>179</v>
      </c>
      <c r="L14" s="119" t="s">
        <v>179</v>
      </c>
      <c r="M14" s="119" t="s">
        <v>179</v>
      </c>
      <c r="N14" s="119" t="s">
        <v>179</v>
      </c>
      <c r="O14" s="119" t="s">
        <v>179</v>
      </c>
      <c r="P14" s="119" t="s">
        <v>179</v>
      </c>
      <c r="Q14" s="119" t="s">
        <v>179</v>
      </c>
      <c r="R14" s="119" t="s">
        <v>179</v>
      </c>
    </row>
    <row r="15" spans="1:18" s="524" customFormat="1" ht="33" customHeight="1">
      <c r="A15" s="59" t="s">
        <v>780</v>
      </c>
      <c r="B15" s="119">
        <v>2</v>
      </c>
      <c r="C15" s="119">
        <v>2</v>
      </c>
      <c r="D15" s="119" t="s">
        <v>179</v>
      </c>
      <c r="E15" s="119" t="s">
        <v>179</v>
      </c>
      <c r="F15" s="119" t="s">
        <v>179</v>
      </c>
      <c r="G15" s="119" t="s">
        <v>179</v>
      </c>
      <c r="H15" s="119" t="s">
        <v>179</v>
      </c>
      <c r="I15" s="119" t="s">
        <v>179</v>
      </c>
      <c r="J15" s="155"/>
      <c r="K15" s="119" t="s">
        <v>179</v>
      </c>
      <c r="L15" s="119" t="s">
        <v>179</v>
      </c>
      <c r="M15" s="119" t="s">
        <v>179</v>
      </c>
      <c r="N15" s="119" t="s">
        <v>179</v>
      </c>
      <c r="O15" s="119">
        <v>2</v>
      </c>
      <c r="P15" s="119">
        <v>2</v>
      </c>
      <c r="Q15" s="119" t="s">
        <v>179</v>
      </c>
      <c r="R15" s="119" t="s">
        <v>179</v>
      </c>
    </row>
    <row r="16" spans="1:18" s="524" customFormat="1" ht="33" customHeight="1">
      <c r="A16" s="59" t="s">
        <v>781</v>
      </c>
      <c r="B16" s="119">
        <v>1</v>
      </c>
      <c r="C16" s="119" t="s">
        <v>179</v>
      </c>
      <c r="D16" s="119" t="s">
        <v>179</v>
      </c>
      <c r="E16" s="119">
        <v>1</v>
      </c>
      <c r="F16" s="119" t="s">
        <v>179</v>
      </c>
      <c r="G16" s="119" t="s">
        <v>179</v>
      </c>
      <c r="H16" s="119" t="s">
        <v>179</v>
      </c>
      <c r="I16" s="119" t="s">
        <v>179</v>
      </c>
      <c r="J16" s="227"/>
      <c r="K16" s="119" t="s">
        <v>179</v>
      </c>
      <c r="L16" s="119" t="s">
        <v>179</v>
      </c>
      <c r="M16" s="119" t="s">
        <v>179</v>
      </c>
      <c r="N16" s="119" t="s">
        <v>179</v>
      </c>
      <c r="O16" s="119">
        <v>1</v>
      </c>
      <c r="P16" s="119" t="s">
        <v>179</v>
      </c>
      <c r="Q16" s="119" t="s">
        <v>179</v>
      </c>
      <c r="R16" s="119">
        <v>1</v>
      </c>
    </row>
    <row r="17" spans="1:18" s="524" customFormat="1" ht="33" customHeight="1">
      <c r="A17" s="59" t="s">
        <v>782</v>
      </c>
      <c r="B17" s="119" t="s">
        <v>179</v>
      </c>
      <c r="C17" s="119" t="s">
        <v>179</v>
      </c>
      <c r="D17" s="119" t="s">
        <v>179</v>
      </c>
      <c r="E17" s="119" t="s">
        <v>179</v>
      </c>
      <c r="F17" s="119" t="s">
        <v>179</v>
      </c>
      <c r="G17" s="119" t="s">
        <v>179</v>
      </c>
      <c r="H17" s="119" t="s">
        <v>179</v>
      </c>
      <c r="I17" s="119" t="s">
        <v>179</v>
      </c>
      <c r="J17" s="119"/>
      <c r="K17" s="119" t="s">
        <v>179</v>
      </c>
      <c r="L17" s="119" t="s">
        <v>179</v>
      </c>
      <c r="M17" s="119" t="s">
        <v>179</v>
      </c>
      <c r="N17" s="119" t="s">
        <v>179</v>
      </c>
      <c r="O17" s="119" t="s">
        <v>179</v>
      </c>
      <c r="P17" s="119" t="s">
        <v>179</v>
      </c>
      <c r="Q17" s="119" t="s">
        <v>179</v>
      </c>
      <c r="R17" s="119" t="s">
        <v>179</v>
      </c>
    </row>
    <row r="18" spans="1:18" s="524" customFormat="1" ht="33" customHeight="1" thickBot="1">
      <c r="A18" s="63" t="s">
        <v>783</v>
      </c>
      <c r="B18" s="126" t="s">
        <v>179</v>
      </c>
      <c r="C18" s="126" t="s">
        <v>179</v>
      </c>
      <c r="D18" s="126" t="s">
        <v>179</v>
      </c>
      <c r="E18" s="126" t="s">
        <v>179</v>
      </c>
      <c r="F18" s="126" t="s">
        <v>179</v>
      </c>
      <c r="G18" s="126" t="s">
        <v>179</v>
      </c>
      <c r="H18" s="126" t="s">
        <v>179</v>
      </c>
      <c r="I18" s="126" t="s">
        <v>179</v>
      </c>
      <c r="J18" s="119"/>
      <c r="K18" s="126" t="s">
        <v>179</v>
      </c>
      <c r="L18" s="126" t="s">
        <v>179</v>
      </c>
      <c r="M18" s="126" t="s">
        <v>179</v>
      </c>
      <c r="N18" s="126" t="s">
        <v>179</v>
      </c>
      <c r="O18" s="126" t="s">
        <v>179</v>
      </c>
      <c r="P18" s="126" t="s">
        <v>179</v>
      </c>
      <c r="Q18" s="126" t="s">
        <v>179</v>
      </c>
      <c r="R18" s="126" t="s">
        <v>179</v>
      </c>
    </row>
    <row r="19" spans="1:18" ht="12" customHeight="1" thickTop="1">
      <c r="A19" s="52" t="s">
        <v>798</v>
      </c>
      <c r="G19" s="72"/>
      <c r="H19" s="62"/>
      <c r="J19" s="62"/>
      <c r="K19" s="230"/>
      <c r="N19" s="71"/>
      <c r="O19" s="62"/>
      <c r="P19" s="62"/>
      <c r="Q19" s="62"/>
      <c r="R19" s="62"/>
    </row>
    <row r="20" ht="14.25">
      <c r="A20" s="62"/>
    </row>
    <row r="21" ht="14.25">
      <c r="A21" s="62"/>
    </row>
    <row r="22" ht="14.25">
      <c r="A22" s="62"/>
    </row>
    <row r="23" ht="14.25">
      <c r="A23" s="62"/>
    </row>
    <row r="24" ht="14.25">
      <c r="A24" s="62"/>
    </row>
    <row r="25" ht="14.25">
      <c r="A25" s="62"/>
    </row>
    <row r="26" ht="14.25">
      <c r="A26" s="62"/>
    </row>
    <row r="27" ht="14.25">
      <c r="A27" s="62"/>
    </row>
    <row r="28" ht="14.25">
      <c r="A28" s="62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4">
      <selection activeCell="G8" sqref="G8"/>
    </sheetView>
  </sheetViews>
  <sheetFormatPr defaultColWidth="8.88671875" defaultRowHeight="13.5"/>
  <cols>
    <col min="1" max="1" width="14.5546875" style="71" customWidth="1"/>
    <col min="2" max="9" width="8.3359375" style="71" customWidth="1"/>
    <col min="10" max="10" width="2.77734375" style="72" customWidth="1"/>
    <col min="11" max="16" width="8.88671875" style="71" customWidth="1"/>
    <col min="17" max="16384" width="8.88671875" style="62" customWidth="1"/>
  </cols>
  <sheetData>
    <row r="1" spans="1:18" s="48" customFormat="1" ht="45" customHeight="1">
      <c r="A1" s="731" t="s">
        <v>594</v>
      </c>
      <c r="B1" s="731"/>
      <c r="C1" s="731"/>
      <c r="D1" s="731"/>
      <c r="E1" s="731"/>
      <c r="F1" s="731"/>
      <c r="G1" s="731"/>
      <c r="H1" s="731"/>
      <c r="I1" s="731"/>
      <c r="J1" s="188"/>
      <c r="K1" s="731" t="s">
        <v>595</v>
      </c>
      <c r="L1" s="731"/>
      <c r="M1" s="731"/>
      <c r="N1" s="731"/>
      <c r="O1" s="731"/>
      <c r="P1" s="731"/>
      <c r="Q1" s="731"/>
      <c r="R1" s="731"/>
    </row>
    <row r="2" spans="1:18" s="52" customFormat="1" ht="25.5" customHeight="1" thickBo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R2" s="51" t="s">
        <v>596</v>
      </c>
    </row>
    <row r="3" spans="1:18" s="52" customFormat="1" ht="16.5" customHeight="1" thickTop="1">
      <c r="A3" s="53" t="s">
        <v>597</v>
      </c>
      <c r="B3" s="723" t="s">
        <v>598</v>
      </c>
      <c r="C3" s="732"/>
      <c r="D3" s="723" t="s">
        <v>599</v>
      </c>
      <c r="E3" s="732"/>
      <c r="F3" s="723" t="s">
        <v>600</v>
      </c>
      <c r="G3" s="732"/>
      <c r="H3" s="723" t="s">
        <v>601</v>
      </c>
      <c r="I3" s="724"/>
      <c r="J3" s="73"/>
      <c r="K3" s="724" t="s">
        <v>602</v>
      </c>
      <c r="L3" s="732"/>
      <c r="M3" s="723" t="s">
        <v>603</v>
      </c>
      <c r="N3" s="732"/>
      <c r="O3" s="723" t="s">
        <v>604</v>
      </c>
      <c r="P3" s="732"/>
      <c r="Q3" s="724" t="s">
        <v>605</v>
      </c>
      <c r="R3" s="724"/>
    </row>
    <row r="4" spans="1:18" s="52" customFormat="1" ht="16.5" customHeight="1">
      <c r="A4" s="53" t="s">
        <v>606</v>
      </c>
      <c r="B4" s="869" t="s">
        <v>607</v>
      </c>
      <c r="C4" s="740"/>
      <c r="D4" s="869" t="s">
        <v>608</v>
      </c>
      <c r="E4" s="740"/>
      <c r="F4" s="869" t="s">
        <v>609</v>
      </c>
      <c r="G4" s="740"/>
      <c r="H4" s="869" t="s">
        <v>610</v>
      </c>
      <c r="I4" s="737"/>
      <c r="J4" s="73"/>
      <c r="K4" s="737" t="s">
        <v>611</v>
      </c>
      <c r="L4" s="740"/>
      <c r="M4" s="869" t="s">
        <v>612</v>
      </c>
      <c r="N4" s="740"/>
      <c r="O4" s="869" t="s">
        <v>613</v>
      </c>
      <c r="P4" s="740"/>
      <c r="Q4" s="737" t="s">
        <v>614</v>
      </c>
      <c r="R4" s="737"/>
    </row>
    <row r="5" spans="1:18" s="52" customFormat="1" ht="16.5" customHeight="1">
      <c r="A5" s="53" t="s">
        <v>615</v>
      </c>
      <c r="B5" s="76" t="s">
        <v>616</v>
      </c>
      <c r="C5" s="77" t="s">
        <v>617</v>
      </c>
      <c r="D5" s="76" t="s">
        <v>616</v>
      </c>
      <c r="E5" s="77" t="s">
        <v>617</v>
      </c>
      <c r="F5" s="76" t="s">
        <v>616</v>
      </c>
      <c r="G5" s="77" t="s">
        <v>617</v>
      </c>
      <c r="H5" s="76" t="s">
        <v>616</v>
      </c>
      <c r="I5" s="78" t="s">
        <v>617</v>
      </c>
      <c r="J5" s="73"/>
      <c r="K5" s="77" t="s">
        <v>616</v>
      </c>
      <c r="L5" s="76" t="s">
        <v>617</v>
      </c>
      <c r="M5" s="77" t="s">
        <v>616</v>
      </c>
      <c r="N5" s="78" t="s">
        <v>617</v>
      </c>
      <c r="O5" s="76" t="s">
        <v>616</v>
      </c>
      <c r="P5" s="78" t="s">
        <v>617</v>
      </c>
      <c r="Q5" s="76" t="s">
        <v>616</v>
      </c>
      <c r="R5" s="78" t="s">
        <v>617</v>
      </c>
    </row>
    <row r="6" spans="1:18" s="52" customFormat="1" ht="16.5" customHeight="1">
      <c r="A6" s="79" t="s">
        <v>141</v>
      </c>
      <c r="B6" s="80" t="s">
        <v>618</v>
      </c>
      <c r="C6" s="75" t="s">
        <v>619</v>
      </c>
      <c r="D6" s="80" t="s">
        <v>618</v>
      </c>
      <c r="E6" s="75" t="s">
        <v>619</v>
      </c>
      <c r="F6" s="80" t="s">
        <v>618</v>
      </c>
      <c r="G6" s="75" t="s">
        <v>619</v>
      </c>
      <c r="H6" s="80" t="s">
        <v>618</v>
      </c>
      <c r="I6" s="75" t="s">
        <v>619</v>
      </c>
      <c r="J6" s="73"/>
      <c r="K6" s="74" t="s">
        <v>618</v>
      </c>
      <c r="L6" s="80" t="s">
        <v>619</v>
      </c>
      <c r="M6" s="74" t="s">
        <v>618</v>
      </c>
      <c r="N6" s="75" t="s">
        <v>619</v>
      </c>
      <c r="O6" s="80" t="s">
        <v>618</v>
      </c>
      <c r="P6" s="75" t="s">
        <v>619</v>
      </c>
      <c r="Q6" s="80" t="s">
        <v>618</v>
      </c>
      <c r="R6" s="75" t="s">
        <v>619</v>
      </c>
    </row>
    <row r="7" spans="1:18" s="52" customFormat="1" ht="41.25" customHeight="1">
      <c r="A7" s="77">
        <v>2007</v>
      </c>
      <c r="B7" s="54">
        <v>4</v>
      </c>
      <c r="C7" s="54">
        <v>91</v>
      </c>
      <c r="D7" s="55" t="s">
        <v>179</v>
      </c>
      <c r="E7" s="55" t="s">
        <v>179</v>
      </c>
      <c r="F7" s="54">
        <v>2</v>
      </c>
      <c r="G7" s="54">
        <v>63</v>
      </c>
      <c r="H7" s="55">
        <v>2</v>
      </c>
      <c r="I7" s="55">
        <v>28</v>
      </c>
      <c r="J7" s="55"/>
      <c r="K7" s="55" t="s">
        <v>179</v>
      </c>
      <c r="L7" s="55" t="s">
        <v>179</v>
      </c>
      <c r="M7" s="55" t="s">
        <v>179</v>
      </c>
      <c r="N7" s="55" t="s">
        <v>179</v>
      </c>
      <c r="O7" s="55" t="s">
        <v>179</v>
      </c>
      <c r="P7" s="55" t="s">
        <v>179</v>
      </c>
      <c r="Q7" s="55" t="s">
        <v>179</v>
      </c>
      <c r="R7" s="55" t="s">
        <v>179</v>
      </c>
    </row>
    <row r="8" spans="1:18" s="52" customFormat="1" ht="41.25" customHeight="1">
      <c r="A8" s="53">
        <v>2008</v>
      </c>
      <c r="B8" s="54">
        <v>5</v>
      </c>
      <c r="C8" s="54">
        <v>106</v>
      </c>
      <c r="D8" s="55" t="s">
        <v>179</v>
      </c>
      <c r="E8" s="55" t="s">
        <v>179</v>
      </c>
      <c r="F8" s="54">
        <v>3</v>
      </c>
      <c r="G8" s="54">
        <v>80</v>
      </c>
      <c r="H8" s="55">
        <v>2</v>
      </c>
      <c r="I8" s="55">
        <v>26</v>
      </c>
      <c r="J8" s="55"/>
      <c r="K8" s="55" t="s">
        <v>179</v>
      </c>
      <c r="L8" s="55" t="s">
        <v>179</v>
      </c>
      <c r="M8" s="55" t="s">
        <v>179</v>
      </c>
      <c r="N8" s="55" t="s">
        <v>179</v>
      </c>
      <c r="O8" s="55" t="s">
        <v>179</v>
      </c>
      <c r="P8" s="55" t="s">
        <v>179</v>
      </c>
      <c r="Q8" s="55">
        <v>2</v>
      </c>
      <c r="R8" s="55" t="s">
        <v>179</v>
      </c>
    </row>
    <row r="9" spans="1:18" s="52" customFormat="1" ht="41.25" customHeight="1">
      <c r="A9" s="53">
        <v>2009</v>
      </c>
      <c r="B9" s="55">
        <v>5</v>
      </c>
      <c r="C9" s="55">
        <v>95</v>
      </c>
      <c r="D9" s="340">
        <v>0</v>
      </c>
      <c r="E9" s="340">
        <v>0</v>
      </c>
      <c r="F9" s="54">
        <v>3</v>
      </c>
      <c r="G9" s="54">
        <v>91</v>
      </c>
      <c r="H9" s="54">
        <v>2</v>
      </c>
      <c r="I9" s="54">
        <v>32</v>
      </c>
      <c r="J9" s="54"/>
      <c r="K9" s="340">
        <v>0</v>
      </c>
      <c r="L9" s="340">
        <v>0</v>
      </c>
      <c r="M9" s="340">
        <v>0</v>
      </c>
      <c r="N9" s="340">
        <v>0</v>
      </c>
      <c r="O9" s="340">
        <v>0</v>
      </c>
      <c r="P9" s="340">
        <v>0</v>
      </c>
      <c r="Q9" s="55" t="s">
        <v>179</v>
      </c>
      <c r="R9" s="340">
        <v>0</v>
      </c>
    </row>
    <row r="10" spans="1:18" s="52" customFormat="1" ht="41.25" customHeight="1">
      <c r="A10" s="53">
        <v>2010</v>
      </c>
      <c r="B10" s="55">
        <v>5</v>
      </c>
      <c r="C10" s="55">
        <v>91</v>
      </c>
      <c r="D10" s="340">
        <v>0</v>
      </c>
      <c r="E10" s="340">
        <v>0</v>
      </c>
      <c r="F10" s="54">
        <v>4</v>
      </c>
      <c r="G10" s="54">
        <v>89</v>
      </c>
      <c r="H10" s="54">
        <v>1</v>
      </c>
      <c r="I10" s="54">
        <v>2</v>
      </c>
      <c r="J10" s="54"/>
      <c r="K10" s="340">
        <v>0</v>
      </c>
      <c r="L10" s="340">
        <v>0</v>
      </c>
      <c r="M10" s="340">
        <v>0</v>
      </c>
      <c r="N10" s="340">
        <v>0</v>
      </c>
      <c r="O10" s="340">
        <v>0</v>
      </c>
      <c r="P10" s="340">
        <v>0</v>
      </c>
      <c r="Q10" s="340">
        <v>0</v>
      </c>
      <c r="R10" s="340">
        <v>0</v>
      </c>
    </row>
    <row r="11" spans="1:18" s="58" customFormat="1" ht="41.25" customHeight="1">
      <c r="A11" s="56">
        <v>2011</v>
      </c>
      <c r="B11" s="377">
        <f>SUM(F11,H11)</f>
        <v>6</v>
      </c>
      <c r="C11" s="377">
        <f>SUM(C12:C16)</f>
        <v>109</v>
      </c>
      <c r="D11" s="340">
        <v>0</v>
      </c>
      <c r="E11" s="340">
        <v>0</v>
      </c>
      <c r="F11" s="57">
        <f>SUM(F12:F18)</f>
        <v>5</v>
      </c>
      <c r="G11" s="377">
        <f>SUM(G12:G16)</f>
        <v>105</v>
      </c>
      <c r="H11" s="57">
        <v>1</v>
      </c>
      <c r="I11" s="57">
        <v>4</v>
      </c>
      <c r="J11" s="57"/>
      <c r="K11" s="340">
        <v>0</v>
      </c>
      <c r="L11" s="340">
        <v>0</v>
      </c>
      <c r="M11" s="340">
        <v>0</v>
      </c>
      <c r="N11" s="340">
        <v>0</v>
      </c>
      <c r="O11" s="340">
        <v>0</v>
      </c>
      <c r="P11" s="340">
        <v>0</v>
      </c>
      <c r="Q11" s="340">
        <v>0</v>
      </c>
      <c r="R11" s="340">
        <v>0</v>
      </c>
    </row>
    <row r="12" spans="1:18" s="359" customFormat="1" ht="41.25" customHeight="1">
      <c r="A12" s="357" t="s">
        <v>620</v>
      </c>
      <c r="B12" s="55">
        <v>2</v>
      </c>
      <c r="C12" s="55">
        <v>42</v>
      </c>
      <c r="D12" s="340">
        <v>0</v>
      </c>
      <c r="E12" s="340">
        <v>0</v>
      </c>
      <c r="F12" s="430">
        <v>2</v>
      </c>
      <c r="G12" s="430">
        <v>42</v>
      </c>
      <c r="H12" s="340">
        <v>0</v>
      </c>
      <c r="I12" s="340">
        <v>0</v>
      </c>
      <c r="J12" s="358"/>
      <c r="K12" s="340">
        <v>0</v>
      </c>
      <c r="L12" s="340">
        <v>0</v>
      </c>
      <c r="M12" s="340">
        <v>0</v>
      </c>
      <c r="N12" s="340">
        <v>0</v>
      </c>
      <c r="O12" s="340">
        <v>0</v>
      </c>
      <c r="P12" s="340">
        <v>0</v>
      </c>
      <c r="Q12" s="340">
        <v>0</v>
      </c>
      <c r="R12" s="340">
        <v>0</v>
      </c>
    </row>
    <row r="13" spans="1:18" ht="41.25" customHeight="1">
      <c r="A13" s="59" t="s">
        <v>621</v>
      </c>
      <c r="B13" s="340">
        <v>0</v>
      </c>
      <c r="C13" s="340">
        <v>0</v>
      </c>
      <c r="D13" s="340">
        <v>0</v>
      </c>
      <c r="E13" s="340">
        <v>0</v>
      </c>
      <c r="F13" s="340">
        <v>0</v>
      </c>
      <c r="G13" s="340">
        <v>0</v>
      </c>
      <c r="H13" s="340">
        <v>0</v>
      </c>
      <c r="I13" s="340">
        <v>0</v>
      </c>
      <c r="J13" s="61"/>
      <c r="K13" s="340">
        <v>0</v>
      </c>
      <c r="L13" s="340">
        <v>0</v>
      </c>
      <c r="M13" s="340">
        <v>0</v>
      </c>
      <c r="N13" s="340">
        <v>0</v>
      </c>
      <c r="O13" s="340">
        <v>0</v>
      </c>
      <c r="P13" s="340">
        <v>0</v>
      </c>
      <c r="Q13" s="340">
        <v>0</v>
      </c>
      <c r="R13" s="340">
        <v>0</v>
      </c>
    </row>
    <row r="14" spans="1:18" ht="41.25" customHeight="1">
      <c r="A14" s="59" t="s">
        <v>622</v>
      </c>
      <c r="B14" s="340">
        <v>0</v>
      </c>
      <c r="C14" s="340">
        <v>0</v>
      </c>
      <c r="D14" s="340">
        <v>0</v>
      </c>
      <c r="E14" s="340">
        <v>0</v>
      </c>
      <c r="F14" s="340">
        <v>0</v>
      </c>
      <c r="G14" s="340">
        <v>0</v>
      </c>
      <c r="H14" s="340">
        <v>0</v>
      </c>
      <c r="I14" s="340">
        <v>0</v>
      </c>
      <c r="J14" s="61"/>
      <c r="K14" s="340">
        <v>0</v>
      </c>
      <c r="L14" s="340">
        <v>0</v>
      </c>
      <c r="M14" s="340">
        <v>0</v>
      </c>
      <c r="N14" s="340">
        <v>0</v>
      </c>
      <c r="O14" s="340">
        <v>0</v>
      </c>
      <c r="P14" s="340">
        <v>0</v>
      </c>
      <c r="Q14" s="340">
        <v>0</v>
      </c>
      <c r="R14" s="340">
        <v>0</v>
      </c>
    </row>
    <row r="15" spans="1:18" ht="41.25" customHeight="1">
      <c r="A15" s="59" t="s">
        <v>623</v>
      </c>
      <c r="B15" s="55">
        <v>3</v>
      </c>
      <c r="C15" s="55">
        <v>21</v>
      </c>
      <c r="D15" s="340">
        <v>0</v>
      </c>
      <c r="E15" s="340">
        <v>0</v>
      </c>
      <c r="F15" s="119">
        <v>2</v>
      </c>
      <c r="G15" s="119">
        <v>17</v>
      </c>
      <c r="H15" s="60">
        <v>1</v>
      </c>
      <c r="I15" s="60">
        <v>4</v>
      </c>
      <c r="J15" s="61"/>
      <c r="K15" s="340">
        <v>0</v>
      </c>
      <c r="L15" s="340">
        <v>0</v>
      </c>
      <c r="M15" s="340">
        <v>0</v>
      </c>
      <c r="N15" s="340">
        <v>0</v>
      </c>
      <c r="O15" s="340">
        <v>0</v>
      </c>
      <c r="P15" s="340">
        <v>0</v>
      </c>
      <c r="Q15" s="340">
        <v>0</v>
      </c>
      <c r="R15" s="340">
        <v>0</v>
      </c>
    </row>
    <row r="16" spans="1:18" ht="41.25" customHeight="1">
      <c r="A16" s="59" t="s">
        <v>624</v>
      </c>
      <c r="B16" s="55">
        <v>1</v>
      </c>
      <c r="C16" s="55">
        <v>46</v>
      </c>
      <c r="D16" s="340">
        <v>0</v>
      </c>
      <c r="E16" s="340">
        <v>0</v>
      </c>
      <c r="F16" s="119">
        <v>1</v>
      </c>
      <c r="G16" s="119">
        <v>46</v>
      </c>
      <c r="H16" s="340">
        <v>0</v>
      </c>
      <c r="I16" s="340">
        <v>0</v>
      </c>
      <c r="J16" s="61"/>
      <c r="K16" s="340">
        <v>0</v>
      </c>
      <c r="L16" s="340">
        <v>0</v>
      </c>
      <c r="M16" s="340">
        <v>0</v>
      </c>
      <c r="N16" s="340">
        <v>0</v>
      </c>
      <c r="O16" s="340">
        <v>0</v>
      </c>
      <c r="P16" s="340">
        <v>0</v>
      </c>
      <c r="Q16" s="340">
        <v>0</v>
      </c>
      <c r="R16" s="340">
        <v>0</v>
      </c>
    </row>
    <row r="17" spans="1:18" ht="41.25" customHeight="1">
      <c r="A17" s="59" t="s">
        <v>625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v>0</v>
      </c>
      <c r="H17" s="340">
        <v>0</v>
      </c>
      <c r="I17" s="340">
        <v>0</v>
      </c>
      <c r="J17" s="61"/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Q17" s="340">
        <v>0</v>
      </c>
      <c r="R17" s="340">
        <v>0</v>
      </c>
    </row>
    <row r="18" spans="1:18" ht="41.25" customHeight="1" thickBot="1">
      <c r="A18" s="63" t="s">
        <v>626</v>
      </c>
      <c r="B18" s="337">
        <v>0</v>
      </c>
      <c r="C18" s="337">
        <v>0</v>
      </c>
      <c r="D18" s="337">
        <v>0</v>
      </c>
      <c r="E18" s="337">
        <v>0</v>
      </c>
      <c r="F18" s="337">
        <v>0</v>
      </c>
      <c r="G18" s="337">
        <v>0</v>
      </c>
      <c r="H18" s="337">
        <v>0</v>
      </c>
      <c r="I18" s="337">
        <v>0</v>
      </c>
      <c r="J18" s="61"/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</row>
    <row r="19" spans="1:16" s="67" customFormat="1" ht="12" customHeight="1" thickTop="1">
      <c r="A19" s="64" t="s">
        <v>627</v>
      </c>
      <c r="B19" s="65"/>
      <c r="C19" s="65"/>
      <c r="D19" s="65"/>
      <c r="E19" s="65"/>
      <c r="F19" s="65"/>
      <c r="G19" s="65" t="s">
        <v>628</v>
      </c>
      <c r="H19" s="65"/>
      <c r="I19" s="65"/>
      <c r="J19" s="66"/>
      <c r="K19" s="65"/>
      <c r="L19" s="65"/>
      <c r="M19" s="65"/>
      <c r="N19" s="65"/>
      <c r="O19" s="65"/>
      <c r="P19" s="65"/>
    </row>
    <row r="20" spans="1:16" s="67" customFormat="1" ht="12" customHeight="1">
      <c r="A20" s="68" t="s">
        <v>629</v>
      </c>
      <c r="B20" s="65"/>
      <c r="C20" s="65"/>
      <c r="D20" s="65"/>
      <c r="E20" s="65"/>
      <c r="F20" s="65"/>
      <c r="G20" s="65"/>
      <c r="H20" s="65"/>
      <c r="I20" s="65"/>
      <c r="J20" s="66"/>
      <c r="K20" s="65"/>
      <c r="L20" s="65"/>
      <c r="M20" s="65"/>
      <c r="N20" s="65"/>
      <c r="O20" s="65"/>
      <c r="P20" s="69"/>
    </row>
    <row r="21" spans="1:16" s="67" customFormat="1" ht="14.25">
      <c r="A21" s="70"/>
      <c r="B21" s="65"/>
      <c r="C21" s="65"/>
      <c r="D21" s="65"/>
      <c r="E21" s="65"/>
      <c r="F21" s="65"/>
      <c r="G21" s="65"/>
      <c r="H21" s="65"/>
      <c r="I21" s="65"/>
      <c r="J21" s="66"/>
      <c r="K21" s="65"/>
      <c r="L21" s="65"/>
      <c r="M21" s="65"/>
      <c r="N21" s="65"/>
      <c r="O21" s="65"/>
      <c r="P21" s="65"/>
    </row>
    <row r="22" spans="1:16" s="67" customFormat="1" ht="14.25">
      <c r="A22" s="70"/>
      <c r="B22" s="65"/>
      <c r="C22" s="65"/>
      <c r="D22" s="65"/>
      <c r="E22" s="65"/>
      <c r="F22" s="65"/>
      <c r="G22" s="65"/>
      <c r="H22" s="65"/>
      <c r="I22" s="65"/>
      <c r="J22" s="66"/>
      <c r="K22" s="65"/>
      <c r="L22" s="65"/>
      <c r="M22" s="65"/>
      <c r="N22" s="65"/>
      <c r="O22" s="65"/>
      <c r="P22" s="65"/>
    </row>
    <row r="23" spans="1:16" s="67" customFormat="1" ht="14.25">
      <c r="A23" s="70"/>
      <c r="B23" s="65"/>
      <c r="C23" s="65"/>
      <c r="D23" s="65"/>
      <c r="E23" s="65"/>
      <c r="F23" s="65"/>
      <c r="G23" s="65"/>
      <c r="H23" s="65"/>
      <c r="I23" s="65"/>
      <c r="J23" s="66"/>
      <c r="K23" s="65"/>
      <c r="L23" s="65"/>
      <c r="M23" s="65"/>
      <c r="N23" s="65"/>
      <c r="O23" s="65"/>
      <c r="P23" s="65"/>
    </row>
    <row r="24" spans="1:16" s="67" customFormat="1" ht="14.25">
      <c r="A24" s="70"/>
      <c r="B24" s="65"/>
      <c r="C24" s="65"/>
      <c r="D24" s="65"/>
      <c r="E24" s="65"/>
      <c r="F24" s="65"/>
      <c r="G24" s="65"/>
      <c r="H24" s="65"/>
      <c r="I24" s="65"/>
      <c r="J24" s="66"/>
      <c r="K24" s="65"/>
      <c r="L24" s="65"/>
      <c r="M24" s="65"/>
      <c r="N24" s="65"/>
      <c r="O24" s="65"/>
      <c r="P24" s="65"/>
    </row>
    <row r="25" spans="1:16" s="67" customFormat="1" ht="14.25">
      <c r="A25" s="70"/>
      <c r="B25" s="65"/>
      <c r="C25" s="65"/>
      <c r="D25" s="65"/>
      <c r="E25" s="65"/>
      <c r="F25" s="65"/>
      <c r="G25" s="65"/>
      <c r="H25" s="65"/>
      <c r="I25" s="65"/>
      <c r="J25" s="66"/>
      <c r="K25" s="65"/>
      <c r="L25" s="65"/>
      <c r="M25" s="65"/>
      <c r="N25" s="65"/>
      <c r="O25" s="65"/>
      <c r="P25" s="65"/>
    </row>
    <row r="26" spans="1:16" s="67" customFormat="1" ht="14.25">
      <c r="A26" s="70"/>
      <c r="B26" s="65"/>
      <c r="C26" s="65"/>
      <c r="D26" s="65"/>
      <c r="E26" s="65"/>
      <c r="F26" s="65"/>
      <c r="G26" s="65"/>
      <c r="H26" s="65"/>
      <c r="I26" s="65"/>
      <c r="J26" s="66"/>
      <c r="K26" s="65"/>
      <c r="L26" s="65"/>
      <c r="M26" s="65"/>
      <c r="N26" s="65"/>
      <c r="O26" s="65"/>
      <c r="P26" s="65"/>
    </row>
    <row r="27" spans="1:16" s="67" customFormat="1" ht="14.25">
      <c r="A27" s="70"/>
      <c r="B27" s="65"/>
      <c r="C27" s="65"/>
      <c r="D27" s="65"/>
      <c r="E27" s="65"/>
      <c r="F27" s="65"/>
      <c r="G27" s="65"/>
      <c r="H27" s="65"/>
      <c r="I27" s="65"/>
      <c r="J27" s="66"/>
      <c r="K27" s="65"/>
      <c r="L27" s="65"/>
      <c r="M27" s="65"/>
      <c r="N27" s="65"/>
      <c r="O27" s="65"/>
      <c r="P27" s="65"/>
    </row>
    <row r="28" spans="1:16" s="67" customFormat="1" ht="14.25">
      <c r="A28" s="70"/>
      <c r="B28" s="65"/>
      <c r="C28" s="65"/>
      <c r="D28" s="65"/>
      <c r="E28" s="65"/>
      <c r="F28" s="65"/>
      <c r="G28" s="65"/>
      <c r="H28" s="65"/>
      <c r="I28" s="65"/>
      <c r="J28" s="66"/>
      <c r="K28" s="65"/>
      <c r="L28" s="65"/>
      <c r="M28" s="65"/>
      <c r="N28" s="65"/>
      <c r="O28" s="65"/>
      <c r="P28" s="65"/>
    </row>
    <row r="29" spans="1:16" s="67" customFormat="1" ht="14.25">
      <c r="A29" s="70"/>
      <c r="B29" s="65"/>
      <c r="C29" s="65"/>
      <c r="D29" s="65"/>
      <c r="E29" s="65"/>
      <c r="F29" s="65"/>
      <c r="G29" s="65"/>
      <c r="H29" s="65"/>
      <c r="I29" s="65"/>
      <c r="J29" s="66"/>
      <c r="K29" s="65"/>
      <c r="L29" s="65"/>
      <c r="M29" s="65"/>
      <c r="N29" s="65"/>
      <c r="O29" s="65"/>
      <c r="P29" s="65"/>
    </row>
    <row r="30" spans="1:16" s="67" customFormat="1" ht="14.25">
      <c r="A30" s="70"/>
      <c r="B30" s="65"/>
      <c r="C30" s="65"/>
      <c r="D30" s="65"/>
      <c r="E30" s="65"/>
      <c r="F30" s="65"/>
      <c r="G30" s="65"/>
      <c r="H30" s="65"/>
      <c r="I30" s="65"/>
      <c r="J30" s="66"/>
      <c r="K30" s="65"/>
      <c r="L30" s="65"/>
      <c r="M30" s="65"/>
      <c r="N30" s="65"/>
      <c r="O30" s="65"/>
      <c r="P30" s="65"/>
    </row>
    <row r="31" spans="1:16" s="67" customFormat="1" ht="14.25">
      <c r="A31" s="70"/>
      <c r="B31" s="70"/>
      <c r="C31" s="70"/>
      <c r="D31" s="70"/>
      <c r="E31" s="70"/>
      <c r="F31" s="70"/>
      <c r="G31" s="70"/>
      <c r="H31" s="70"/>
      <c r="I31" s="70"/>
      <c r="J31" s="66"/>
      <c r="K31" s="70"/>
      <c r="L31" s="70"/>
      <c r="M31" s="70"/>
      <c r="N31" s="70"/>
      <c r="O31" s="70"/>
      <c r="P31" s="70"/>
    </row>
    <row r="32" spans="1:16" s="67" customFormat="1" ht="14.25">
      <c r="A32" s="70"/>
      <c r="B32" s="70"/>
      <c r="C32" s="70"/>
      <c r="D32" s="70"/>
      <c r="E32" s="70"/>
      <c r="F32" s="70"/>
      <c r="G32" s="70"/>
      <c r="H32" s="70"/>
      <c r="I32" s="70"/>
      <c r="J32" s="66"/>
      <c r="K32" s="70"/>
      <c r="L32" s="70"/>
      <c r="M32" s="70"/>
      <c r="N32" s="70"/>
      <c r="O32" s="70"/>
      <c r="P32" s="70"/>
    </row>
    <row r="33" spans="1:16" s="67" customFormat="1" ht="14.25">
      <c r="A33" s="70"/>
      <c r="B33" s="70"/>
      <c r="C33" s="70"/>
      <c r="D33" s="70"/>
      <c r="E33" s="70"/>
      <c r="F33" s="70"/>
      <c r="G33" s="70"/>
      <c r="H33" s="70"/>
      <c r="I33" s="70"/>
      <c r="J33" s="66"/>
      <c r="K33" s="70"/>
      <c r="L33" s="70"/>
      <c r="M33" s="70"/>
      <c r="N33" s="70"/>
      <c r="O33" s="70"/>
      <c r="P33" s="70"/>
    </row>
    <row r="34" spans="1:16" s="67" customFormat="1" ht="14.25">
      <c r="A34" s="70"/>
      <c r="B34" s="70"/>
      <c r="C34" s="70"/>
      <c r="D34" s="70"/>
      <c r="E34" s="70"/>
      <c r="F34" s="70"/>
      <c r="G34" s="70"/>
      <c r="H34" s="70"/>
      <c r="I34" s="70"/>
      <c r="J34" s="66"/>
      <c r="K34" s="70"/>
      <c r="L34" s="70"/>
      <c r="M34" s="70"/>
      <c r="N34" s="70"/>
      <c r="O34" s="70"/>
      <c r="P34" s="70"/>
    </row>
    <row r="35" spans="1:16" s="67" customFormat="1" ht="14.25">
      <c r="A35" s="70"/>
      <c r="B35" s="70"/>
      <c r="C35" s="70"/>
      <c r="D35" s="70"/>
      <c r="E35" s="70"/>
      <c r="F35" s="70"/>
      <c r="G35" s="70"/>
      <c r="H35" s="70"/>
      <c r="I35" s="70"/>
      <c r="J35" s="66"/>
      <c r="K35" s="70"/>
      <c r="L35" s="70"/>
      <c r="M35" s="70"/>
      <c r="N35" s="70"/>
      <c r="O35" s="70"/>
      <c r="P35" s="70"/>
    </row>
    <row r="36" spans="1:16" s="67" customFormat="1" ht="14.25">
      <c r="A36" s="70"/>
      <c r="B36" s="70"/>
      <c r="C36" s="70"/>
      <c r="D36" s="70"/>
      <c r="E36" s="70"/>
      <c r="F36" s="70"/>
      <c r="G36" s="70"/>
      <c r="H36" s="70"/>
      <c r="I36" s="70"/>
      <c r="J36" s="66"/>
      <c r="K36" s="70"/>
      <c r="L36" s="70"/>
      <c r="M36" s="70"/>
      <c r="N36" s="70"/>
      <c r="O36" s="70"/>
      <c r="P36" s="70"/>
    </row>
    <row r="37" spans="1:16" s="67" customFormat="1" ht="14.25">
      <c r="A37" s="70"/>
      <c r="B37" s="70"/>
      <c r="C37" s="70"/>
      <c r="D37" s="70"/>
      <c r="E37" s="70"/>
      <c r="F37" s="70"/>
      <c r="G37" s="70"/>
      <c r="H37" s="70"/>
      <c r="I37" s="70"/>
      <c r="J37" s="66"/>
      <c r="K37" s="70"/>
      <c r="L37" s="70"/>
      <c r="M37" s="70"/>
      <c r="N37" s="70"/>
      <c r="O37" s="70"/>
      <c r="P37" s="70"/>
    </row>
    <row r="38" spans="1:16" s="67" customFormat="1" ht="14.25">
      <c r="A38" s="70"/>
      <c r="B38" s="70"/>
      <c r="C38" s="70"/>
      <c r="D38" s="70"/>
      <c r="E38" s="70"/>
      <c r="F38" s="70"/>
      <c r="G38" s="70"/>
      <c r="H38" s="70"/>
      <c r="I38" s="70"/>
      <c r="J38" s="66"/>
      <c r="K38" s="70"/>
      <c r="L38" s="70"/>
      <c r="M38" s="70"/>
      <c r="N38" s="70"/>
      <c r="O38" s="70"/>
      <c r="P38" s="70"/>
    </row>
    <row r="39" spans="1:16" s="67" customFormat="1" ht="14.25">
      <c r="A39" s="70"/>
      <c r="B39" s="70"/>
      <c r="C39" s="70"/>
      <c r="D39" s="70"/>
      <c r="E39" s="70"/>
      <c r="F39" s="70"/>
      <c r="G39" s="70"/>
      <c r="H39" s="70"/>
      <c r="I39" s="70"/>
      <c r="J39" s="66"/>
      <c r="K39" s="70"/>
      <c r="L39" s="70"/>
      <c r="M39" s="70"/>
      <c r="N39" s="70"/>
      <c r="O39" s="70"/>
      <c r="P39" s="70"/>
    </row>
    <row r="40" spans="1:16" s="67" customFormat="1" ht="14.25">
      <c r="A40" s="70"/>
      <c r="B40" s="70"/>
      <c r="C40" s="70"/>
      <c r="D40" s="70"/>
      <c r="E40" s="70"/>
      <c r="F40" s="70"/>
      <c r="G40" s="70"/>
      <c r="H40" s="70"/>
      <c r="I40" s="70"/>
      <c r="J40" s="66"/>
      <c r="K40" s="70"/>
      <c r="L40" s="70"/>
      <c r="M40" s="70"/>
      <c r="N40" s="70"/>
      <c r="O40" s="70"/>
      <c r="P40" s="70"/>
    </row>
    <row r="41" spans="1:16" s="67" customFormat="1" ht="14.25">
      <c r="A41" s="70"/>
      <c r="B41" s="70"/>
      <c r="C41" s="70"/>
      <c r="D41" s="70"/>
      <c r="E41" s="70"/>
      <c r="F41" s="70"/>
      <c r="G41" s="70"/>
      <c r="H41" s="70"/>
      <c r="I41" s="70"/>
      <c r="J41" s="66"/>
      <c r="K41" s="70"/>
      <c r="L41" s="70"/>
      <c r="M41" s="70"/>
      <c r="N41" s="70"/>
      <c r="O41" s="70"/>
      <c r="P41" s="70"/>
    </row>
    <row r="42" spans="1:16" s="67" customFormat="1" ht="14.25">
      <c r="A42" s="70"/>
      <c r="B42" s="70"/>
      <c r="C42" s="70"/>
      <c r="D42" s="70"/>
      <c r="E42" s="70"/>
      <c r="F42" s="70"/>
      <c r="G42" s="70"/>
      <c r="H42" s="70"/>
      <c r="I42" s="70"/>
      <c r="J42" s="66"/>
      <c r="K42" s="70"/>
      <c r="L42" s="70"/>
      <c r="M42" s="70"/>
      <c r="N42" s="70"/>
      <c r="O42" s="70"/>
      <c r="P42" s="70"/>
    </row>
    <row r="43" spans="1:16" s="67" customFormat="1" ht="14.25">
      <c r="A43" s="70"/>
      <c r="B43" s="70"/>
      <c r="C43" s="70"/>
      <c r="D43" s="70"/>
      <c r="E43" s="70"/>
      <c r="F43" s="70"/>
      <c r="G43" s="70"/>
      <c r="H43" s="70"/>
      <c r="I43" s="70"/>
      <c r="J43" s="66"/>
      <c r="K43" s="70"/>
      <c r="L43" s="70"/>
      <c r="M43" s="70"/>
      <c r="N43" s="70"/>
      <c r="O43" s="70"/>
      <c r="P43" s="70"/>
    </row>
    <row r="44" spans="1:16" s="67" customFormat="1" ht="14.25">
      <c r="A44" s="70"/>
      <c r="B44" s="70"/>
      <c r="C44" s="70"/>
      <c r="D44" s="70"/>
      <c r="E44" s="70"/>
      <c r="F44" s="70"/>
      <c r="G44" s="70"/>
      <c r="H44" s="70"/>
      <c r="I44" s="70"/>
      <c r="J44" s="66"/>
      <c r="K44" s="70"/>
      <c r="L44" s="70"/>
      <c r="M44" s="70"/>
      <c r="N44" s="70"/>
      <c r="O44" s="70"/>
      <c r="P44" s="70"/>
    </row>
    <row r="45" spans="1:16" s="67" customFormat="1" ht="14.25">
      <c r="A45" s="70"/>
      <c r="B45" s="70"/>
      <c r="C45" s="70"/>
      <c r="D45" s="70"/>
      <c r="E45" s="70"/>
      <c r="F45" s="70"/>
      <c r="G45" s="70"/>
      <c r="H45" s="70"/>
      <c r="I45" s="70"/>
      <c r="J45" s="66"/>
      <c r="K45" s="70"/>
      <c r="L45" s="70"/>
      <c r="M45" s="70"/>
      <c r="N45" s="70"/>
      <c r="O45" s="70"/>
      <c r="P45" s="70"/>
    </row>
    <row r="46" spans="1:16" s="67" customFormat="1" ht="14.25">
      <c r="A46" s="70"/>
      <c r="B46" s="70"/>
      <c r="C46" s="70"/>
      <c r="D46" s="70"/>
      <c r="E46" s="70"/>
      <c r="F46" s="70"/>
      <c r="G46" s="70"/>
      <c r="H46" s="70"/>
      <c r="I46" s="70"/>
      <c r="J46" s="66"/>
      <c r="K46" s="70"/>
      <c r="L46" s="70"/>
      <c r="M46" s="70"/>
      <c r="N46" s="70"/>
      <c r="O46" s="70"/>
      <c r="P46" s="70"/>
    </row>
    <row r="47" spans="1:16" s="67" customFormat="1" ht="14.25">
      <c r="A47" s="70"/>
      <c r="B47" s="70"/>
      <c r="C47" s="70"/>
      <c r="D47" s="70"/>
      <c r="E47" s="70"/>
      <c r="F47" s="70"/>
      <c r="G47" s="70"/>
      <c r="H47" s="70"/>
      <c r="I47" s="70"/>
      <c r="J47" s="66"/>
      <c r="K47" s="70"/>
      <c r="L47" s="70"/>
      <c r="M47" s="70"/>
      <c r="N47" s="70"/>
      <c r="O47" s="70"/>
      <c r="P47" s="70"/>
    </row>
    <row r="48" spans="1:16" s="67" customFormat="1" ht="14.25">
      <c r="A48" s="70"/>
      <c r="B48" s="70"/>
      <c r="C48" s="70"/>
      <c r="D48" s="70"/>
      <c r="E48" s="70"/>
      <c r="F48" s="70"/>
      <c r="G48" s="70"/>
      <c r="H48" s="70"/>
      <c r="I48" s="70"/>
      <c r="J48" s="66"/>
      <c r="K48" s="70"/>
      <c r="L48" s="70"/>
      <c r="M48" s="70"/>
      <c r="N48" s="70"/>
      <c r="O48" s="70"/>
      <c r="P48" s="70"/>
    </row>
    <row r="49" spans="1:16" s="67" customFormat="1" ht="14.25">
      <c r="A49" s="70"/>
      <c r="B49" s="70"/>
      <c r="C49" s="70"/>
      <c r="D49" s="70"/>
      <c r="E49" s="70"/>
      <c r="F49" s="70"/>
      <c r="G49" s="70"/>
      <c r="H49" s="70"/>
      <c r="I49" s="70"/>
      <c r="J49" s="66"/>
      <c r="K49" s="70"/>
      <c r="L49" s="70"/>
      <c r="M49" s="70"/>
      <c r="N49" s="70"/>
      <c r="O49" s="70"/>
      <c r="P49" s="70"/>
    </row>
    <row r="50" spans="1:16" s="67" customFormat="1" ht="14.25">
      <c r="A50" s="70"/>
      <c r="B50" s="70"/>
      <c r="C50" s="70"/>
      <c r="D50" s="70"/>
      <c r="E50" s="70"/>
      <c r="F50" s="70"/>
      <c r="G50" s="70"/>
      <c r="H50" s="70"/>
      <c r="I50" s="70"/>
      <c r="J50" s="66"/>
      <c r="K50" s="70"/>
      <c r="L50" s="70"/>
      <c r="M50" s="70"/>
      <c r="N50" s="70"/>
      <c r="O50" s="70"/>
      <c r="P50" s="70"/>
    </row>
    <row r="51" spans="1:16" s="67" customFormat="1" ht="14.25">
      <c r="A51" s="70"/>
      <c r="B51" s="70"/>
      <c r="C51" s="70"/>
      <c r="D51" s="70"/>
      <c r="E51" s="70"/>
      <c r="F51" s="70"/>
      <c r="G51" s="70"/>
      <c r="H51" s="70"/>
      <c r="I51" s="70"/>
      <c r="J51" s="66"/>
      <c r="K51" s="70"/>
      <c r="L51" s="70"/>
      <c r="M51" s="70"/>
      <c r="N51" s="70"/>
      <c r="O51" s="70"/>
      <c r="P51" s="70"/>
    </row>
    <row r="52" spans="1:16" s="67" customFormat="1" ht="14.25">
      <c r="A52" s="70"/>
      <c r="B52" s="70"/>
      <c r="C52" s="70"/>
      <c r="D52" s="70"/>
      <c r="E52" s="70"/>
      <c r="F52" s="70"/>
      <c r="G52" s="70"/>
      <c r="H52" s="70"/>
      <c r="I52" s="70"/>
      <c r="J52" s="66"/>
      <c r="K52" s="70"/>
      <c r="L52" s="70"/>
      <c r="M52" s="70"/>
      <c r="N52" s="70"/>
      <c r="O52" s="70"/>
      <c r="P52" s="70"/>
    </row>
    <row r="53" spans="1:16" s="67" customFormat="1" ht="14.25">
      <c r="A53" s="70"/>
      <c r="B53" s="70"/>
      <c r="C53" s="70"/>
      <c r="D53" s="70"/>
      <c r="E53" s="70"/>
      <c r="F53" s="70"/>
      <c r="G53" s="70"/>
      <c r="H53" s="70"/>
      <c r="I53" s="70"/>
      <c r="J53" s="66"/>
      <c r="K53" s="70"/>
      <c r="L53" s="70"/>
      <c r="M53" s="70"/>
      <c r="N53" s="70"/>
      <c r="O53" s="70"/>
      <c r="P53" s="70"/>
    </row>
    <row r="54" spans="1:16" s="67" customFormat="1" ht="14.25">
      <c r="A54" s="70"/>
      <c r="B54" s="70"/>
      <c r="C54" s="70"/>
      <c r="D54" s="70"/>
      <c r="E54" s="70"/>
      <c r="F54" s="70"/>
      <c r="G54" s="70"/>
      <c r="H54" s="70"/>
      <c r="I54" s="70"/>
      <c r="J54" s="66"/>
      <c r="K54" s="70"/>
      <c r="L54" s="70"/>
      <c r="M54" s="70"/>
      <c r="N54" s="70"/>
      <c r="O54" s="70"/>
      <c r="P54" s="70"/>
    </row>
    <row r="55" spans="1:16" s="67" customFormat="1" ht="14.25">
      <c r="A55" s="70"/>
      <c r="B55" s="70"/>
      <c r="C55" s="70"/>
      <c r="D55" s="70"/>
      <c r="E55" s="70"/>
      <c r="F55" s="70"/>
      <c r="G55" s="70"/>
      <c r="H55" s="70"/>
      <c r="I55" s="70"/>
      <c r="J55" s="66"/>
      <c r="K55" s="70"/>
      <c r="L55" s="70"/>
      <c r="M55" s="70"/>
      <c r="N55" s="70"/>
      <c r="O55" s="70"/>
      <c r="P55" s="70"/>
    </row>
    <row r="56" spans="1:16" s="67" customFormat="1" ht="14.25">
      <c r="A56" s="70"/>
      <c r="B56" s="70"/>
      <c r="C56" s="70"/>
      <c r="D56" s="70"/>
      <c r="E56" s="70"/>
      <c r="F56" s="70"/>
      <c r="G56" s="70"/>
      <c r="H56" s="70"/>
      <c r="I56" s="70"/>
      <c r="J56" s="66"/>
      <c r="K56" s="70"/>
      <c r="L56" s="70"/>
      <c r="M56" s="70"/>
      <c r="N56" s="70"/>
      <c r="O56" s="70"/>
      <c r="P56" s="70"/>
    </row>
    <row r="57" spans="1:16" s="67" customFormat="1" ht="14.25">
      <c r="A57" s="70"/>
      <c r="B57" s="70"/>
      <c r="C57" s="70"/>
      <c r="D57" s="70"/>
      <c r="E57" s="70"/>
      <c r="F57" s="70"/>
      <c r="G57" s="70"/>
      <c r="H57" s="70"/>
      <c r="I57" s="70"/>
      <c r="J57" s="66"/>
      <c r="K57" s="70"/>
      <c r="L57" s="70"/>
      <c r="M57" s="70"/>
      <c r="N57" s="70"/>
      <c r="O57" s="70"/>
      <c r="P57" s="70"/>
    </row>
    <row r="58" spans="1:16" s="67" customFormat="1" ht="14.25">
      <c r="A58" s="70"/>
      <c r="B58" s="70"/>
      <c r="C58" s="70"/>
      <c r="D58" s="70"/>
      <c r="E58" s="70"/>
      <c r="F58" s="70"/>
      <c r="G58" s="70"/>
      <c r="H58" s="70"/>
      <c r="I58" s="70"/>
      <c r="J58" s="66"/>
      <c r="K58" s="70"/>
      <c r="L58" s="70"/>
      <c r="M58" s="70"/>
      <c r="N58" s="70"/>
      <c r="O58" s="70"/>
      <c r="P58" s="70"/>
    </row>
    <row r="59" spans="1:16" s="67" customFormat="1" ht="14.25">
      <c r="A59" s="70"/>
      <c r="B59" s="70"/>
      <c r="C59" s="70"/>
      <c r="D59" s="70"/>
      <c r="E59" s="70"/>
      <c r="F59" s="70"/>
      <c r="G59" s="70"/>
      <c r="H59" s="70"/>
      <c r="I59" s="70"/>
      <c r="J59" s="66"/>
      <c r="K59" s="70"/>
      <c r="L59" s="70"/>
      <c r="M59" s="70"/>
      <c r="N59" s="70"/>
      <c r="O59" s="70"/>
      <c r="P59" s="70"/>
    </row>
    <row r="60" spans="1:16" s="67" customFormat="1" ht="14.25">
      <c r="A60" s="70"/>
      <c r="B60" s="70"/>
      <c r="C60" s="70"/>
      <c r="D60" s="70"/>
      <c r="E60" s="70"/>
      <c r="F60" s="70"/>
      <c r="G60" s="70"/>
      <c r="H60" s="70"/>
      <c r="I60" s="70"/>
      <c r="J60" s="66"/>
      <c r="K60" s="70"/>
      <c r="L60" s="70"/>
      <c r="M60" s="70"/>
      <c r="N60" s="70"/>
      <c r="O60" s="70"/>
      <c r="P60" s="70"/>
    </row>
    <row r="61" spans="1:16" s="67" customFormat="1" ht="14.25">
      <c r="A61" s="70"/>
      <c r="B61" s="70"/>
      <c r="C61" s="70"/>
      <c r="D61" s="70"/>
      <c r="E61" s="70"/>
      <c r="F61" s="70"/>
      <c r="G61" s="70"/>
      <c r="H61" s="70"/>
      <c r="I61" s="70"/>
      <c r="J61" s="66"/>
      <c r="K61" s="70"/>
      <c r="L61" s="70"/>
      <c r="M61" s="70"/>
      <c r="N61" s="70"/>
      <c r="O61" s="70"/>
      <c r="P61" s="70"/>
    </row>
    <row r="62" spans="1:16" s="67" customFormat="1" ht="14.25">
      <c r="A62" s="70"/>
      <c r="B62" s="70"/>
      <c r="C62" s="70"/>
      <c r="D62" s="70"/>
      <c r="E62" s="70"/>
      <c r="F62" s="70"/>
      <c r="G62" s="70"/>
      <c r="H62" s="70"/>
      <c r="I62" s="70"/>
      <c r="J62" s="66"/>
      <c r="K62" s="70"/>
      <c r="L62" s="70"/>
      <c r="M62" s="70"/>
      <c r="N62" s="70"/>
      <c r="O62" s="70"/>
      <c r="P62" s="70"/>
    </row>
    <row r="63" spans="1:16" s="67" customFormat="1" ht="14.25">
      <c r="A63" s="70"/>
      <c r="B63" s="70"/>
      <c r="C63" s="70"/>
      <c r="D63" s="70"/>
      <c r="E63" s="70"/>
      <c r="F63" s="70"/>
      <c r="G63" s="70"/>
      <c r="H63" s="70"/>
      <c r="I63" s="70"/>
      <c r="J63" s="66"/>
      <c r="K63" s="70"/>
      <c r="L63" s="70"/>
      <c r="M63" s="70"/>
      <c r="N63" s="70"/>
      <c r="O63" s="70"/>
      <c r="P63" s="70"/>
    </row>
    <row r="64" spans="1:16" s="67" customFormat="1" ht="14.25">
      <c r="A64" s="70"/>
      <c r="B64" s="70"/>
      <c r="C64" s="70"/>
      <c r="D64" s="70"/>
      <c r="E64" s="70"/>
      <c r="F64" s="70"/>
      <c r="G64" s="70"/>
      <c r="H64" s="70"/>
      <c r="I64" s="70"/>
      <c r="J64" s="66"/>
      <c r="K64" s="70"/>
      <c r="L64" s="70"/>
      <c r="M64" s="70"/>
      <c r="N64" s="70"/>
      <c r="O64" s="70"/>
      <c r="P64" s="70"/>
    </row>
    <row r="65" spans="1:16" s="67" customFormat="1" ht="14.25">
      <c r="A65" s="70"/>
      <c r="B65" s="70"/>
      <c r="C65" s="70"/>
      <c r="D65" s="70"/>
      <c r="E65" s="70"/>
      <c r="F65" s="70"/>
      <c r="G65" s="70"/>
      <c r="H65" s="70"/>
      <c r="I65" s="70"/>
      <c r="J65" s="66"/>
      <c r="K65" s="70"/>
      <c r="L65" s="70"/>
      <c r="M65" s="70"/>
      <c r="N65" s="70"/>
      <c r="O65" s="70"/>
      <c r="P65" s="70"/>
    </row>
    <row r="66" spans="1:16" s="67" customFormat="1" ht="14.25">
      <c r="A66" s="70"/>
      <c r="B66" s="70"/>
      <c r="C66" s="70"/>
      <c r="D66" s="70"/>
      <c r="E66" s="70"/>
      <c r="F66" s="70"/>
      <c r="G66" s="70"/>
      <c r="H66" s="70"/>
      <c r="I66" s="70"/>
      <c r="J66" s="66"/>
      <c r="K66" s="70"/>
      <c r="L66" s="70"/>
      <c r="M66" s="70"/>
      <c r="N66" s="70"/>
      <c r="O66" s="70"/>
      <c r="P66" s="70"/>
    </row>
    <row r="67" spans="1:16" s="67" customFormat="1" ht="14.25">
      <c r="A67" s="70"/>
      <c r="B67" s="70"/>
      <c r="C67" s="70"/>
      <c r="D67" s="70"/>
      <c r="E67" s="70"/>
      <c r="F67" s="70"/>
      <c r="G67" s="70"/>
      <c r="H67" s="70"/>
      <c r="I67" s="70"/>
      <c r="J67" s="66"/>
      <c r="K67" s="70"/>
      <c r="L67" s="70"/>
      <c r="M67" s="70"/>
      <c r="N67" s="70"/>
      <c r="O67" s="70"/>
      <c r="P67" s="70"/>
    </row>
    <row r="68" spans="1:16" s="67" customFormat="1" ht="14.25">
      <c r="A68" s="70"/>
      <c r="B68" s="70"/>
      <c r="C68" s="70"/>
      <c r="D68" s="70"/>
      <c r="E68" s="70"/>
      <c r="F68" s="70"/>
      <c r="G68" s="70"/>
      <c r="H68" s="70"/>
      <c r="I68" s="70"/>
      <c r="J68" s="66"/>
      <c r="K68" s="70"/>
      <c r="L68" s="70"/>
      <c r="M68" s="70"/>
      <c r="N68" s="70"/>
      <c r="O68" s="70"/>
      <c r="P68" s="70"/>
    </row>
    <row r="69" spans="1:16" s="67" customFormat="1" ht="14.25">
      <c r="A69" s="70"/>
      <c r="B69" s="70"/>
      <c r="C69" s="70"/>
      <c r="D69" s="70"/>
      <c r="E69" s="70"/>
      <c r="F69" s="70"/>
      <c r="G69" s="70"/>
      <c r="H69" s="70"/>
      <c r="I69" s="70"/>
      <c r="J69" s="66"/>
      <c r="K69" s="70"/>
      <c r="L69" s="70"/>
      <c r="M69" s="70"/>
      <c r="N69" s="70"/>
      <c r="O69" s="70"/>
      <c r="P69" s="70"/>
    </row>
    <row r="70" spans="1:16" s="67" customFormat="1" ht="14.25">
      <c r="A70" s="70"/>
      <c r="B70" s="70"/>
      <c r="C70" s="70"/>
      <c r="D70" s="70"/>
      <c r="E70" s="70"/>
      <c r="F70" s="70"/>
      <c r="G70" s="70"/>
      <c r="H70" s="70"/>
      <c r="I70" s="70"/>
      <c r="J70" s="66"/>
      <c r="K70" s="70"/>
      <c r="L70" s="70"/>
      <c r="M70" s="70"/>
      <c r="N70" s="70"/>
      <c r="O70" s="70"/>
      <c r="P70" s="70"/>
    </row>
    <row r="71" spans="1:16" s="67" customFormat="1" ht="14.25">
      <c r="A71" s="70"/>
      <c r="B71" s="70"/>
      <c r="C71" s="70"/>
      <c r="D71" s="70"/>
      <c r="E71" s="70"/>
      <c r="F71" s="70"/>
      <c r="G71" s="70"/>
      <c r="H71" s="70"/>
      <c r="I71" s="70"/>
      <c r="J71" s="66"/>
      <c r="K71" s="70"/>
      <c r="L71" s="70"/>
      <c r="M71" s="70"/>
      <c r="N71" s="70"/>
      <c r="O71" s="70"/>
      <c r="P71" s="70"/>
    </row>
    <row r="72" spans="1:16" s="67" customFormat="1" ht="14.25">
      <c r="A72" s="70"/>
      <c r="B72" s="70"/>
      <c r="C72" s="70"/>
      <c r="D72" s="70"/>
      <c r="E72" s="70"/>
      <c r="F72" s="70"/>
      <c r="G72" s="70"/>
      <c r="H72" s="70"/>
      <c r="I72" s="70"/>
      <c r="J72" s="66"/>
      <c r="K72" s="70"/>
      <c r="L72" s="70"/>
      <c r="M72" s="70"/>
      <c r="N72" s="70"/>
      <c r="O72" s="70"/>
      <c r="P72" s="70"/>
    </row>
    <row r="73" spans="1:16" s="67" customFormat="1" ht="14.25">
      <c r="A73" s="70"/>
      <c r="B73" s="70"/>
      <c r="C73" s="70"/>
      <c r="D73" s="70"/>
      <c r="E73" s="70"/>
      <c r="F73" s="70"/>
      <c r="G73" s="70"/>
      <c r="H73" s="70"/>
      <c r="I73" s="70"/>
      <c r="J73" s="66"/>
      <c r="K73" s="70"/>
      <c r="L73" s="70"/>
      <c r="M73" s="70"/>
      <c r="N73" s="70"/>
      <c r="O73" s="70"/>
      <c r="P73" s="70"/>
    </row>
    <row r="74" spans="1:16" s="67" customFormat="1" ht="14.25">
      <c r="A74" s="70"/>
      <c r="B74" s="70"/>
      <c r="C74" s="70"/>
      <c r="D74" s="70"/>
      <c r="E74" s="70"/>
      <c r="F74" s="70"/>
      <c r="G74" s="70"/>
      <c r="H74" s="70"/>
      <c r="I74" s="70"/>
      <c r="J74" s="66"/>
      <c r="K74" s="70"/>
      <c r="L74" s="70"/>
      <c r="M74" s="70"/>
      <c r="N74" s="70"/>
      <c r="O74" s="70"/>
      <c r="P74" s="70"/>
    </row>
    <row r="75" spans="1:16" s="67" customFormat="1" ht="14.25">
      <c r="A75" s="70"/>
      <c r="B75" s="70"/>
      <c r="C75" s="70"/>
      <c r="D75" s="70"/>
      <c r="E75" s="70"/>
      <c r="F75" s="70"/>
      <c r="G75" s="70"/>
      <c r="H75" s="70"/>
      <c r="I75" s="70"/>
      <c r="J75" s="66"/>
      <c r="K75" s="70"/>
      <c r="L75" s="70"/>
      <c r="M75" s="70"/>
      <c r="N75" s="70"/>
      <c r="O75" s="70"/>
      <c r="P75" s="70"/>
    </row>
    <row r="76" spans="1:16" s="67" customFormat="1" ht="14.25">
      <c r="A76" s="70"/>
      <c r="B76" s="70"/>
      <c r="C76" s="70"/>
      <c r="D76" s="70"/>
      <c r="E76" s="70"/>
      <c r="F76" s="70"/>
      <c r="G76" s="70"/>
      <c r="H76" s="70"/>
      <c r="I76" s="70"/>
      <c r="J76" s="66"/>
      <c r="K76" s="70"/>
      <c r="L76" s="70"/>
      <c r="M76" s="70"/>
      <c r="N76" s="70"/>
      <c r="O76" s="70"/>
      <c r="P76" s="70"/>
    </row>
    <row r="77" spans="1:16" s="67" customFormat="1" ht="14.25">
      <c r="A77" s="70"/>
      <c r="B77" s="70"/>
      <c r="C77" s="70"/>
      <c r="D77" s="70"/>
      <c r="E77" s="70"/>
      <c r="F77" s="70"/>
      <c r="G77" s="70"/>
      <c r="H77" s="70"/>
      <c r="I77" s="70"/>
      <c r="J77" s="66"/>
      <c r="K77" s="70"/>
      <c r="L77" s="70"/>
      <c r="M77" s="70"/>
      <c r="N77" s="70"/>
      <c r="O77" s="70"/>
      <c r="P77" s="70"/>
    </row>
    <row r="78" spans="1:16" s="67" customFormat="1" ht="14.25">
      <c r="A78" s="70"/>
      <c r="B78" s="70"/>
      <c r="C78" s="70"/>
      <c r="D78" s="70"/>
      <c r="E78" s="70"/>
      <c r="F78" s="70"/>
      <c r="G78" s="70"/>
      <c r="H78" s="70"/>
      <c r="I78" s="70"/>
      <c r="J78" s="66"/>
      <c r="K78" s="70"/>
      <c r="L78" s="70"/>
      <c r="M78" s="70"/>
      <c r="N78" s="70"/>
      <c r="O78" s="70"/>
      <c r="P78" s="70"/>
    </row>
    <row r="79" spans="1:16" s="67" customFormat="1" ht="14.25">
      <c r="A79" s="70"/>
      <c r="B79" s="70"/>
      <c r="C79" s="70"/>
      <c r="D79" s="70"/>
      <c r="E79" s="70"/>
      <c r="F79" s="70"/>
      <c r="G79" s="70"/>
      <c r="H79" s="70"/>
      <c r="I79" s="70"/>
      <c r="J79" s="66"/>
      <c r="K79" s="70"/>
      <c r="L79" s="70"/>
      <c r="M79" s="70"/>
      <c r="N79" s="70"/>
      <c r="O79" s="70"/>
      <c r="P79" s="70"/>
    </row>
    <row r="80" spans="1:16" s="67" customFormat="1" ht="14.25">
      <c r="A80" s="70"/>
      <c r="B80" s="70"/>
      <c r="C80" s="70"/>
      <c r="D80" s="70"/>
      <c r="E80" s="70"/>
      <c r="F80" s="70"/>
      <c r="G80" s="70"/>
      <c r="H80" s="70"/>
      <c r="I80" s="70"/>
      <c r="J80" s="66"/>
      <c r="K80" s="70"/>
      <c r="L80" s="70"/>
      <c r="M80" s="70"/>
      <c r="N80" s="70"/>
      <c r="O80" s="70"/>
      <c r="P80" s="70"/>
    </row>
    <row r="81" spans="1:16" s="67" customFormat="1" ht="14.25">
      <c r="A81" s="70"/>
      <c r="B81" s="70"/>
      <c r="C81" s="70"/>
      <c r="D81" s="70"/>
      <c r="E81" s="70"/>
      <c r="F81" s="70"/>
      <c r="G81" s="70"/>
      <c r="H81" s="70"/>
      <c r="I81" s="70"/>
      <c r="J81" s="66"/>
      <c r="K81" s="70"/>
      <c r="L81" s="70"/>
      <c r="M81" s="70"/>
      <c r="N81" s="70"/>
      <c r="O81" s="70"/>
      <c r="P81" s="70"/>
    </row>
    <row r="82" spans="1:16" s="67" customFormat="1" ht="14.25">
      <c r="A82" s="70"/>
      <c r="B82" s="70"/>
      <c r="C82" s="70"/>
      <c r="D82" s="70"/>
      <c r="E82" s="70"/>
      <c r="F82" s="70"/>
      <c r="G82" s="70"/>
      <c r="H82" s="70"/>
      <c r="I82" s="70"/>
      <c r="J82" s="66"/>
      <c r="K82" s="70"/>
      <c r="L82" s="70"/>
      <c r="M82" s="70"/>
      <c r="N82" s="70"/>
      <c r="O82" s="70"/>
      <c r="P82" s="70"/>
    </row>
    <row r="83" spans="1:16" s="67" customFormat="1" ht="14.25">
      <c r="A83" s="70"/>
      <c r="B83" s="70"/>
      <c r="C83" s="70"/>
      <c r="D83" s="70"/>
      <c r="E83" s="70"/>
      <c r="F83" s="70"/>
      <c r="G83" s="70"/>
      <c r="H83" s="70"/>
      <c r="I83" s="70"/>
      <c r="J83" s="66"/>
      <c r="K83" s="70"/>
      <c r="L83" s="70"/>
      <c r="M83" s="70"/>
      <c r="N83" s="70"/>
      <c r="O83" s="70"/>
      <c r="P83" s="70"/>
    </row>
    <row r="84" spans="1:16" s="67" customFormat="1" ht="14.25">
      <c r="A84" s="70"/>
      <c r="B84" s="70"/>
      <c r="C84" s="70"/>
      <c r="D84" s="70"/>
      <c r="E84" s="70"/>
      <c r="F84" s="70"/>
      <c r="G84" s="70"/>
      <c r="H84" s="70"/>
      <c r="I84" s="70"/>
      <c r="J84" s="66"/>
      <c r="K84" s="70"/>
      <c r="L84" s="70"/>
      <c r="M84" s="70"/>
      <c r="N84" s="70"/>
      <c r="O84" s="70"/>
      <c r="P84" s="70"/>
    </row>
    <row r="85" spans="1:16" s="67" customFormat="1" ht="14.25">
      <c r="A85" s="70"/>
      <c r="B85" s="70"/>
      <c r="C85" s="70"/>
      <c r="D85" s="70"/>
      <c r="E85" s="70"/>
      <c r="F85" s="70"/>
      <c r="G85" s="70"/>
      <c r="H85" s="70"/>
      <c r="I85" s="70"/>
      <c r="J85" s="66"/>
      <c r="K85" s="70"/>
      <c r="L85" s="70"/>
      <c r="M85" s="70"/>
      <c r="N85" s="70"/>
      <c r="O85" s="70"/>
      <c r="P85" s="70"/>
    </row>
    <row r="86" spans="1:16" s="67" customFormat="1" ht="14.25">
      <c r="A86" s="70"/>
      <c r="B86" s="70"/>
      <c r="C86" s="70"/>
      <c r="D86" s="70"/>
      <c r="E86" s="70"/>
      <c r="F86" s="70"/>
      <c r="G86" s="70"/>
      <c r="H86" s="70"/>
      <c r="I86" s="70"/>
      <c r="J86" s="66"/>
      <c r="K86" s="70"/>
      <c r="L86" s="70"/>
      <c r="M86" s="70"/>
      <c r="N86" s="70"/>
      <c r="O86" s="70"/>
      <c r="P86" s="70"/>
    </row>
    <row r="87" spans="1:16" s="67" customFormat="1" ht="14.25">
      <c r="A87" s="70"/>
      <c r="B87" s="70"/>
      <c r="C87" s="70"/>
      <c r="D87" s="70"/>
      <c r="E87" s="70"/>
      <c r="F87" s="70"/>
      <c r="G87" s="70"/>
      <c r="H87" s="70"/>
      <c r="I87" s="70"/>
      <c r="J87" s="66"/>
      <c r="K87" s="70"/>
      <c r="L87" s="70"/>
      <c r="M87" s="70"/>
      <c r="N87" s="70"/>
      <c r="O87" s="70"/>
      <c r="P87" s="70"/>
    </row>
    <row r="88" spans="1:16" s="67" customFormat="1" ht="14.25">
      <c r="A88" s="70"/>
      <c r="B88" s="70"/>
      <c r="C88" s="70"/>
      <c r="D88" s="70"/>
      <c r="E88" s="70"/>
      <c r="F88" s="70"/>
      <c r="G88" s="70"/>
      <c r="H88" s="70"/>
      <c r="I88" s="70"/>
      <c r="J88" s="66"/>
      <c r="K88" s="70"/>
      <c r="L88" s="70"/>
      <c r="M88" s="70"/>
      <c r="N88" s="70"/>
      <c r="O88" s="70"/>
      <c r="P88" s="70"/>
    </row>
    <row r="89" spans="1:16" s="67" customFormat="1" ht="14.25">
      <c r="A89" s="70"/>
      <c r="B89" s="70"/>
      <c r="C89" s="70"/>
      <c r="D89" s="70"/>
      <c r="E89" s="70"/>
      <c r="F89" s="70"/>
      <c r="G89" s="70"/>
      <c r="H89" s="70"/>
      <c r="I89" s="70"/>
      <c r="J89" s="66"/>
      <c r="K89" s="70"/>
      <c r="L89" s="70"/>
      <c r="M89" s="70"/>
      <c r="N89" s="70"/>
      <c r="O89" s="70"/>
      <c r="P89" s="70"/>
    </row>
    <row r="90" spans="1:16" s="67" customFormat="1" ht="14.25">
      <c r="A90" s="70"/>
      <c r="B90" s="70"/>
      <c r="C90" s="70"/>
      <c r="D90" s="70"/>
      <c r="E90" s="70"/>
      <c r="F90" s="70"/>
      <c r="G90" s="70"/>
      <c r="H90" s="70"/>
      <c r="I90" s="70"/>
      <c r="J90" s="66"/>
      <c r="K90" s="70"/>
      <c r="L90" s="70"/>
      <c r="M90" s="70"/>
      <c r="N90" s="70"/>
      <c r="O90" s="70"/>
      <c r="P90" s="70"/>
    </row>
    <row r="91" spans="1:16" s="67" customFormat="1" ht="14.25">
      <c r="A91" s="70"/>
      <c r="B91" s="70"/>
      <c r="C91" s="70"/>
      <c r="D91" s="70"/>
      <c r="E91" s="70"/>
      <c r="F91" s="70"/>
      <c r="G91" s="70"/>
      <c r="H91" s="70"/>
      <c r="I91" s="70"/>
      <c r="J91" s="66"/>
      <c r="K91" s="70"/>
      <c r="L91" s="70"/>
      <c r="M91" s="70"/>
      <c r="N91" s="70"/>
      <c r="O91" s="70"/>
      <c r="P91" s="70"/>
    </row>
    <row r="92" spans="1:16" s="67" customFormat="1" ht="14.25">
      <c r="A92" s="70"/>
      <c r="B92" s="70"/>
      <c r="C92" s="70"/>
      <c r="D92" s="70"/>
      <c r="E92" s="70"/>
      <c r="F92" s="70"/>
      <c r="G92" s="70"/>
      <c r="H92" s="70"/>
      <c r="I92" s="70"/>
      <c r="J92" s="66"/>
      <c r="K92" s="70"/>
      <c r="L92" s="70"/>
      <c r="M92" s="70"/>
      <c r="N92" s="70"/>
      <c r="O92" s="70"/>
      <c r="P92" s="70"/>
    </row>
    <row r="93" spans="1:16" s="67" customFormat="1" ht="14.25">
      <c r="A93" s="70"/>
      <c r="B93" s="70"/>
      <c r="C93" s="70"/>
      <c r="D93" s="70"/>
      <c r="E93" s="70"/>
      <c r="F93" s="70"/>
      <c r="G93" s="70"/>
      <c r="H93" s="70"/>
      <c r="I93" s="70"/>
      <c r="J93" s="66"/>
      <c r="K93" s="70"/>
      <c r="L93" s="70"/>
      <c r="M93" s="70"/>
      <c r="N93" s="70"/>
      <c r="O93" s="70"/>
      <c r="P93" s="70"/>
    </row>
    <row r="94" spans="1:16" s="67" customFormat="1" ht="14.25">
      <c r="A94" s="70"/>
      <c r="B94" s="70"/>
      <c r="C94" s="70"/>
      <c r="D94" s="70"/>
      <c r="E94" s="70"/>
      <c r="F94" s="70"/>
      <c r="G94" s="70"/>
      <c r="H94" s="70"/>
      <c r="I94" s="70"/>
      <c r="J94" s="66"/>
      <c r="K94" s="70"/>
      <c r="L94" s="70"/>
      <c r="M94" s="70"/>
      <c r="N94" s="70"/>
      <c r="O94" s="70"/>
      <c r="P94" s="70"/>
    </row>
    <row r="95" spans="1:16" s="67" customFormat="1" ht="14.25">
      <c r="A95" s="70"/>
      <c r="B95" s="70"/>
      <c r="C95" s="70"/>
      <c r="D95" s="70"/>
      <c r="E95" s="70"/>
      <c r="F95" s="70"/>
      <c r="G95" s="70"/>
      <c r="H95" s="70"/>
      <c r="I95" s="70"/>
      <c r="J95" s="66"/>
      <c r="K95" s="70"/>
      <c r="L95" s="70"/>
      <c r="M95" s="70"/>
      <c r="N95" s="70"/>
      <c r="O95" s="70"/>
      <c r="P95" s="70"/>
    </row>
    <row r="96" spans="1:16" s="67" customFormat="1" ht="14.25">
      <c r="A96" s="70"/>
      <c r="B96" s="70"/>
      <c r="C96" s="70"/>
      <c r="D96" s="70"/>
      <c r="E96" s="70"/>
      <c r="F96" s="70"/>
      <c r="G96" s="70"/>
      <c r="H96" s="70"/>
      <c r="I96" s="70"/>
      <c r="J96" s="66"/>
      <c r="K96" s="70"/>
      <c r="L96" s="70"/>
      <c r="M96" s="70"/>
      <c r="N96" s="70"/>
      <c r="O96" s="70"/>
      <c r="P96" s="70"/>
    </row>
    <row r="97" spans="1:16" s="67" customFormat="1" ht="14.25">
      <c r="A97" s="70"/>
      <c r="B97" s="70"/>
      <c r="C97" s="70"/>
      <c r="D97" s="70"/>
      <c r="E97" s="70"/>
      <c r="F97" s="70"/>
      <c r="G97" s="70"/>
      <c r="H97" s="70"/>
      <c r="I97" s="70"/>
      <c r="J97" s="66"/>
      <c r="K97" s="70"/>
      <c r="L97" s="70"/>
      <c r="M97" s="70"/>
      <c r="N97" s="70"/>
      <c r="O97" s="70"/>
      <c r="P97" s="70"/>
    </row>
    <row r="98" spans="1:16" s="67" customFormat="1" ht="14.25">
      <c r="A98" s="70"/>
      <c r="B98" s="70"/>
      <c r="C98" s="70"/>
      <c r="D98" s="70"/>
      <c r="E98" s="70"/>
      <c r="F98" s="70"/>
      <c r="G98" s="70"/>
      <c r="H98" s="70"/>
      <c r="I98" s="70"/>
      <c r="J98" s="66"/>
      <c r="K98" s="70"/>
      <c r="L98" s="70"/>
      <c r="M98" s="70"/>
      <c r="N98" s="70"/>
      <c r="O98" s="70"/>
      <c r="P98" s="70"/>
    </row>
    <row r="99" spans="1:16" s="67" customFormat="1" ht="14.25">
      <c r="A99" s="70"/>
      <c r="B99" s="70"/>
      <c r="C99" s="70"/>
      <c r="D99" s="70"/>
      <c r="E99" s="70"/>
      <c r="F99" s="70"/>
      <c r="G99" s="70"/>
      <c r="H99" s="70"/>
      <c r="I99" s="70"/>
      <c r="J99" s="66"/>
      <c r="K99" s="70"/>
      <c r="L99" s="70"/>
      <c r="M99" s="70"/>
      <c r="N99" s="70"/>
      <c r="O99" s="70"/>
      <c r="P99" s="70"/>
    </row>
    <row r="100" spans="1:16" s="67" customFormat="1" ht="14.25">
      <c r="A100" s="70"/>
      <c r="B100" s="70"/>
      <c r="C100" s="70"/>
      <c r="D100" s="70"/>
      <c r="E100" s="70"/>
      <c r="F100" s="70"/>
      <c r="G100" s="70"/>
      <c r="H100" s="70"/>
      <c r="I100" s="70"/>
      <c r="J100" s="66"/>
      <c r="K100" s="70"/>
      <c r="L100" s="70"/>
      <c r="M100" s="70"/>
      <c r="N100" s="70"/>
      <c r="O100" s="70"/>
      <c r="P100" s="70"/>
    </row>
    <row r="101" spans="1:16" s="67" customFormat="1" ht="14.25">
      <c r="A101" s="70"/>
      <c r="B101" s="70"/>
      <c r="C101" s="70"/>
      <c r="D101" s="70"/>
      <c r="E101" s="70"/>
      <c r="F101" s="70"/>
      <c r="G101" s="70"/>
      <c r="H101" s="70"/>
      <c r="I101" s="70"/>
      <c r="J101" s="66"/>
      <c r="K101" s="70"/>
      <c r="L101" s="70"/>
      <c r="M101" s="70"/>
      <c r="N101" s="70"/>
      <c r="O101" s="70"/>
      <c r="P101" s="70"/>
    </row>
    <row r="102" spans="1:16" s="67" customFormat="1" ht="14.25">
      <c r="A102" s="70"/>
      <c r="B102" s="70"/>
      <c r="C102" s="70"/>
      <c r="D102" s="70"/>
      <c r="E102" s="70"/>
      <c r="F102" s="70"/>
      <c r="G102" s="70"/>
      <c r="H102" s="70"/>
      <c r="I102" s="70"/>
      <c r="J102" s="66"/>
      <c r="K102" s="70"/>
      <c r="L102" s="70"/>
      <c r="M102" s="70"/>
      <c r="N102" s="70"/>
      <c r="O102" s="70"/>
      <c r="P102" s="70"/>
    </row>
    <row r="103" spans="1:16" s="67" customFormat="1" ht="14.25">
      <c r="A103" s="70"/>
      <c r="B103" s="70"/>
      <c r="C103" s="70"/>
      <c r="D103" s="70"/>
      <c r="E103" s="70"/>
      <c r="F103" s="70"/>
      <c r="G103" s="70"/>
      <c r="H103" s="70"/>
      <c r="I103" s="70"/>
      <c r="J103" s="66"/>
      <c r="K103" s="70"/>
      <c r="L103" s="70"/>
      <c r="M103" s="70"/>
      <c r="N103" s="70"/>
      <c r="O103" s="70"/>
      <c r="P103" s="70"/>
    </row>
    <row r="104" spans="1:16" s="67" customFormat="1" ht="14.25">
      <c r="A104" s="70"/>
      <c r="B104" s="70"/>
      <c r="C104" s="70"/>
      <c r="D104" s="70"/>
      <c r="E104" s="70"/>
      <c r="F104" s="70"/>
      <c r="G104" s="70"/>
      <c r="H104" s="70"/>
      <c r="I104" s="70"/>
      <c r="J104" s="66"/>
      <c r="K104" s="70"/>
      <c r="L104" s="70"/>
      <c r="M104" s="70"/>
      <c r="N104" s="70"/>
      <c r="O104" s="70"/>
      <c r="P104" s="70"/>
    </row>
    <row r="105" spans="1:16" s="67" customFormat="1" ht="14.25">
      <c r="A105" s="70"/>
      <c r="B105" s="70"/>
      <c r="C105" s="70"/>
      <c r="D105" s="70"/>
      <c r="E105" s="70"/>
      <c r="F105" s="70"/>
      <c r="G105" s="70"/>
      <c r="H105" s="70"/>
      <c r="I105" s="70"/>
      <c r="J105" s="66"/>
      <c r="K105" s="70"/>
      <c r="L105" s="70"/>
      <c r="M105" s="70"/>
      <c r="N105" s="70"/>
      <c r="O105" s="70"/>
      <c r="P105" s="70"/>
    </row>
    <row r="106" spans="1:16" s="67" customFormat="1" ht="14.25">
      <c r="A106" s="70"/>
      <c r="B106" s="70"/>
      <c r="C106" s="70"/>
      <c r="D106" s="70"/>
      <c r="E106" s="70"/>
      <c r="F106" s="70"/>
      <c r="G106" s="70"/>
      <c r="H106" s="70"/>
      <c r="I106" s="70"/>
      <c r="J106" s="66"/>
      <c r="K106" s="70"/>
      <c r="L106" s="70"/>
      <c r="M106" s="70"/>
      <c r="N106" s="70"/>
      <c r="O106" s="70"/>
      <c r="P106" s="70"/>
    </row>
    <row r="107" spans="1:16" s="67" customFormat="1" ht="14.25">
      <c r="A107" s="70"/>
      <c r="B107" s="70"/>
      <c r="C107" s="70"/>
      <c r="D107" s="70"/>
      <c r="E107" s="70"/>
      <c r="F107" s="70"/>
      <c r="G107" s="70"/>
      <c r="H107" s="70"/>
      <c r="I107" s="70"/>
      <c r="J107" s="66"/>
      <c r="K107" s="70"/>
      <c r="L107" s="70"/>
      <c r="M107" s="70"/>
      <c r="N107" s="70"/>
      <c r="O107" s="70"/>
      <c r="P107" s="70"/>
    </row>
    <row r="108" spans="1:16" s="67" customFormat="1" ht="14.25">
      <c r="A108" s="70"/>
      <c r="B108" s="70"/>
      <c r="C108" s="70"/>
      <c r="D108" s="70"/>
      <c r="E108" s="70"/>
      <c r="F108" s="70"/>
      <c r="G108" s="70"/>
      <c r="H108" s="70"/>
      <c r="I108" s="70"/>
      <c r="J108" s="66"/>
      <c r="K108" s="70"/>
      <c r="L108" s="70"/>
      <c r="M108" s="70"/>
      <c r="N108" s="70"/>
      <c r="O108" s="70"/>
      <c r="P108" s="70"/>
    </row>
  </sheetData>
  <sheetProtection/>
  <mergeCells count="18">
    <mergeCell ref="D3:E3"/>
    <mergeCell ref="F3:G3"/>
    <mergeCell ref="O3:P3"/>
    <mergeCell ref="O4:P4"/>
    <mergeCell ref="H3:I3"/>
    <mergeCell ref="K3:L3"/>
    <mergeCell ref="M3:N3"/>
    <mergeCell ref="M4:N4"/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xSplit="1" ySplit="6" topLeftCell="G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" sqref="J12"/>
    </sheetView>
  </sheetViews>
  <sheetFormatPr defaultColWidth="8.88671875" defaultRowHeight="13.5"/>
  <cols>
    <col min="1" max="1" width="14.5546875" style="360" customWidth="1"/>
    <col min="2" max="5" width="16.10546875" style="360" customWidth="1"/>
    <col min="6" max="6" width="2.77734375" style="360" customWidth="1"/>
    <col min="7" max="9" width="16.77734375" style="360" customWidth="1"/>
    <col min="10" max="10" width="22.3359375" style="360" customWidth="1"/>
    <col min="11" max="16384" width="8.88671875" style="359" customWidth="1"/>
  </cols>
  <sheetData>
    <row r="1" spans="1:14" s="534" customFormat="1" ht="45" customHeight="1">
      <c r="A1" s="776" t="s">
        <v>1062</v>
      </c>
      <c r="B1" s="776"/>
      <c r="C1" s="776"/>
      <c r="D1" s="776"/>
      <c r="E1" s="776"/>
      <c r="F1" s="532"/>
      <c r="G1" s="890" t="s">
        <v>1063</v>
      </c>
      <c r="H1" s="890"/>
      <c r="I1" s="890"/>
      <c r="J1" s="890"/>
      <c r="K1" s="386"/>
      <c r="L1" s="386"/>
      <c r="M1" s="386"/>
      <c r="N1" s="386"/>
    </row>
    <row r="2" spans="1:10" s="361" customFormat="1" ht="25.5" customHeight="1" thickBot="1">
      <c r="A2" s="461" t="s">
        <v>21</v>
      </c>
      <c r="B2" s="461"/>
      <c r="C2" s="461"/>
      <c r="D2" s="461"/>
      <c r="E2" s="461"/>
      <c r="G2" s="461"/>
      <c r="H2" s="461"/>
      <c r="I2" s="461"/>
      <c r="J2" s="539" t="s">
        <v>1064</v>
      </c>
    </row>
    <row r="3" spans="1:10" s="361" customFormat="1" ht="16.5" customHeight="1" thickTop="1">
      <c r="A3" s="465" t="s">
        <v>1065</v>
      </c>
      <c r="B3" s="655" t="s">
        <v>1066</v>
      </c>
      <c r="C3" s="780" t="s">
        <v>1067</v>
      </c>
      <c r="D3" s="781"/>
      <c r="E3" s="781"/>
      <c r="F3" s="472"/>
      <c r="G3" s="781" t="s">
        <v>1068</v>
      </c>
      <c r="H3" s="888"/>
      <c r="I3" s="472" t="s">
        <v>1069</v>
      </c>
      <c r="J3" s="617" t="s">
        <v>1070</v>
      </c>
    </row>
    <row r="4" spans="1:10" s="361" customFormat="1" ht="16.5" customHeight="1">
      <c r="A4" s="465" t="s">
        <v>1071</v>
      </c>
      <c r="B4" s="544" t="s">
        <v>1073</v>
      </c>
      <c r="C4" s="783" t="s">
        <v>1074</v>
      </c>
      <c r="D4" s="783"/>
      <c r="E4" s="783"/>
      <c r="F4" s="472"/>
      <c r="G4" s="783" t="s">
        <v>1075</v>
      </c>
      <c r="H4" s="889"/>
      <c r="I4" s="545" t="s">
        <v>1076</v>
      </c>
      <c r="J4" s="656" t="s">
        <v>1077</v>
      </c>
    </row>
    <row r="5" spans="1:10" s="361" customFormat="1" ht="16.5" customHeight="1">
      <c r="A5" s="465" t="s">
        <v>1078</v>
      </c>
      <c r="B5" s="546" t="s">
        <v>1079</v>
      </c>
      <c r="C5" s="546" t="s">
        <v>1079</v>
      </c>
      <c r="D5" s="619" t="s">
        <v>1080</v>
      </c>
      <c r="E5" s="622" t="s">
        <v>1081</v>
      </c>
      <c r="F5" s="472"/>
      <c r="G5" s="546" t="s">
        <v>1079</v>
      </c>
      <c r="H5" s="619" t="s">
        <v>1082</v>
      </c>
      <c r="I5" s="472" t="s">
        <v>1083</v>
      </c>
      <c r="J5" s="620" t="s">
        <v>1083</v>
      </c>
    </row>
    <row r="6" spans="1:10" s="361" customFormat="1" ht="16.5" customHeight="1">
      <c r="A6" s="657" t="s">
        <v>141</v>
      </c>
      <c r="B6" s="479" t="s">
        <v>1084</v>
      </c>
      <c r="C6" s="479" t="s">
        <v>1084</v>
      </c>
      <c r="D6" s="544" t="s">
        <v>1085</v>
      </c>
      <c r="E6" s="625" t="s">
        <v>1086</v>
      </c>
      <c r="F6" s="472"/>
      <c r="G6" s="479" t="s">
        <v>1084</v>
      </c>
      <c r="H6" s="544" t="s">
        <v>1087</v>
      </c>
      <c r="I6" s="545" t="s">
        <v>1088</v>
      </c>
      <c r="J6" s="625" t="s">
        <v>1088</v>
      </c>
    </row>
    <row r="7" spans="1:16" ht="41.25" customHeight="1">
      <c r="A7" s="546">
        <v>2007</v>
      </c>
      <c r="B7" s="658">
        <v>269</v>
      </c>
      <c r="C7" s="658">
        <v>267</v>
      </c>
      <c r="D7" s="659">
        <v>267</v>
      </c>
      <c r="E7" s="659" t="s">
        <v>179</v>
      </c>
      <c r="F7" s="660"/>
      <c r="G7" s="659" t="s">
        <v>179</v>
      </c>
      <c r="H7" s="659" t="s">
        <v>179</v>
      </c>
      <c r="I7" s="659">
        <v>2</v>
      </c>
      <c r="J7" s="659" t="s">
        <v>179</v>
      </c>
      <c r="K7" s="361"/>
      <c r="L7" s="361"/>
      <c r="M7" s="361"/>
      <c r="N7" s="361"/>
      <c r="O7" s="361"/>
      <c r="P7" s="361"/>
    </row>
    <row r="8" spans="1:16" ht="41.25" customHeight="1">
      <c r="A8" s="465">
        <v>2008</v>
      </c>
      <c r="B8" s="658">
        <v>271</v>
      </c>
      <c r="C8" s="658">
        <v>268</v>
      </c>
      <c r="D8" s="659">
        <v>268</v>
      </c>
      <c r="E8" s="659" t="s">
        <v>179</v>
      </c>
      <c r="F8" s="660"/>
      <c r="G8" s="659" t="s">
        <v>179</v>
      </c>
      <c r="H8" s="659" t="s">
        <v>179</v>
      </c>
      <c r="I8" s="659">
        <v>3</v>
      </c>
      <c r="J8" s="659" t="s">
        <v>179</v>
      </c>
      <c r="K8" s="361"/>
      <c r="L8" s="361"/>
      <c r="M8" s="361"/>
      <c r="N8" s="361"/>
      <c r="O8" s="361"/>
      <c r="P8" s="361"/>
    </row>
    <row r="9" spans="1:18" ht="41.25" customHeight="1">
      <c r="A9" s="465">
        <v>2009</v>
      </c>
      <c r="B9" s="660">
        <v>269</v>
      </c>
      <c r="C9" s="660">
        <v>269</v>
      </c>
      <c r="D9" s="660">
        <v>269</v>
      </c>
      <c r="E9" s="659" t="s">
        <v>179</v>
      </c>
      <c r="F9" s="660"/>
      <c r="G9" s="659" t="s">
        <v>179</v>
      </c>
      <c r="H9" s="659" t="s">
        <v>179</v>
      </c>
      <c r="I9" s="659" t="s">
        <v>179</v>
      </c>
      <c r="J9" s="661" t="s">
        <v>179</v>
      </c>
      <c r="K9" s="662"/>
      <c r="L9" s="662"/>
      <c r="M9" s="662"/>
      <c r="N9" s="662"/>
      <c r="O9" s="662"/>
      <c r="P9" s="662"/>
      <c r="Q9" s="662"/>
      <c r="R9" s="662"/>
    </row>
    <row r="10" spans="1:18" ht="41.25" customHeight="1">
      <c r="A10" s="465">
        <v>2010</v>
      </c>
      <c r="B10" s="660">
        <v>274</v>
      </c>
      <c r="C10" s="660">
        <v>272</v>
      </c>
      <c r="D10" s="660">
        <v>272</v>
      </c>
      <c r="E10" s="659" t="s">
        <v>179</v>
      </c>
      <c r="F10" s="660"/>
      <c r="G10" s="659">
        <v>1</v>
      </c>
      <c r="H10" s="659">
        <v>2400</v>
      </c>
      <c r="I10" s="659">
        <v>1</v>
      </c>
      <c r="J10" s="659" t="s">
        <v>179</v>
      </c>
      <c r="K10" s="662"/>
      <c r="L10" s="662"/>
      <c r="M10" s="662"/>
      <c r="N10" s="662"/>
      <c r="O10" s="662"/>
      <c r="P10" s="662"/>
      <c r="Q10" s="662"/>
      <c r="R10" s="662"/>
    </row>
    <row r="11" spans="1:18" s="666" customFormat="1" ht="41.25" customHeight="1">
      <c r="A11" s="525">
        <v>2011</v>
      </c>
      <c r="B11" s="663">
        <f>SUM(B12:B18)</f>
        <v>274</v>
      </c>
      <c r="C11" s="663">
        <v>273</v>
      </c>
      <c r="D11" s="663">
        <v>273</v>
      </c>
      <c r="E11" s="489">
        <v>0</v>
      </c>
      <c r="F11" s="663"/>
      <c r="G11" s="664">
        <f>SUM(G12:G18)</f>
        <v>1</v>
      </c>
      <c r="H11" s="664">
        <f>SUM(H12:H18)</f>
        <v>2600</v>
      </c>
      <c r="I11" s="659" t="s">
        <v>179</v>
      </c>
      <c r="J11" s="659" t="s">
        <v>179</v>
      </c>
      <c r="K11" s="665"/>
      <c r="L11" s="665"/>
      <c r="M11" s="665"/>
      <c r="N11" s="665"/>
      <c r="O11" s="665"/>
      <c r="P11" s="665"/>
      <c r="Q11" s="665"/>
      <c r="R11" s="665"/>
    </row>
    <row r="12" spans="1:18" ht="41.25" customHeight="1">
      <c r="A12" s="357" t="s">
        <v>1090</v>
      </c>
      <c r="B12" s="660">
        <f>SUM(C12,G12,I12)</f>
        <v>57</v>
      </c>
      <c r="C12" s="658">
        <v>56</v>
      </c>
      <c r="D12" s="658">
        <v>56</v>
      </c>
      <c r="E12" s="489">
        <v>0</v>
      </c>
      <c r="F12" s="660"/>
      <c r="G12" s="659">
        <v>1</v>
      </c>
      <c r="H12" s="659">
        <v>2046</v>
      </c>
      <c r="I12" s="659" t="s">
        <v>179</v>
      </c>
      <c r="J12" s="659" t="s">
        <v>179</v>
      </c>
      <c r="K12" s="662"/>
      <c r="L12" s="662"/>
      <c r="M12" s="662"/>
      <c r="N12" s="662"/>
      <c r="O12" s="662"/>
      <c r="P12" s="662"/>
      <c r="Q12" s="662"/>
      <c r="R12" s="662"/>
    </row>
    <row r="13" spans="1:18" ht="41.25" customHeight="1">
      <c r="A13" s="357" t="s">
        <v>1092</v>
      </c>
      <c r="B13" s="660">
        <f aca="true" t="shared" si="0" ref="B13:B18">SUM(C13,G13,I13)</f>
        <v>44</v>
      </c>
      <c r="C13" s="658">
        <v>44</v>
      </c>
      <c r="D13" s="658">
        <v>44</v>
      </c>
      <c r="E13" s="489">
        <v>0</v>
      </c>
      <c r="F13" s="660"/>
      <c r="G13" s="659" t="s">
        <v>179</v>
      </c>
      <c r="H13" s="659">
        <v>8</v>
      </c>
      <c r="I13" s="659" t="s">
        <v>179</v>
      </c>
      <c r="J13" s="659" t="s">
        <v>179</v>
      </c>
      <c r="K13" s="662"/>
      <c r="L13" s="662"/>
      <c r="M13" s="662"/>
      <c r="N13" s="662"/>
      <c r="O13" s="662"/>
      <c r="P13" s="662"/>
      <c r="Q13" s="662"/>
      <c r="R13" s="662"/>
    </row>
    <row r="14" spans="1:18" ht="41.25" customHeight="1">
      <c r="A14" s="357" t="s">
        <v>1094</v>
      </c>
      <c r="B14" s="660">
        <f t="shared" si="0"/>
        <v>37</v>
      </c>
      <c r="C14" s="658">
        <v>37</v>
      </c>
      <c r="D14" s="658">
        <v>37</v>
      </c>
      <c r="E14" s="489">
        <v>0</v>
      </c>
      <c r="F14" s="660"/>
      <c r="G14" s="659" t="s">
        <v>179</v>
      </c>
      <c r="H14" s="659">
        <v>47</v>
      </c>
      <c r="I14" s="659" t="s">
        <v>179</v>
      </c>
      <c r="J14" s="659" t="s">
        <v>179</v>
      </c>
      <c r="K14" s="662"/>
      <c r="L14" s="662"/>
      <c r="M14" s="662"/>
      <c r="N14" s="662"/>
      <c r="O14" s="662"/>
      <c r="P14" s="662"/>
      <c r="Q14" s="662"/>
      <c r="R14" s="662"/>
    </row>
    <row r="15" spans="1:18" s="361" customFormat="1" ht="41.25" customHeight="1">
      <c r="A15" s="357" t="s">
        <v>1096</v>
      </c>
      <c r="B15" s="660">
        <f t="shared" si="0"/>
        <v>45</v>
      </c>
      <c r="C15" s="658">
        <v>45</v>
      </c>
      <c r="D15" s="658">
        <v>45</v>
      </c>
      <c r="E15" s="489">
        <v>0</v>
      </c>
      <c r="F15" s="660"/>
      <c r="G15" s="659" t="s">
        <v>179</v>
      </c>
      <c r="H15" s="659">
        <v>166</v>
      </c>
      <c r="I15" s="659" t="s">
        <v>179</v>
      </c>
      <c r="J15" s="659" t="s">
        <v>179</v>
      </c>
      <c r="K15" s="662"/>
      <c r="L15" s="662"/>
      <c r="M15" s="662"/>
      <c r="N15" s="662"/>
      <c r="O15" s="662"/>
      <c r="P15" s="662"/>
      <c r="Q15" s="662"/>
      <c r="R15" s="662"/>
    </row>
    <row r="16" spans="1:18" ht="41.25" customHeight="1">
      <c r="A16" s="357" t="s">
        <v>1097</v>
      </c>
      <c r="B16" s="660">
        <f t="shared" si="0"/>
        <v>33</v>
      </c>
      <c r="C16" s="658">
        <v>33</v>
      </c>
      <c r="D16" s="658">
        <v>33</v>
      </c>
      <c r="E16" s="489">
        <v>0</v>
      </c>
      <c r="F16" s="660"/>
      <c r="G16" s="659" t="s">
        <v>179</v>
      </c>
      <c r="H16" s="659">
        <v>78</v>
      </c>
      <c r="I16" s="659" t="s">
        <v>179</v>
      </c>
      <c r="J16" s="659" t="s">
        <v>179</v>
      </c>
      <c r="K16" s="662"/>
      <c r="L16" s="662"/>
      <c r="M16" s="662"/>
      <c r="N16" s="662"/>
      <c r="O16" s="662"/>
      <c r="P16" s="662"/>
      <c r="Q16" s="662"/>
      <c r="R16" s="662"/>
    </row>
    <row r="17" spans="1:18" ht="41.25" customHeight="1">
      <c r="A17" s="357" t="s">
        <v>1098</v>
      </c>
      <c r="B17" s="660">
        <f t="shared" si="0"/>
        <v>31</v>
      </c>
      <c r="C17" s="658">
        <v>31</v>
      </c>
      <c r="D17" s="658">
        <v>31</v>
      </c>
      <c r="E17" s="489">
        <v>0</v>
      </c>
      <c r="F17" s="660"/>
      <c r="G17" s="659" t="s">
        <v>179</v>
      </c>
      <c r="H17" s="659">
        <v>112</v>
      </c>
      <c r="I17" s="659" t="s">
        <v>179</v>
      </c>
      <c r="J17" s="659" t="s">
        <v>179</v>
      </c>
      <c r="K17" s="662"/>
      <c r="L17" s="662"/>
      <c r="M17" s="662"/>
      <c r="N17" s="662"/>
      <c r="O17" s="662"/>
      <c r="P17" s="662"/>
      <c r="Q17" s="662"/>
      <c r="R17" s="662"/>
    </row>
    <row r="18" spans="1:18" ht="41.25" customHeight="1" thickBot="1">
      <c r="A18" s="529" t="s">
        <v>1099</v>
      </c>
      <c r="B18" s="667">
        <f t="shared" si="0"/>
        <v>27</v>
      </c>
      <c r="C18" s="668">
        <v>27</v>
      </c>
      <c r="D18" s="668">
        <v>27</v>
      </c>
      <c r="E18" s="651">
        <v>0</v>
      </c>
      <c r="F18" s="660"/>
      <c r="G18" s="651">
        <v>0</v>
      </c>
      <c r="H18" s="609">
        <v>143</v>
      </c>
      <c r="I18" s="651">
        <v>0</v>
      </c>
      <c r="J18" s="651">
        <v>0</v>
      </c>
      <c r="K18" s="669"/>
      <c r="L18" s="669"/>
      <c r="M18" s="669"/>
      <c r="N18" s="669"/>
      <c r="O18" s="669"/>
      <c r="P18" s="669"/>
      <c r="Q18" s="669"/>
      <c r="R18" s="669"/>
    </row>
    <row r="19" spans="1:10" ht="12" customHeight="1" thickTop="1">
      <c r="A19" s="493" t="s">
        <v>1101</v>
      </c>
      <c r="B19" s="493"/>
      <c r="C19" s="493"/>
      <c r="D19" s="493"/>
      <c r="E19" s="493"/>
      <c r="F19" s="493"/>
      <c r="G19" s="638"/>
      <c r="J19" s="652"/>
    </row>
    <row r="20" spans="1:10" ht="15.75" customHeight="1">
      <c r="A20" s="493"/>
      <c r="B20" s="493"/>
      <c r="C20" s="493"/>
      <c r="D20" s="493"/>
      <c r="E20" s="493"/>
      <c r="F20" s="493"/>
      <c r="G20" s="638"/>
      <c r="J20" s="652"/>
    </row>
    <row r="21" spans="7:10" ht="14.25">
      <c r="G21" s="638"/>
      <c r="J21" s="652"/>
    </row>
    <row r="22" spans="7:10" ht="14.25">
      <c r="G22" s="638"/>
      <c r="J22" s="652"/>
    </row>
    <row r="23" spans="7:10" ht="14.25">
      <c r="G23" s="638"/>
      <c r="J23" s="652"/>
    </row>
    <row r="24" spans="7:10" ht="14.25">
      <c r="G24" s="638"/>
      <c r="J24" s="652"/>
    </row>
    <row r="25" spans="7:10" ht="14.25">
      <c r="G25" s="638"/>
      <c r="J25" s="652"/>
    </row>
    <row r="26" spans="7:10" ht="14.25">
      <c r="G26" s="638"/>
      <c r="J26" s="652"/>
    </row>
    <row r="27" spans="7:10" ht="14.25">
      <c r="G27" s="638"/>
      <c r="J27" s="652"/>
    </row>
    <row r="28" spans="7:10" ht="14.25">
      <c r="G28" s="638"/>
      <c r="J28" s="652"/>
    </row>
    <row r="29" spans="7:10" ht="14.25">
      <c r="G29" s="638"/>
      <c r="J29" s="652"/>
    </row>
    <row r="30" spans="7:10" ht="14.25">
      <c r="G30" s="638"/>
      <c r="J30" s="652"/>
    </row>
    <row r="31" spans="7:10" ht="14.25">
      <c r="G31" s="638"/>
      <c r="J31" s="652"/>
    </row>
    <row r="32" spans="7:10" ht="14.25">
      <c r="G32" s="638"/>
      <c r="J32" s="652"/>
    </row>
    <row r="33" spans="7:10" ht="14.25">
      <c r="G33" s="638"/>
      <c r="J33" s="652"/>
    </row>
    <row r="34" spans="7:10" ht="14.25">
      <c r="G34" s="638"/>
      <c r="J34" s="652"/>
    </row>
    <row r="35" spans="7:10" ht="14.25">
      <c r="G35" s="638"/>
      <c r="J35" s="652"/>
    </row>
    <row r="36" spans="7:10" ht="14.25">
      <c r="G36" s="638"/>
      <c r="J36" s="652"/>
    </row>
    <row r="37" spans="7:10" ht="14.25">
      <c r="G37" s="638"/>
      <c r="J37" s="652"/>
    </row>
    <row r="38" spans="7:10" ht="14.25">
      <c r="G38" s="638"/>
      <c r="J38" s="652"/>
    </row>
    <row r="39" spans="7:10" ht="14.25">
      <c r="G39" s="638"/>
      <c r="J39" s="652"/>
    </row>
    <row r="40" spans="7:10" ht="14.25">
      <c r="G40" s="638"/>
      <c r="J40" s="652"/>
    </row>
    <row r="41" spans="7:10" ht="14.25">
      <c r="G41" s="638"/>
      <c r="J41" s="652"/>
    </row>
    <row r="42" spans="7:10" ht="14.25">
      <c r="G42" s="638"/>
      <c r="J42" s="652"/>
    </row>
    <row r="43" spans="7:10" ht="14.25">
      <c r="G43" s="638"/>
      <c r="J43" s="652"/>
    </row>
    <row r="44" spans="7:10" ht="14.25">
      <c r="G44" s="638"/>
      <c r="J44" s="652"/>
    </row>
    <row r="45" spans="7:10" ht="14.25">
      <c r="G45" s="638"/>
      <c r="J45" s="652"/>
    </row>
    <row r="46" spans="7:10" ht="14.25">
      <c r="G46" s="638"/>
      <c r="J46" s="652"/>
    </row>
    <row r="47" spans="7:10" ht="14.25">
      <c r="G47" s="638"/>
      <c r="J47" s="652"/>
    </row>
    <row r="48" spans="7:10" ht="14.25">
      <c r="G48" s="638"/>
      <c r="J48" s="652"/>
    </row>
    <row r="49" spans="7:10" ht="14.25">
      <c r="G49" s="638"/>
      <c r="J49" s="652"/>
    </row>
    <row r="50" spans="7:10" ht="14.25">
      <c r="G50" s="638"/>
      <c r="J50" s="652"/>
    </row>
    <row r="51" spans="7:10" ht="14.25">
      <c r="G51" s="638"/>
      <c r="J51" s="652"/>
    </row>
    <row r="52" spans="7:10" ht="14.25">
      <c r="G52" s="638"/>
      <c r="J52" s="652"/>
    </row>
    <row r="53" spans="7:10" ht="14.25">
      <c r="G53" s="638"/>
      <c r="J53" s="652"/>
    </row>
    <row r="54" spans="7:10" ht="14.25">
      <c r="G54" s="638"/>
      <c r="J54" s="652"/>
    </row>
    <row r="55" spans="7:10" ht="14.25">
      <c r="G55" s="638"/>
      <c r="J55" s="652"/>
    </row>
    <row r="56" ht="14.25">
      <c r="G56" s="638"/>
    </row>
    <row r="57" ht="14.25">
      <c r="G57" s="638"/>
    </row>
    <row r="58" ht="14.25">
      <c r="G58" s="638"/>
    </row>
    <row r="59" ht="14.25">
      <c r="G59" s="638"/>
    </row>
    <row r="60" ht="14.25">
      <c r="G60" s="638"/>
    </row>
    <row r="61" ht="14.25">
      <c r="G61" s="638"/>
    </row>
    <row r="62" ht="14.25">
      <c r="G62" s="638"/>
    </row>
    <row r="63" ht="14.25">
      <c r="G63" s="638"/>
    </row>
    <row r="64" ht="14.25">
      <c r="G64" s="638"/>
    </row>
    <row r="65" ht="14.25">
      <c r="G65" s="638"/>
    </row>
  </sheetData>
  <sheetProtection/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8.88671875" defaultRowHeight="13.5"/>
  <cols>
    <col min="1" max="1" width="14.5546875" style="71" customWidth="1"/>
    <col min="2" max="9" width="8.88671875" style="71" customWidth="1"/>
    <col min="10" max="10" width="2.77734375" style="62" customWidth="1"/>
    <col min="11" max="16384" width="8.88671875" style="62" customWidth="1"/>
  </cols>
  <sheetData>
    <row r="1" spans="1:18" s="48" customFormat="1" ht="45" customHeight="1">
      <c r="A1" s="731" t="s">
        <v>197</v>
      </c>
      <c r="B1" s="902"/>
      <c r="C1" s="902"/>
      <c r="D1" s="902"/>
      <c r="E1" s="902"/>
      <c r="F1" s="902"/>
      <c r="G1" s="902"/>
      <c r="H1" s="902"/>
      <c r="I1" s="902"/>
      <c r="J1" s="188"/>
      <c r="K1" s="890" t="s">
        <v>198</v>
      </c>
      <c r="L1" s="890"/>
      <c r="M1" s="890"/>
      <c r="N1" s="890"/>
      <c r="O1" s="890"/>
      <c r="P1" s="890"/>
      <c r="Q1" s="890"/>
      <c r="R1" s="890"/>
    </row>
    <row r="2" spans="1:18" s="52" customFormat="1" ht="25.5" customHeight="1" thickBot="1">
      <c r="A2" s="49" t="s">
        <v>52</v>
      </c>
      <c r="B2" s="49"/>
      <c r="C2" s="49"/>
      <c r="D2" s="49"/>
      <c r="E2" s="49"/>
      <c r="F2" s="49"/>
      <c r="G2" s="49"/>
      <c r="H2" s="49"/>
      <c r="I2" s="49"/>
      <c r="K2" s="49"/>
      <c r="L2" s="49"/>
      <c r="M2" s="49"/>
      <c r="N2" s="49"/>
      <c r="O2" s="49"/>
      <c r="P2" s="49"/>
      <c r="Q2" s="49"/>
      <c r="R2" s="51" t="s">
        <v>184</v>
      </c>
    </row>
    <row r="3" spans="1:18" s="233" customFormat="1" ht="16.5" customHeight="1" thickTop="1">
      <c r="A3" s="903" t="s">
        <v>199</v>
      </c>
      <c r="B3" s="906" t="s">
        <v>130</v>
      </c>
      <c r="C3" s="907"/>
      <c r="D3" s="907"/>
      <c r="E3" s="908"/>
      <c r="F3" s="892" t="s">
        <v>200</v>
      </c>
      <c r="G3" s="893"/>
      <c r="H3" s="893"/>
      <c r="I3" s="893"/>
      <c r="J3" s="238"/>
      <c r="K3" s="891" t="s">
        <v>201</v>
      </c>
      <c r="L3" s="891"/>
      <c r="M3" s="891"/>
      <c r="N3" s="898"/>
      <c r="O3" s="891" t="s">
        <v>202</v>
      </c>
      <c r="P3" s="891"/>
      <c r="Q3" s="891"/>
      <c r="R3" s="891"/>
    </row>
    <row r="4" spans="1:18" s="233" customFormat="1" ht="16.5" customHeight="1">
      <c r="A4" s="904"/>
      <c r="B4" s="909" t="s">
        <v>203</v>
      </c>
      <c r="C4" s="910"/>
      <c r="D4" s="910"/>
      <c r="E4" s="911"/>
      <c r="F4" s="899" t="s">
        <v>204</v>
      </c>
      <c r="G4" s="900"/>
      <c r="H4" s="900"/>
      <c r="I4" s="900"/>
      <c r="J4" s="238"/>
      <c r="K4" s="900" t="s">
        <v>205</v>
      </c>
      <c r="L4" s="900"/>
      <c r="M4" s="900"/>
      <c r="N4" s="901"/>
      <c r="O4" s="899" t="s">
        <v>206</v>
      </c>
      <c r="P4" s="900"/>
      <c r="Q4" s="900"/>
      <c r="R4" s="900"/>
    </row>
    <row r="5" spans="1:18" s="233" customFormat="1" ht="16.5" customHeight="1">
      <c r="A5" s="904"/>
      <c r="B5" s="237" t="s">
        <v>124</v>
      </c>
      <c r="C5" s="894" t="s">
        <v>131</v>
      </c>
      <c r="D5" s="895"/>
      <c r="E5" s="237" t="s">
        <v>207</v>
      </c>
      <c r="F5" s="237" t="s">
        <v>124</v>
      </c>
      <c r="G5" s="894" t="s">
        <v>131</v>
      </c>
      <c r="H5" s="895"/>
      <c r="I5" s="235" t="s">
        <v>207</v>
      </c>
      <c r="J5" s="238"/>
      <c r="K5" s="236" t="s">
        <v>124</v>
      </c>
      <c r="L5" s="894" t="s">
        <v>131</v>
      </c>
      <c r="M5" s="895"/>
      <c r="N5" s="237" t="s">
        <v>207</v>
      </c>
      <c r="O5" s="237" t="s">
        <v>124</v>
      </c>
      <c r="P5" s="894" t="s">
        <v>131</v>
      </c>
      <c r="Q5" s="895"/>
      <c r="R5" s="235" t="s">
        <v>207</v>
      </c>
    </row>
    <row r="6" spans="1:18" s="233" customFormat="1" ht="16.5" customHeight="1">
      <c r="A6" s="904"/>
      <c r="B6" s="239" t="s">
        <v>208</v>
      </c>
      <c r="C6" s="896" t="s">
        <v>132</v>
      </c>
      <c r="D6" s="897"/>
      <c r="E6" s="161" t="s">
        <v>209</v>
      </c>
      <c r="F6" s="239" t="s">
        <v>208</v>
      </c>
      <c r="G6" s="896" t="s">
        <v>132</v>
      </c>
      <c r="H6" s="897"/>
      <c r="I6" s="241" t="s">
        <v>209</v>
      </c>
      <c r="J6" s="238"/>
      <c r="K6" s="242" t="s">
        <v>208</v>
      </c>
      <c r="L6" s="896" t="s">
        <v>132</v>
      </c>
      <c r="M6" s="897"/>
      <c r="N6" s="244" t="s">
        <v>209</v>
      </c>
      <c r="O6" s="239" t="s">
        <v>208</v>
      </c>
      <c r="P6" s="896" t="s">
        <v>132</v>
      </c>
      <c r="Q6" s="897"/>
      <c r="R6" s="161" t="s">
        <v>209</v>
      </c>
    </row>
    <row r="7" spans="1:18" s="233" customFormat="1" ht="16.5" customHeight="1">
      <c r="A7" s="904"/>
      <c r="B7" s="243" t="s">
        <v>210</v>
      </c>
      <c r="C7" s="237" t="s">
        <v>133</v>
      </c>
      <c r="D7" s="237" t="s">
        <v>135</v>
      </c>
      <c r="E7" s="161" t="s">
        <v>211</v>
      </c>
      <c r="F7" s="243" t="s">
        <v>212</v>
      </c>
      <c r="G7" s="237" t="s">
        <v>133</v>
      </c>
      <c r="H7" s="237" t="s">
        <v>135</v>
      </c>
      <c r="I7" s="241" t="s">
        <v>211</v>
      </c>
      <c r="J7" s="238"/>
      <c r="K7" s="244" t="s">
        <v>212</v>
      </c>
      <c r="L7" s="237" t="s">
        <v>133</v>
      </c>
      <c r="M7" s="237" t="s">
        <v>135</v>
      </c>
      <c r="N7" s="244" t="s">
        <v>211</v>
      </c>
      <c r="O7" s="243" t="s">
        <v>212</v>
      </c>
      <c r="P7" s="237" t="s">
        <v>133</v>
      </c>
      <c r="Q7" s="237" t="s">
        <v>135</v>
      </c>
      <c r="R7" s="161" t="s">
        <v>211</v>
      </c>
    </row>
    <row r="8" spans="1:18" s="233" customFormat="1" ht="16.5" customHeight="1">
      <c r="A8" s="905"/>
      <c r="B8" s="245" t="s">
        <v>142</v>
      </c>
      <c r="C8" s="246" t="s">
        <v>134</v>
      </c>
      <c r="D8" s="246" t="s">
        <v>213</v>
      </c>
      <c r="E8" s="246" t="s">
        <v>214</v>
      </c>
      <c r="F8" s="245" t="s">
        <v>142</v>
      </c>
      <c r="G8" s="246" t="s">
        <v>134</v>
      </c>
      <c r="H8" s="246" t="s">
        <v>213</v>
      </c>
      <c r="I8" s="240" t="s">
        <v>214</v>
      </c>
      <c r="J8" s="238"/>
      <c r="K8" s="247" t="s">
        <v>142</v>
      </c>
      <c r="L8" s="246" t="s">
        <v>134</v>
      </c>
      <c r="M8" s="246" t="s">
        <v>213</v>
      </c>
      <c r="N8" s="246" t="s">
        <v>214</v>
      </c>
      <c r="O8" s="245" t="s">
        <v>142</v>
      </c>
      <c r="P8" s="246" t="s">
        <v>134</v>
      </c>
      <c r="Q8" s="246" t="s">
        <v>213</v>
      </c>
      <c r="R8" s="240" t="s">
        <v>214</v>
      </c>
    </row>
    <row r="9" spans="1:18" ht="39" customHeight="1">
      <c r="A9" s="53">
        <v>2007</v>
      </c>
      <c r="B9" s="372" t="s">
        <v>179</v>
      </c>
      <c r="C9" s="368" t="s">
        <v>179</v>
      </c>
      <c r="D9" s="368" t="s">
        <v>179</v>
      </c>
      <c r="E9" s="368" t="s">
        <v>179</v>
      </c>
      <c r="F9" s="368" t="s">
        <v>179</v>
      </c>
      <c r="G9" s="368" t="s">
        <v>179</v>
      </c>
      <c r="H9" s="368" t="s">
        <v>179</v>
      </c>
      <c r="I9" s="368" t="s">
        <v>179</v>
      </c>
      <c r="J9" s="369"/>
      <c r="K9" s="368" t="s">
        <v>179</v>
      </c>
      <c r="L9" s="368" t="s">
        <v>179</v>
      </c>
      <c r="M9" s="368" t="s">
        <v>179</v>
      </c>
      <c r="N9" s="368" t="s">
        <v>179</v>
      </c>
      <c r="O9" s="368" t="s">
        <v>179</v>
      </c>
      <c r="P9" s="368" t="s">
        <v>179</v>
      </c>
      <c r="Q9" s="368" t="s">
        <v>179</v>
      </c>
      <c r="R9" s="368" t="s">
        <v>179</v>
      </c>
    </row>
    <row r="10" spans="1:18" ht="39" customHeight="1">
      <c r="A10" s="53">
        <v>2008</v>
      </c>
      <c r="B10" s="372" t="s">
        <v>179</v>
      </c>
      <c r="C10" s="368" t="s">
        <v>179</v>
      </c>
      <c r="D10" s="368" t="s">
        <v>179</v>
      </c>
      <c r="E10" s="368" t="s">
        <v>179</v>
      </c>
      <c r="F10" s="368" t="s">
        <v>179</v>
      </c>
      <c r="G10" s="368" t="s">
        <v>179</v>
      </c>
      <c r="H10" s="368" t="s">
        <v>179</v>
      </c>
      <c r="I10" s="368" t="s">
        <v>179</v>
      </c>
      <c r="J10" s="369"/>
      <c r="K10" s="368" t="s">
        <v>179</v>
      </c>
      <c r="L10" s="368" t="s">
        <v>179</v>
      </c>
      <c r="M10" s="368" t="s">
        <v>179</v>
      </c>
      <c r="N10" s="368" t="s">
        <v>179</v>
      </c>
      <c r="O10" s="368" t="s">
        <v>179</v>
      </c>
      <c r="P10" s="368" t="s">
        <v>179</v>
      </c>
      <c r="Q10" s="368" t="s">
        <v>179</v>
      </c>
      <c r="R10" s="368" t="s">
        <v>179</v>
      </c>
    </row>
    <row r="11" spans="1:18" ht="39" customHeight="1">
      <c r="A11" s="53">
        <v>2009</v>
      </c>
      <c r="B11" s="372" t="s">
        <v>179</v>
      </c>
      <c r="C11" s="368" t="s">
        <v>179</v>
      </c>
      <c r="D11" s="368" t="s">
        <v>179</v>
      </c>
      <c r="E11" s="368" t="s">
        <v>179</v>
      </c>
      <c r="F11" s="368" t="s">
        <v>179</v>
      </c>
      <c r="G11" s="368" t="s">
        <v>179</v>
      </c>
      <c r="H11" s="368" t="s">
        <v>179</v>
      </c>
      <c r="I11" s="368" t="s">
        <v>179</v>
      </c>
      <c r="J11" s="369"/>
      <c r="K11" s="368" t="s">
        <v>179</v>
      </c>
      <c r="L11" s="368" t="s">
        <v>179</v>
      </c>
      <c r="M11" s="368" t="s">
        <v>179</v>
      </c>
      <c r="N11" s="368" t="s">
        <v>179</v>
      </c>
      <c r="O11" s="368" t="s">
        <v>179</v>
      </c>
      <c r="P11" s="368" t="s">
        <v>179</v>
      </c>
      <c r="Q11" s="368" t="s">
        <v>179</v>
      </c>
      <c r="R11" s="368" t="s">
        <v>179</v>
      </c>
    </row>
    <row r="12" spans="1:18" ht="39" customHeight="1">
      <c r="A12" s="53">
        <v>2010</v>
      </c>
      <c r="B12" s="372" t="s">
        <v>179</v>
      </c>
      <c r="C12" s="368" t="s">
        <v>179</v>
      </c>
      <c r="D12" s="368" t="s">
        <v>179</v>
      </c>
      <c r="E12" s="368" t="s">
        <v>179</v>
      </c>
      <c r="F12" s="368" t="s">
        <v>179</v>
      </c>
      <c r="G12" s="368" t="s">
        <v>179</v>
      </c>
      <c r="H12" s="368" t="s">
        <v>179</v>
      </c>
      <c r="I12" s="368" t="s">
        <v>179</v>
      </c>
      <c r="J12" s="369"/>
      <c r="K12" s="368" t="s">
        <v>179</v>
      </c>
      <c r="L12" s="368" t="s">
        <v>179</v>
      </c>
      <c r="M12" s="368" t="s">
        <v>179</v>
      </c>
      <c r="N12" s="368" t="s">
        <v>179</v>
      </c>
      <c r="O12" s="368" t="s">
        <v>179</v>
      </c>
      <c r="P12" s="368" t="s">
        <v>179</v>
      </c>
      <c r="Q12" s="368" t="s">
        <v>179</v>
      </c>
      <c r="R12" s="368" t="s">
        <v>179</v>
      </c>
    </row>
    <row r="13" spans="1:18" ht="39" customHeight="1">
      <c r="A13" s="56">
        <v>2011</v>
      </c>
      <c r="B13" s="372" t="s">
        <v>179</v>
      </c>
      <c r="C13" s="368" t="s">
        <v>179</v>
      </c>
      <c r="D13" s="368" t="s">
        <v>179</v>
      </c>
      <c r="E13" s="368" t="s">
        <v>179</v>
      </c>
      <c r="F13" s="368" t="s">
        <v>179</v>
      </c>
      <c r="G13" s="368" t="s">
        <v>179</v>
      </c>
      <c r="H13" s="368" t="s">
        <v>179</v>
      </c>
      <c r="I13" s="368" t="s">
        <v>179</v>
      </c>
      <c r="J13" s="369"/>
      <c r="K13" s="368" t="s">
        <v>179</v>
      </c>
      <c r="L13" s="368" t="s">
        <v>179</v>
      </c>
      <c r="M13" s="368" t="s">
        <v>179</v>
      </c>
      <c r="N13" s="368" t="s">
        <v>179</v>
      </c>
      <c r="O13" s="368" t="s">
        <v>179</v>
      </c>
      <c r="P13" s="368" t="s">
        <v>179</v>
      </c>
      <c r="Q13" s="368" t="s">
        <v>179</v>
      </c>
      <c r="R13" s="368" t="s">
        <v>179</v>
      </c>
    </row>
    <row r="14" spans="1:18" ht="39" customHeight="1">
      <c r="A14" s="59" t="s">
        <v>215</v>
      </c>
      <c r="B14" s="372" t="s">
        <v>179</v>
      </c>
      <c r="C14" s="368" t="s">
        <v>179</v>
      </c>
      <c r="D14" s="368" t="s">
        <v>179</v>
      </c>
      <c r="E14" s="368" t="s">
        <v>179</v>
      </c>
      <c r="F14" s="368" t="s">
        <v>179</v>
      </c>
      <c r="G14" s="368" t="s">
        <v>179</v>
      </c>
      <c r="H14" s="368" t="s">
        <v>179</v>
      </c>
      <c r="I14" s="368" t="s">
        <v>179</v>
      </c>
      <c r="J14" s="369"/>
      <c r="K14" s="368" t="s">
        <v>179</v>
      </c>
      <c r="L14" s="368" t="s">
        <v>179</v>
      </c>
      <c r="M14" s="368" t="s">
        <v>179</v>
      </c>
      <c r="N14" s="368" t="s">
        <v>179</v>
      </c>
      <c r="O14" s="368" t="s">
        <v>179</v>
      </c>
      <c r="P14" s="368" t="s">
        <v>179</v>
      </c>
      <c r="Q14" s="368" t="s">
        <v>179</v>
      </c>
      <c r="R14" s="368" t="s">
        <v>179</v>
      </c>
    </row>
    <row r="15" spans="1:18" ht="39" customHeight="1">
      <c r="A15" s="59" t="s">
        <v>216</v>
      </c>
      <c r="B15" s="372" t="s">
        <v>179</v>
      </c>
      <c r="C15" s="368" t="s">
        <v>179</v>
      </c>
      <c r="D15" s="368" t="s">
        <v>179</v>
      </c>
      <c r="E15" s="368" t="s">
        <v>179</v>
      </c>
      <c r="F15" s="368" t="s">
        <v>179</v>
      </c>
      <c r="G15" s="368" t="s">
        <v>179</v>
      </c>
      <c r="H15" s="368" t="s">
        <v>179</v>
      </c>
      <c r="I15" s="368" t="s">
        <v>179</v>
      </c>
      <c r="J15" s="369"/>
      <c r="K15" s="368" t="s">
        <v>179</v>
      </c>
      <c r="L15" s="368" t="s">
        <v>179</v>
      </c>
      <c r="M15" s="368" t="s">
        <v>179</v>
      </c>
      <c r="N15" s="368" t="s">
        <v>179</v>
      </c>
      <c r="O15" s="368" t="s">
        <v>179</v>
      </c>
      <c r="P15" s="368" t="s">
        <v>179</v>
      </c>
      <c r="Q15" s="368" t="s">
        <v>179</v>
      </c>
      <c r="R15" s="368" t="s">
        <v>179</v>
      </c>
    </row>
    <row r="16" spans="1:18" ht="39" customHeight="1">
      <c r="A16" s="59" t="s">
        <v>217</v>
      </c>
      <c r="B16" s="372" t="s">
        <v>179</v>
      </c>
      <c r="C16" s="368" t="s">
        <v>179</v>
      </c>
      <c r="D16" s="368" t="s">
        <v>179</v>
      </c>
      <c r="E16" s="368" t="s">
        <v>179</v>
      </c>
      <c r="F16" s="368" t="s">
        <v>179</v>
      </c>
      <c r="G16" s="368" t="s">
        <v>179</v>
      </c>
      <c r="H16" s="368" t="s">
        <v>179</v>
      </c>
      <c r="I16" s="368" t="s">
        <v>179</v>
      </c>
      <c r="J16" s="369"/>
      <c r="K16" s="368" t="s">
        <v>179</v>
      </c>
      <c r="L16" s="368" t="s">
        <v>179</v>
      </c>
      <c r="M16" s="368" t="s">
        <v>179</v>
      </c>
      <c r="N16" s="368" t="s">
        <v>179</v>
      </c>
      <c r="O16" s="368" t="s">
        <v>179</v>
      </c>
      <c r="P16" s="368" t="s">
        <v>179</v>
      </c>
      <c r="Q16" s="368" t="s">
        <v>179</v>
      </c>
      <c r="R16" s="368" t="s">
        <v>179</v>
      </c>
    </row>
    <row r="17" spans="1:18" ht="39" customHeight="1">
      <c r="A17" s="59" t="s">
        <v>218</v>
      </c>
      <c r="B17" s="372" t="s">
        <v>179</v>
      </c>
      <c r="C17" s="368" t="s">
        <v>179</v>
      </c>
      <c r="D17" s="368" t="s">
        <v>179</v>
      </c>
      <c r="E17" s="368" t="s">
        <v>179</v>
      </c>
      <c r="F17" s="368" t="s">
        <v>179</v>
      </c>
      <c r="G17" s="368" t="s">
        <v>179</v>
      </c>
      <c r="H17" s="368" t="s">
        <v>179</v>
      </c>
      <c r="I17" s="368" t="s">
        <v>179</v>
      </c>
      <c r="J17" s="369"/>
      <c r="K17" s="368" t="s">
        <v>179</v>
      </c>
      <c r="L17" s="368" t="s">
        <v>179</v>
      </c>
      <c r="M17" s="368" t="s">
        <v>179</v>
      </c>
      <c r="N17" s="368" t="s">
        <v>179</v>
      </c>
      <c r="O17" s="368" t="s">
        <v>179</v>
      </c>
      <c r="P17" s="368" t="s">
        <v>179</v>
      </c>
      <c r="Q17" s="368" t="s">
        <v>179</v>
      </c>
      <c r="R17" s="368" t="s">
        <v>179</v>
      </c>
    </row>
    <row r="18" spans="1:18" ht="39" customHeight="1">
      <c r="A18" s="59" t="s">
        <v>219</v>
      </c>
      <c r="B18" s="372" t="s">
        <v>179</v>
      </c>
      <c r="C18" s="368" t="s">
        <v>179</v>
      </c>
      <c r="D18" s="368" t="s">
        <v>179</v>
      </c>
      <c r="E18" s="368" t="s">
        <v>179</v>
      </c>
      <c r="F18" s="368" t="s">
        <v>179</v>
      </c>
      <c r="G18" s="368" t="s">
        <v>179</v>
      </c>
      <c r="H18" s="368" t="s">
        <v>179</v>
      </c>
      <c r="I18" s="368" t="s">
        <v>179</v>
      </c>
      <c r="J18" s="369"/>
      <c r="K18" s="368" t="s">
        <v>179</v>
      </c>
      <c r="L18" s="368" t="s">
        <v>179</v>
      </c>
      <c r="M18" s="368" t="s">
        <v>179</v>
      </c>
      <c r="N18" s="368" t="s">
        <v>179</v>
      </c>
      <c r="O18" s="368" t="s">
        <v>179</v>
      </c>
      <c r="P18" s="368" t="s">
        <v>179</v>
      </c>
      <c r="Q18" s="368" t="s">
        <v>179</v>
      </c>
      <c r="R18" s="368" t="s">
        <v>179</v>
      </c>
    </row>
    <row r="19" spans="1:18" ht="39" customHeight="1">
      <c r="A19" s="59" t="s">
        <v>220</v>
      </c>
      <c r="B19" s="372" t="s">
        <v>179</v>
      </c>
      <c r="C19" s="368" t="s">
        <v>179</v>
      </c>
      <c r="D19" s="368" t="s">
        <v>179</v>
      </c>
      <c r="E19" s="368" t="s">
        <v>179</v>
      </c>
      <c r="F19" s="368" t="s">
        <v>179</v>
      </c>
      <c r="G19" s="368" t="s">
        <v>179</v>
      </c>
      <c r="H19" s="368" t="s">
        <v>179</v>
      </c>
      <c r="I19" s="368" t="s">
        <v>179</v>
      </c>
      <c r="J19" s="369"/>
      <c r="K19" s="368" t="s">
        <v>179</v>
      </c>
      <c r="L19" s="368" t="s">
        <v>179</v>
      </c>
      <c r="M19" s="368" t="s">
        <v>179</v>
      </c>
      <c r="N19" s="368" t="s">
        <v>179</v>
      </c>
      <c r="O19" s="368" t="s">
        <v>179</v>
      </c>
      <c r="P19" s="368" t="s">
        <v>179</v>
      </c>
      <c r="Q19" s="368" t="s">
        <v>179</v>
      </c>
      <c r="R19" s="368" t="s">
        <v>179</v>
      </c>
    </row>
    <row r="20" spans="1:18" ht="39" customHeight="1" thickBot="1">
      <c r="A20" s="63" t="s">
        <v>221</v>
      </c>
      <c r="B20" s="371" t="s">
        <v>196</v>
      </c>
      <c r="C20" s="371" t="s">
        <v>196</v>
      </c>
      <c r="D20" s="371" t="s">
        <v>196</v>
      </c>
      <c r="E20" s="371" t="s">
        <v>196</v>
      </c>
      <c r="F20" s="371" t="s">
        <v>196</v>
      </c>
      <c r="G20" s="371" t="s">
        <v>196</v>
      </c>
      <c r="H20" s="371" t="s">
        <v>196</v>
      </c>
      <c r="I20" s="371" t="s">
        <v>196</v>
      </c>
      <c r="J20" s="370"/>
      <c r="K20" s="371" t="s">
        <v>196</v>
      </c>
      <c r="L20" s="371" t="s">
        <v>196</v>
      </c>
      <c r="M20" s="371" t="s">
        <v>196</v>
      </c>
      <c r="N20" s="371" t="s">
        <v>196</v>
      </c>
      <c r="O20" s="371" t="s">
        <v>196</v>
      </c>
      <c r="P20" s="371" t="s">
        <v>196</v>
      </c>
      <c r="Q20" s="371" t="s">
        <v>196</v>
      </c>
      <c r="R20" s="371" t="s">
        <v>196</v>
      </c>
    </row>
    <row r="21" spans="1:9" ht="12" customHeight="1" thickTop="1">
      <c r="A21" s="68" t="s">
        <v>222</v>
      </c>
      <c r="B21" s="94"/>
      <c r="C21" s="94"/>
      <c r="D21" s="94"/>
      <c r="E21" s="94"/>
      <c r="F21" s="94"/>
      <c r="G21" s="94"/>
      <c r="H21" s="94"/>
      <c r="I21" s="94"/>
    </row>
    <row r="22" spans="2:9" ht="13.5">
      <c r="B22" s="94"/>
      <c r="C22" s="94"/>
      <c r="D22" s="94"/>
      <c r="E22" s="94"/>
      <c r="F22" s="94"/>
      <c r="G22" s="94"/>
      <c r="H22" s="94"/>
      <c r="I22" s="94"/>
    </row>
    <row r="23" spans="2:9" ht="13.5">
      <c r="B23" s="94"/>
      <c r="C23" s="94"/>
      <c r="D23" s="94"/>
      <c r="E23" s="94"/>
      <c r="F23" s="94"/>
      <c r="G23" s="94"/>
      <c r="H23" s="94"/>
      <c r="I23" s="94"/>
    </row>
    <row r="24" spans="2:9" ht="13.5">
      <c r="B24" s="94"/>
      <c r="C24" s="94"/>
      <c r="D24" s="94"/>
      <c r="E24" s="94"/>
      <c r="F24" s="94"/>
      <c r="G24" s="94"/>
      <c r="H24" s="94"/>
      <c r="I24" s="94"/>
    </row>
    <row r="25" spans="2:9" ht="13.5">
      <c r="B25" s="94"/>
      <c r="C25" s="94"/>
      <c r="D25" s="94"/>
      <c r="E25" s="94"/>
      <c r="F25" s="94"/>
      <c r="G25" s="94"/>
      <c r="H25" s="94"/>
      <c r="I25" s="94"/>
    </row>
    <row r="26" spans="2:9" ht="13.5">
      <c r="B26" s="94"/>
      <c r="C26" s="94"/>
      <c r="D26" s="94"/>
      <c r="E26" s="94"/>
      <c r="F26" s="94"/>
      <c r="G26" s="94"/>
      <c r="H26" s="94"/>
      <c r="I26" s="94"/>
    </row>
    <row r="27" spans="2:9" ht="13.5">
      <c r="B27" s="94"/>
      <c r="C27" s="94"/>
      <c r="D27" s="94"/>
      <c r="E27" s="94"/>
      <c r="F27" s="94"/>
      <c r="G27" s="94"/>
      <c r="H27" s="94"/>
      <c r="I27" s="94"/>
    </row>
    <row r="28" spans="2:9" ht="13.5">
      <c r="B28" s="94"/>
      <c r="C28" s="94"/>
      <c r="D28" s="94"/>
      <c r="E28" s="94"/>
      <c r="F28" s="94"/>
      <c r="G28" s="94"/>
      <c r="H28" s="94"/>
      <c r="I28" s="94"/>
    </row>
    <row r="29" spans="2:9" ht="13.5">
      <c r="B29" s="94"/>
      <c r="C29" s="94"/>
      <c r="D29" s="94"/>
      <c r="E29" s="94"/>
      <c r="F29" s="94"/>
      <c r="G29" s="94"/>
      <c r="H29" s="94"/>
      <c r="I29" s="94"/>
    </row>
    <row r="30" spans="2:9" ht="13.5">
      <c r="B30" s="94"/>
      <c r="C30" s="94"/>
      <c r="D30" s="94"/>
      <c r="E30" s="94"/>
      <c r="F30" s="94"/>
      <c r="G30" s="94"/>
      <c r="H30" s="94"/>
      <c r="I30" s="94"/>
    </row>
    <row r="31" spans="2:9" ht="13.5">
      <c r="B31" s="94"/>
      <c r="C31" s="94"/>
      <c r="D31" s="94"/>
      <c r="E31" s="94"/>
      <c r="F31" s="94"/>
      <c r="G31" s="94"/>
      <c r="H31" s="94"/>
      <c r="I31" s="94"/>
    </row>
    <row r="32" spans="2:9" ht="13.5">
      <c r="B32" s="94"/>
      <c r="C32" s="94"/>
      <c r="D32" s="94"/>
      <c r="E32" s="94"/>
      <c r="F32" s="94"/>
      <c r="G32" s="94"/>
      <c r="H32" s="94"/>
      <c r="I32" s="94"/>
    </row>
    <row r="33" spans="2:9" ht="13.5">
      <c r="B33" s="94"/>
      <c r="C33" s="94"/>
      <c r="D33" s="94"/>
      <c r="E33" s="94"/>
      <c r="F33" s="94"/>
      <c r="G33" s="94"/>
      <c r="H33" s="94"/>
      <c r="I33" s="94"/>
    </row>
    <row r="34" spans="2:9" ht="13.5">
      <c r="B34" s="94"/>
      <c r="C34" s="94"/>
      <c r="D34" s="94"/>
      <c r="E34" s="94"/>
      <c r="F34" s="94"/>
      <c r="G34" s="94"/>
      <c r="H34" s="94"/>
      <c r="I34" s="94"/>
    </row>
    <row r="35" spans="2:9" ht="13.5">
      <c r="B35" s="94"/>
      <c r="C35" s="94"/>
      <c r="D35" s="94"/>
      <c r="E35" s="94"/>
      <c r="F35" s="94"/>
      <c r="G35" s="94"/>
      <c r="H35" s="94"/>
      <c r="I35" s="94"/>
    </row>
    <row r="36" spans="2:9" ht="13.5">
      <c r="B36" s="94"/>
      <c r="C36" s="94"/>
      <c r="D36" s="94"/>
      <c r="E36" s="94"/>
      <c r="F36" s="94"/>
      <c r="G36" s="94"/>
      <c r="H36" s="94"/>
      <c r="I36" s="94"/>
    </row>
    <row r="37" spans="2:9" ht="13.5">
      <c r="B37" s="94"/>
      <c r="C37" s="94"/>
      <c r="D37" s="94"/>
      <c r="E37" s="94"/>
      <c r="F37" s="94"/>
      <c r="G37" s="94"/>
      <c r="H37" s="94"/>
      <c r="I37" s="94"/>
    </row>
    <row r="38" spans="2:9" ht="13.5">
      <c r="B38" s="94"/>
      <c r="C38" s="94"/>
      <c r="D38" s="94"/>
      <c r="E38" s="94"/>
      <c r="F38" s="94"/>
      <c r="G38" s="94"/>
      <c r="H38" s="94"/>
      <c r="I38" s="94"/>
    </row>
    <row r="39" spans="2:9" ht="13.5">
      <c r="B39" s="94"/>
      <c r="C39" s="94"/>
      <c r="D39" s="94"/>
      <c r="E39" s="94"/>
      <c r="F39" s="94"/>
      <c r="G39" s="94"/>
      <c r="H39" s="94"/>
      <c r="I39" s="94"/>
    </row>
    <row r="40" spans="2:9" ht="13.5">
      <c r="B40" s="94"/>
      <c r="C40" s="94"/>
      <c r="D40" s="94"/>
      <c r="E40" s="94"/>
      <c r="F40" s="94"/>
      <c r="G40" s="94"/>
      <c r="H40" s="94"/>
      <c r="I40" s="94"/>
    </row>
    <row r="41" spans="2:9" ht="13.5">
      <c r="B41" s="94"/>
      <c r="C41" s="94"/>
      <c r="D41" s="94"/>
      <c r="E41" s="94"/>
      <c r="F41" s="94"/>
      <c r="G41" s="94"/>
      <c r="H41" s="94"/>
      <c r="I41" s="94"/>
    </row>
    <row r="42" spans="2:9" ht="13.5">
      <c r="B42" s="94"/>
      <c r="C42" s="94"/>
      <c r="D42" s="94"/>
      <c r="E42" s="94"/>
      <c r="F42" s="94"/>
      <c r="G42" s="94"/>
      <c r="H42" s="94"/>
      <c r="I42" s="94"/>
    </row>
    <row r="43" spans="2:9" ht="13.5">
      <c r="B43" s="94"/>
      <c r="C43" s="94"/>
      <c r="D43" s="94"/>
      <c r="E43" s="94"/>
      <c r="F43" s="94"/>
      <c r="G43" s="94"/>
      <c r="H43" s="94"/>
      <c r="I43" s="94"/>
    </row>
    <row r="44" spans="2:9" ht="13.5">
      <c r="B44" s="94"/>
      <c r="C44" s="94"/>
      <c r="D44" s="94"/>
      <c r="E44" s="94"/>
      <c r="F44" s="94"/>
      <c r="G44" s="94"/>
      <c r="H44" s="94"/>
      <c r="I44" s="94"/>
    </row>
    <row r="45" spans="2:9" ht="13.5">
      <c r="B45" s="94"/>
      <c r="C45" s="94"/>
      <c r="D45" s="94"/>
      <c r="E45" s="94"/>
      <c r="F45" s="94"/>
      <c r="G45" s="94"/>
      <c r="H45" s="94"/>
      <c r="I45" s="94"/>
    </row>
    <row r="46" spans="2:9" ht="13.5">
      <c r="B46" s="94"/>
      <c r="C46" s="94"/>
      <c r="D46" s="94"/>
      <c r="E46" s="94"/>
      <c r="F46" s="94"/>
      <c r="G46" s="94"/>
      <c r="H46" s="94"/>
      <c r="I46" s="94"/>
    </row>
    <row r="47" spans="2:9" ht="13.5">
      <c r="B47" s="94"/>
      <c r="C47" s="94"/>
      <c r="D47" s="94"/>
      <c r="E47" s="94"/>
      <c r="F47" s="94"/>
      <c r="G47" s="94"/>
      <c r="H47" s="94"/>
      <c r="I47" s="94"/>
    </row>
  </sheetData>
  <sheetProtection/>
  <mergeCells count="19">
    <mergeCell ref="K1:R1"/>
    <mergeCell ref="F4:I4"/>
    <mergeCell ref="O4:R4"/>
    <mergeCell ref="K4:N4"/>
    <mergeCell ref="A1:I1"/>
    <mergeCell ref="A3:A8"/>
    <mergeCell ref="C5:D5"/>
    <mergeCell ref="C6:D6"/>
    <mergeCell ref="B3:E3"/>
    <mergeCell ref="B4:E4"/>
    <mergeCell ref="O3:R3"/>
    <mergeCell ref="F3:I3"/>
    <mergeCell ref="L5:M5"/>
    <mergeCell ref="L6:M6"/>
    <mergeCell ref="K3:N3"/>
    <mergeCell ref="G5:H5"/>
    <mergeCell ref="G6:H6"/>
    <mergeCell ref="P5:Q5"/>
    <mergeCell ref="P6:Q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0">
      <selection activeCell="Q12" sqref="Q12"/>
    </sheetView>
  </sheetViews>
  <sheetFormatPr defaultColWidth="8.88671875" defaultRowHeight="13.5"/>
  <cols>
    <col min="1" max="1" width="13.3359375" style="360" customWidth="1"/>
    <col min="2" max="4" width="7.77734375" style="360" customWidth="1"/>
    <col min="5" max="5" width="7.21484375" style="360" customWidth="1"/>
    <col min="6" max="9" width="7.77734375" style="360" customWidth="1"/>
    <col min="10" max="10" width="2.77734375" style="359" customWidth="1"/>
    <col min="11" max="18" width="8.77734375" style="359" customWidth="1"/>
    <col min="19" max="16384" width="8.88671875" style="359" customWidth="1"/>
  </cols>
  <sheetData>
    <row r="1" spans="1:18" s="534" customFormat="1" ht="45" customHeight="1">
      <c r="A1" s="776" t="s">
        <v>1102</v>
      </c>
      <c r="B1" s="776"/>
      <c r="C1" s="776"/>
      <c r="D1" s="776"/>
      <c r="E1" s="776"/>
      <c r="F1" s="776"/>
      <c r="G1" s="776"/>
      <c r="H1" s="776"/>
      <c r="I1" s="776"/>
      <c r="J1" s="612"/>
      <c r="K1" s="890" t="s">
        <v>1103</v>
      </c>
      <c r="L1" s="890"/>
      <c r="M1" s="890"/>
      <c r="N1" s="890"/>
      <c r="O1" s="890"/>
      <c r="P1" s="890"/>
      <c r="Q1" s="890"/>
      <c r="R1" s="890"/>
    </row>
    <row r="2" spans="1:18" s="361" customFormat="1" ht="25.5" customHeight="1" thickBot="1">
      <c r="A2" s="461" t="s">
        <v>52</v>
      </c>
      <c r="B2" s="461"/>
      <c r="C2" s="461"/>
      <c r="D2" s="461"/>
      <c r="E2" s="461"/>
      <c r="F2" s="461"/>
      <c r="G2" s="461"/>
      <c r="H2" s="461"/>
      <c r="I2" s="461"/>
      <c r="K2" s="461"/>
      <c r="L2" s="461"/>
      <c r="M2" s="461"/>
      <c r="N2" s="461"/>
      <c r="O2" s="461"/>
      <c r="P2" s="461"/>
      <c r="Q2" s="461"/>
      <c r="R2" s="539" t="s">
        <v>1064</v>
      </c>
    </row>
    <row r="3" spans="1:18" s="671" customFormat="1" ht="16.5" customHeight="1" thickTop="1">
      <c r="A3" s="912" t="s">
        <v>1104</v>
      </c>
      <c r="B3" s="915" t="s">
        <v>130</v>
      </c>
      <c r="C3" s="916"/>
      <c r="D3" s="916"/>
      <c r="E3" s="917"/>
      <c r="F3" s="918" t="s">
        <v>1105</v>
      </c>
      <c r="G3" s="919"/>
      <c r="H3" s="919"/>
      <c r="I3" s="919"/>
      <c r="J3" s="670"/>
      <c r="K3" s="919" t="s">
        <v>1106</v>
      </c>
      <c r="L3" s="919"/>
      <c r="M3" s="919"/>
      <c r="N3" s="920"/>
      <c r="O3" s="921" t="s">
        <v>1107</v>
      </c>
      <c r="P3" s="919"/>
      <c r="Q3" s="919"/>
      <c r="R3" s="919"/>
    </row>
    <row r="4" spans="1:18" s="671" customFormat="1" ht="16.5" customHeight="1">
      <c r="A4" s="913"/>
      <c r="B4" s="922" t="s">
        <v>1072</v>
      </c>
      <c r="C4" s="923"/>
      <c r="D4" s="923"/>
      <c r="E4" s="914"/>
      <c r="F4" s="924" t="s">
        <v>1108</v>
      </c>
      <c r="G4" s="925"/>
      <c r="H4" s="925"/>
      <c r="I4" s="925"/>
      <c r="J4" s="670"/>
      <c r="K4" s="925" t="s">
        <v>1109</v>
      </c>
      <c r="L4" s="925"/>
      <c r="M4" s="925"/>
      <c r="N4" s="926"/>
      <c r="O4" s="924" t="s">
        <v>1110</v>
      </c>
      <c r="P4" s="925"/>
      <c r="Q4" s="925"/>
      <c r="R4" s="925"/>
    </row>
    <row r="5" spans="1:18" s="671" customFormat="1" ht="16.5" customHeight="1">
      <c r="A5" s="913"/>
      <c r="B5" s="672" t="s">
        <v>124</v>
      </c>
      <c r="C5" s="929" t="s">
        <v>131</v>
      </c>
      <c r="D5" s="930"/>
      <c r="E5" s="672" t="s">
        <v>1111</v>
      </c>
      <c r="F5" s="672" t="s">
        <v>124</v>
      </c>
      <c r="G5" s="929" t="s">
        <v>131</v>
      </c>
      <c r="H5" s="930"/>
      <c r="I5" s="673" t="s">
        <v>1111</v>
      </c>
      <c r="J5" s="670"/>
      <c r="K5" s="674" t="s">
        <v>124</v>
      </c>
      <c r="L5" s="929" t="s">
        <v>131</v>
      </c>
      <c r="M5" s="930"/>
      <c r="N5" s="672" t="s">
        <v>1111</v>
      </c>
      <c r="O5" s="672" t="s">
        <v>124</v>
      </c>
      <c r="P5" s="929" t="s">
        <v>131</v>
      </c>
      <c r="Q5" s="930"/>
      <c r="R5" s="673" t="s">
        <v>1111</v>
      </c>
    </row>
    <row r="6" spans="1:18" s="671" customFormat="1" ht="16.5" customHeight="1">
      <c r="A6" s="913"/>
      <c r="B6" s="675" t="s">
        <v>1112</v>
      </c>
      <c r="C6" s="927" t="s">
        <v>132</v>
      </c>
      <c r="D6" s="928"/>
      <c r="E6" s="677" t="s">
        <v>1113</v>
      </c>
      <c r="F6" s="675" t="s">
        <v>1112</v>
      </c>
      <c r="G6" s="927" t="s">
        <v>132</v>
      </c>
      <c r="H6" s="928"/>
      <c r="I6" s="678" t="s">
        <v>1113</v>
      </c>
      <c r="J6" s="670"/>
      <c r="K6" s="679" t="s">
        <v>1112</v>
      </c>
      <c r="L6" s="927" t="s">
        <v>132</v>
      </c>
      <c r="M6" s="928"/>
      <c r="N6" s="680" t="s">
        <v>1113</v>
      </c>
      <c r="O6" s="675" t="s">
        <v>1112</v>
      </c>
      <c r="P6" s="927" t="s">
        <v>132</v>
      </c>
      <c r="Q6" s="928"/>
      <c r="R6" s="677" t="s">
        <v>1113</v>
      </c>
    </row>
    <row r="7" spans="1:18" s="671" customFormat="1" ht="16.5" customHeight="1">
      <c r="A7" s="913"/>
      <c r="B7" s="681" t="s">
        <v>1114</v>
      </c>
      <c r="C7" s="672" t="s">
        <v>133</v>
      </c>
      <c r="D7" s="672" t="s">
        <v>135</v>
      </c>
      <c r="E7" s="677" t="s">
        <v>1115</v>
      </c>
      <c r="F7" s="681" t="s">
        <v>1114</v>
      </c>
      <c r="G7" s="672" t="s">
        <v>133</v>
      </c>
      <c r="H7" s="672" t="s">
        <v>135</v>
      </c>
      <c r="I7" s="678" t="s">
        <v>1115</v>
      </c>
      <c r="J7" s="670"/>
      <c r="K7" s="680" t="s">
        <v>1114</v>
      </c>
      <c r="L7" s="672" t="s">
        <v>133</v>
      </c>
      <c r="M7" s="672" t="s">
        <v>135</v>
      </c>
      <c r="N7" s="680" t="s">
        <v>1115</v>
      </c>
      <c r="O7" s="681" t="s">
        <v>1114</v>
      </c>
      <c r="P7" s="672" t="s">
        <v>133</v>
      </c>
      <c r="Q7" s="672" t="s">
        <v>135</v>
      </c>
      <c r="R7" s="677" t="s">
        <v>1115</v>
      </c>
    </row>
    <row r="8" spans="1:18" s="671" customFormat="1" ht="16.5" customHeight="1">
      <c r="A8" s="914"/>
      <c r="B8" s="682" t="s">
        <v>142</v>
      </c>
      <c r="C8" s="683" t="s">
        <v>134</v>
      </c>
      <c r="D8" s="683" t="s">
        <v>1116</v>
      </c>
      <c r="E8" s="683" t="s">
        <v>1117</v>
      </c>
      <c r="F8" s="682" t="s">
        <v>142</v>
      </c>
      <c r="G8" s="683" t="s">
        <v>134</v>
      </c>
      <c r="H8" s="683" t="s">
        <v>1116</v>
      </c>
      <c r="I8" s="676" t="s">
        <v>1117</v>
      </c>
      <c r="J8" s="670"/>
      <c r="K8" s="684" t="s">
        <v>142</v>
      </c>
      <c r="L8" s="683" t="s">
        <v>134</v>
      </c>
      <c r="M8" s="683" t="s">
        <v>1116</v>
      </c>
      <c r="N8" s="683" t="s">
        <v>1117</v>
      </c>
      <c r="O8" s="682" t="s">
        <v>142</v>
      </c>
      <c r="P8" s="683" t="s">
        <v>134</v>
      </c>
      <c r="Q8" s="683" t="s">
        <v>1116</v>
      </c>
      <c r="R8" s="676" t="s">
        <v>1117</v>
      </c>
    </row>
    <row r="9" spans="1:18" s="689" customFormat="1" ht="41.25" customHeight="1">
      <c r="A9" s="685">
        <v>2007</v>
      </c>
      <c r="B9" s="686">
        <v>2</v>
      </c>
      <c r="C9" s="687">
        <v>100</v>
      </c>
      <c r="D9" s="687">
        <v>63</v>
      </c>
      <c r="E9" s="687">
        <v>29</v>
      </c>
      <c r="F9" s="687">
        <v>2</v>
      </c>
      <c r="G9" s="687">
        <v>100</v>
      </c>
      <c r="H9" s="687">
        <v>63</v>
      </c>
      <c r="I9" s="687">
        <v>29</v>
      </c>
      <c r="J9" s="688"/>
      <c r="K9" s="687" t="s">
        <v>179</v>
      </c>
      <c r="L9" s="687" t="s">
        <v>179</v>
      </c>
      <c r="M9" s="687" t="s">
        <v>179</v>
      </c>
      <c r="N9" s="687" t="s">
        <v>179</v>
      </c>
      <c r="O9" s="687" t="s">
        <v>179</v>
      </c>
      <c r="P9" s="687" t="s">
        <v>179</v>
      </c>
      <c r="Q9" s="687" t="s">
        <v>179</v>
      </c>
      <c r="R9" s="687" t="s">
        <v>179</v>
      </c>
    </row>
    <row r="10" spans="1:18" s="689" customFormat="1" ht="41.25" customHeight="1">
      <c r="A10" s="690">
        <v>2008</v>
      </c>
      <c r="B10" s="686">
        <v>3</v>
      </c>
      <c r="C10" s="687">
        <v>109</v>
      </c>
      <c r="D10" s="687">
        <v>80</v>
      </c>
      <c r="E10" s="687">
        <v>34</v>
      </c>
      <c r="F10" s="687">
        <v>2</v>
      </c>
      <c r="G10" s="687">
        <v>100</v>
      </c>
      <c r="H10" s="687">
        <v>76</v>
      </c>
      <c r="I10" s="687">
        <v>30</v>
      </c>
      <c r="J10" s="688"/>
      <c r="K10" s="687">
        <v>1</v>
      </c>
      <c r="L10" s="687">
        <v>9</v>
      </c>
      <c r="M10" s="687">
        <v>4</v>
      </c>
      <c r="N10" s="687">
        <v>4</v>
      </c>
      <c r="O10" s="687" t="s">
        <v>179</v>
      </c>
      <c r="P10" s="687" t="s">
        <v>179</v>
      </c>
      <c r="Q10" s="687" t="s">
        <v>179</v>
      </c>
      <c r="R10" s="687" t="s">
        <v>179</v>
      </c>
    </row>
    <row r="11" spans="1:18" s="689" customFormat="1" ht="41.25" customHeight="1">
      <c r="A11" s="690">
        <v>2009</v>
      </c>
      <c r="B11" s="691">
        <v>3</v>
      </c>
      <c r="C11" s="691">
        <v>109</v>
      </c>
      <c r="D11" s="691">
        <v>92</v>
      </c>
      <c r="E11" s="691">
        <v>46</v>
      </c>
      <c r="F11" s="691">
        <v>2</v>
      </c>
      <c r="G11" s="691">
        <v>100</v>
      </c>
      <c r="H11" s="691">
        <v>84</v>
      </c>
      <c r="I11" s="691">
        <v>39</v>
      </c>
      <c r="J11" s="688"/>
      <c r="K11" s="692">
        <v>1</v>
      </c>
      <c r="L11" s="692">
        <v>9</v>
      </c>
      <c r="M11" s="692">
        <v>8</v>
      </c>
      <c r="N11" s="692">
        <v>7</v>
      </c>
      <c r="O11" s="687" t="s">
        <v>179</v>
      </c>
      <c r="P11" s="687" t="s">
        <v>179</v>
      </c>
      <c r="Q11" s="687" t="s">
        <v>179</v>
      </c>
      <c r="R11" s="687" t="s">
        <v>179</v>
      </c>
    </row>
    <row r="12" spans="1:18" s="689" customFormat="1" ht="41.25" customHeight="1">
      <c r="A12" s="690">
        <v>2010</v>
      </c>
      <c r="B12" s="691">
        <v>4</v>
      </c>
      <c r="C12" s="691">
        <v>129</v>
      </c>
      <c r="D12" s="691">
        <v>89</v>
      </c>
      <c r="E12" s="691">
        <v>51</v>
      </c>
      <c r="F12" s="691">
        <v>3</v>
      </c>
      <c r="G12" s="691">
        <v>120</v>
      </c>
      <c r="H12" s="691">
        <v>80</v>
      </c>
      <c r="I12" s="691">
        <v>44</v>
      </c>
      <c r="J12" s="688"/>
      <c r="K12" s="692">
        <v>1</v>
      </c>
      <c r="L12" s="692">
        <v>9</v>
      </c>
      <c r="M12" s="692">
        <v>9</v>
      </c>
      <c r="N12" s="692">
        <v>7</v>
      </c>
      <c r="O12" s="687" t="s">
        <v>179</v>
      </c>
      <c r="P12" s="687" t="s">
        <v>179</v>
      </c>
      <c r="Q12" s="687" t="s">
        <v>179</v>
      </c>
      <c r="R12" s="687" t="s">
        <v>179</v>
      </c>
    </row>
    <row r="13" spans="1:18" s="697" customFormat="1" ht="41.25" customHeight="1">
      <c r="A13" s="693">
        <v>2011</v>
      </c>
      <c r="B13" s="694">
        <f aca="true" t="shared" si="0" ref="B13:E14">F13+K13</f>
        <v>5</v>
      </c>
      <c r="C13" s="694">
        <f>SUM(C14:C18)</f>
        <v>127</v>
      </c>
      <c r="D13" s="694">
        <f>SUM(D14:D18)</f>
        <v>105</v>
      </c>
      <c r="E13" s="694">
        <f>SUM(E14:E18)</f>
        <v>58</v>
      </c>
      <c r="F13" s="694">
        <f>SUM(F14:F20)</f>
        <v>2</v>
      </c>
      <c r="G13" s="694">
        <f>SUM(G14:G20)</f>
        <v>100</v>
      </c>
      <c r="H13" s="694">
        <f>SUM(H14:H20)</f>
        <v>79</v>
      </c>
      <c r="I13" s="694">
        <f>SUM(I14:I20)</f>
        <v>37</v>
      </c>
      <c r="J13" s="695"/>
      <c r="K13" s="696">
        <f>SUM(K14:K20)</f>
        <v>3</v>
      </c>
      <c r="L13" s="696">
        <f>SUM(L14:L20)</f>
        <v>27</v>
      </c>
      <c r="M13" s="696">
        <f>SUM(M14:M20)</f>
        <v>26</v>
      </c>
      <c r="N13" s="696">
        <f>SUM(N14:N20)</f>
        <v>21</v>
      </c>
      <c r="O13" s="687" t="s">
        <v>179</v>
      </c>
      <c r="P13" s="687" t="s">
        <v>179</v>
      </c>
      <c r="Q13" s="687" t="s">
        <v>179</v>
      </c>
      <c r="R13" s="687" t="s">
        <v>179</v>
      </c>
    </row>
    <row r="14" spans="1:18" s="689" customFormat="1" ht="41.25" customHeight="1">
      <c r="A14" s="698" t="s">
        <v>1089</v>
      </c>
      <c r="B14" s="692">
        <f t="shared" si="0"/>
        <v>2</v>
      </c>
      <c r="C14" s="692">
        <f t="shared" si="0"/>
        <v>59</v>
      </c>
      <c r="D14" s="692">
        <f t="shared" si="0"/>
        <v>42</v>
      </c>
      <c r="E14" s="692">
        <f t="shared" si="0"/>
        <v>20</v>
      </c>
      <c r="F14" s="692">
        <v>1</v>
      </c>
      <c r="G14" s="692">
        <v>50</v>
      </c>
      <c r="H14" s="692">
        <v>33</v>
      </c>
      <c r="I14" s="692">
        <v>13</v>
      </c>
      <c r="J14" s="688"/>
      <c r="K14" s="687">
        <v>1</v>
      </c>
      <c r="L14" s="687">
        <v>9</v>
      </c>
      <c r="M14" s="687">
        <v>9</v>
      </c>
      <c r="N14" s="687">
        <v>7</v>
      </c>
      <c r="O14" s="687" t="s">
        <v>179</v>
      </c>
      <c r="P14" s="687" t="s">
        <v>179</v>
      </c>
      <c r="Q14" s="687" t="s">
        <v>179</v>
      </c>
      <c r="R14" s="687" t="s">
        <v>179</v>
      </c>
    </row>
    <row r="15" spans="1:18" s="689" customFormat="1" ht="41.25" customHeight="1">
      <c r="A15" s="698" t="s">
        <v>1091</v>
      </c>
      <c r="B15" s="687" t="s">
        <v>179</v>
      </c>
      <c r="C15" s="687" t="s">
        <v>179</v>
      </c>
      <c r="D15" s="687" t="s">
        <v>179</v>
      </c>
      <c r="E15" s="687" t="s">
        <v>179</v>
      </c>
      <c r="F15" s="687" t="s">
        <v>179</v>
      </c>
      <c r="G15" s="687" t="s">
        <v>179</v>
      </c>
      <c r="H15" s="687" t="s">
        <v>179</v>
      </c>
      <c r="I15" s="687" t="s">
        <v>179</v>
      </c>
      <c r="J15" s="688"/>
      <c r="K15" s="687" t="s">
        <v>179</v>
      </c>
      <c r="L15" s="687" t="s">
        <v>179</v>
      </c>
      <c r="M15" s="687" t="s">
        <v>179</v>
      </c>
      <c r="N15" s="687" t="s">
        <v>179</v>
      </c>
      <c r="O15" s="687" t="s">
        <v>179</v>
      </c>
      <c r="P15" s="687" t="s">
        <v>179</v>
      </c>
      <c r="Q15" s="687" t="s">
        <v>179</v>
      </c>
      <c r="R15" s="687" t="s">
        <v>179</v>
      </c>
    </row>
    <row r="16" spans="1:18" s="689" customFormat="1" ht="41.25" customHeight="1">
      <c r="A16" s="698" t="s">
        <v>1093</v>
      </c>
      <c r="B16" s="687" t="s">
        <v>179</v>
      </c>
      <c r="C16" s="687" t="s">
        <v>179</v>
      </c>
      <c r="D16" s="687" t="s">
        <v>179</v>
      </c>
      <c r="E16" s="687" t="s">
        <v>179</v>
      </c>
      <c r="F16" s="687" t="s">
        <v>179</v>
      </c>
      <c r="G16" s="687" t="s">
        <v>179</v>
      </c>
      <c r="H16" s="687" t="s">
        <v>179</v>
      </c>
      <c r="I16" s="687" t="s">
        <v>179</v>
      </c>
      <c r="J16" s="688"/>
      <c r="K16" s="687" t="s">
        <v>179</v>
      </c>
      <c r="L16" s="687" t="s">
        <v>179</v>
      </c>
      <c r="M16" s="687" t="s">
        <v>179</v>
      </c>
      <c r="N16" s="687" t="s">
        <v>179</v>
      </c>
      <c r="O16" s="687" t="s">
        <v>179</v>
      </c>
      <c r="P16" s="687" t="s">
        <v>179</v>
      </c>
      <c r="Q16" s="687" t="s">
        <v>179</v>
      </c>
      <c r="R16" s="687" t="s">
        <v>179</v>
      </c>
    </row>
    <row r="17" spans="1:18" s="689" customFormat="1" ht="41.25" customHeight="1">
      <c r="A17" s="698" t="s">
        <v>1095</v>
      </c>
      <c r="B17" s="687">
        <f>K17</f>
        <v>2</v>
      </c>
      <c r="C17" s="687">
        <f>L17</f>
        <v>18</v>
      </c>
      <c r="D17" s="687">
        <f>M17</f>
        <v>17</v>
      </c>
      <c r="E17" s="687">
        <f>N17</f>
        <v>14</v>
      </c>
      <c r="F17" s="687" t="s">
        <v>179</v>
      </c>
      <c r="G17" s="687" t="s">
        <v>179</v>
      </c>
      <c r="H17" s="687" t="s">
        <v>179</v>
      </c>
      <c r="I17" s="687" t="s">
        <v>179</v>
      </c>
      <c r="J17" s="688"/>
      <c r="K17" s="687">
        <v>2</v>
      </c>
      <c r="L17" s="687">
        <v>18</v>
      </c>
      <c r="M17" s="687">
        <v>17</v>
      </c>
      <c r="N17" s="687">
        <v>14</v>
      </c>
      <c r="O17" s="687" t="s">
        <v>179</v>
      </c>
      <c r="P17" s="687" t="s">
        <v>179</v>
      </c>
      <c r="Q17" s="687" t="s">
        <v>179</v>
      </c>
      <c r="R17" s="687" t="s">
        <v>179</v>
      </c>
    </row>
    <row r="18" spans="1:18" s="689" customFormat="1" ht="41.25" customHeight="1">
      <c r="A18" s="698" t="s">
        <v>1118</v>
      </c>
      <c r="B18" s="692">
        <f>F18</f>
        <v>1</v>
      </c>
      <c r="C18" s="692">
        <f>G18</f>
        <v>50</v>
      </c>
      <c r="D18" s="692">
        <f>H18</f>
        <v>46</v>
      </c>
      <c r="E18" s="692">
        <f>I18</f>
        <v>24</v>
      </c>
      <c r="F18" s="692">
        <v>1</v>
      </c>
      <c r="G18" s="692">
        <v>50</v>
      </c>
      <c r="H18" s="692">
        <v>46</v>
      </c>
      <c r="I18" s="692">
        <v>24</v>
      </c>
      <c r="J18" s="688"/>
      <c r="K18" s="687" t="s">
        <v>179</v>
      </c>
      <c r="L18" s="687" t="s">
        <v>179</v>
      </c>
      <c r="M18" s="687" t="s">
        <v>179</v>
      </c>
      <c r="N18" s="687" t="s">
        <v>179</v>
      </c>
      <c r="O18" s="687" t="s">
        <v>179</v>
      </c>
      <c r="P18" s="687" t="s">
        <v>179</v>
      </c>
      <c r="Q18" s="687" t="s">
        <v>179</v>
      </c>
      <c r="R18" s="687" t="s">
        <v>179</v>
      </c>
    </row>
    <row r="19" spans="1:18" s="689" customFormat="1" ht="41.25" customHeight="1">
      <c r="A19" s="698" t="s">
        <v>1119</v>
      </c>
      <c r="B19" s="687" t="s">
        <v>179</v>
      </c>
      <c r="C19" s="687" t="s">
        <v>179</v>
      </c>
      <c r="D19" s="687" t="s">
        <v>179</v>
      </c>
      <c r="E19" s="687" t="s">
        <v>179</v>
      </c>
      <c r="F19" s="687" t="s">
        <v>179</v>
      </c>
      <c r="G19" s="687" t="s">
        <v>179</v>
      </c>
      <c r="H19" s="687" t="s">
        <v>179</v>
      </c>
      <c r="I19" s="687" t="s">
        <v>179</v>
      </c>
      <c r="J19" s="688"/>
      <c r="K19" s="687" t="s">
        <v>179</v>
      </c>
      <c r="L19" s="687" t="s">
        <v>179</v>
      </c>
      <c r="M19" s="687" t="s">
        <v>179</v>
      </c>
      <c r="N19" s="687" t="s">
        <v>179</v>
      </c>
      <c r="O19" s="687" t="s">
        <v>179</v>
      </c>
      <c r="P19" s="687" t="s">
        <v>179</v>
      </c>
      <c r="Q19" s="687" t="s">
        <v>179</v>
      </c>
      <c r="R19" s="687" t="s">
        <v>179</v>
      </c>
    </row>
    <row r="20" spans="1:18" s="689" customFormat="1" ht="41.25" customHeight="1" thickBot="1">
      <c r="A20" s="699" t="s">
        <v>1120</v>
      </c>
      <c r="B20" s="651">
        <v>0</v>
      </c>
      <c r="C20" s="651">
        <v>0</v>
      </c>
      <c r="D20" s="651">
        <v>0</v>
      </c>
      <c r="E20" s="651">
        <v>0</v>
      </c>
      <c r="F20" s="651">
        <v>0</v>
      </c>
      <c r="G20" s="651">
        <v>0</v>
      </c>
      <c r="H20" s="651">
        <v>0</v>
      </c>
      <c r="I20" s="651">
        <v>0</v>
      </c>
      <c r="J20" s="688"/>
      <c r="K20" s="651">
        <v>0</v>
      </c>
      <c r="L20" s="651">
        <v>0</v>
      </c>
      <c r="M20" s="651">
        <v>0</v>
      </c>
      <c r="N20" s="651">
        <v>0</v>
      </c>
      <c r="O20" s="651">
        <v>0</v>
      </c>
      <c r="P20" s="651">
        <v>0</v>
      </c>
      <c r="Q20" s="651">
        <v>0</v>
      </c>
      <c r="R20" s="651">
        <v>0</v>
      </c>
    </row>
    <row r="21" spans="1:9" ht="12" customHeight="1" thickTop="1">
      <c r="A21" s="493" t="s">
        <v>1121</v>
      </c>
      <c r="B21" s="652"/>
      <c r="C21" s="652"/>
      <c r="D21" s="652"/>
      <c r="E21" s="652"/>
      <c r="F21" s="652"/>
      <c r="G21" s="652"/>
      <c r="H21" s="652"/>
      <c r="I21" s="652"/>
    </row>
    <row r="22" spans="2:9" ht="13.5">
      <c r="B22" s="652"/>
      <c r="C22" s="652"/>
      <c r="D22" s="652"/>
      <c r="E22" s="652"/>
      <c r="F22" s="652"/>
      <c r="G22" s="652"/>
      <c r="H22" s="652"/>
      <c r="I22" s="652"/>
    </row>
    <row r="23" spans="2:9" ht="13.5">
      <c r="B23" s="652"/>
      <c r="C23" s="652"/>
      <c r="D23" s="652"/>
      <c r="E23" s="652"/>
      <c r="F23" s="652"/>
      <c r="G23" s="652"/>
      <c r="H23" s="652"/>
      <c r="I23" s="652"/>
    </row>
    <row r="24" spans="2:9" ht="13.5">
      <c r="B24" s="652"/>
      <c r="C24" s="652"/>
      <c r="D24" s="652"/>
      <c r="E24" s="652"/>
      <c r="F24" s="652"/>
      <c r="G24" s="652"/>
      <c r="H24" s="652"/>
      <c r="I24" s="652"/>
    </row>
    <row r="25" spans="2:9" ht="13.5">
      <c r="B25" s="652"/>
      <c r="C25" s="652"/>
      <c r="D25" s="652"/>
      <c r="E25" s="652"/>
      <c r="F25" s="652"/>
      <c r="G25" s="652"/>
      <c r="H25" s="652"/>
      <c r="I25" s="652"/>
    </row>
    <row r="26" spans="2:9" ht="13.5">
      <c r="B26" s="652"/>
      <c r="C26" s="652"/>
      <c r="D26" s="652"/>
      <c r="E26" s="652"/>
      <c r="F26" s="652"/>
      <c r="G26" s="652"/>
      <c r="H26" s="652"/>
      <c r="I26" s="652"/>
    </row>
    <row r="27" spans="2:9" ht="13.5">
      <c r="B27" s="652"/>
      <c r="C27" s="652"/>
      <c r="D27" s="652"/>
      <c r="E27" s="652"/>
      <c r="F27" s="652"/>
      <c r="G27" s="652"/>
      <c r="H27" s="652"/>
      <c r="I27" s="652"/>
    </row>
    <row r="28" spans="2:9" ht="13.5">
      <c r="B28" s="652"/>
      <c r="C28" s="652"/>
      <c r="D28" s="652"/>
      <c r="E28" s="652"/>
      <c r="F28" s="652"/>
      <c r="G28" s="652"/>
      <c r="H28" s="652"/>
      <c r="I28" s="652"/>
    </row>
    <row r="29" spans="2:9" ht="13.5">
      <c r="B29" s="652"/>
      <c r="C29" s="652"/>
      <c r="D29" s="652"/>
      <c r="E29" s="652"/>
      <c r="F29" s="652"/>
      <c r="G29" s="652"/>
      <c r="H29" s="652"/>
      <c r="I29" s="652"/>
    </row>
    <row r="30" spans="2:9" ht="13.5">
      <c r="B30" s="652"/>
      <c r="C30" s="652"/>
      <c r="D30" s="652"/>
      <c r="E30" s="652"/>
      <c r="F30" s="652"/>
      <c r="G30" s="652"/>
      <c r="H30" s="652"/>
      <c r="I30" s="652"/>
    </row>
    <row r="31" spans="2:9" ht="13.5">
      <c r="B31" s="652"/>
      <c r="C31" s="652"/>
      <c r="D31" s="652"/>
      <c r="E31" s="652"/>
      <c r="F31" s="652"/>
      <c r="G31" s="652"/>
      <c r="H31" s="652"/>
      <c r="I31" s="652"/>
    </row>
    <row r="32" spans="2:9" ht="13.5">
      <c r="B32" s="652"/>
      <c r="C32" s="652"/>
      <c r="D32" s="652"/>
      <c r="E32" s="652"/>
      <c r="F32" s="652"/>
      <c r="G32" s="652"/>
      <c r="H32" s="652"/>
      <c r="I32" s="652"/>
    </row>
    <row r="33" spans="2:9" ht="13.5">
      <c r="B33" s="652"/>
      <c r="C33" s="652"/>
      <c r="D33" s="652"/>
      <c r="E33" s="652"/>
      <c r="F33" s="652"/>
      <c r="G33" s="652"/>
      <c r="H33" s="652"/>
      <c r="I33" s="652"/>
    </row>
    <row r="34" spans="2:9" ht="13.5">
      <c r="B34" s="652"/>
      <c r="C34" s="652"/>
      <c r="D34" s="652"/>
      <c r="E34" s="652"/>
      <c r="F34" s="652"/>
      <c r="G34" s="652"/>
      <c r="H34" s="652"/>
      <c r="I34" s="652"/>
    </row>
    <row r="35" spans="2:9" ht="13.5">
      <c r="B35" s="652"/>
      <c r="C35" s="652"/>
      <c r="D35" s="652"/>
      <c r="E35" s="652"/>
      <c r="F35" s="652"/>
      <c r="G35" s="652"/>
      <c r="H35" s="652"/>
      <c r="I35" s="652"/>
    </row>
    <row r="36" spans="2:9" ht="13.5">
      <c r="B36" s="652"/>
      <c r="C36" s="652"/>
      <c r="D36" s="652"/>
      <c r="E36" s="652"/>
      <c r="F36" s="652"/>
      <c r="G36" s="652"/>
      <c r="H36" s="652"/>
      <c r="I36" s="652"/>
    </row>
    <row r="37" spans="2:9" ht="13.5">
      <c r="B37" s="652"/>
      <c r="C37" s="652"/>
      <c r="D37" s="652"/>
      <c r="E37" s="652"/>
      <c r="F37" s="652"/>
      <c r="G37" s="652"/>
      <c r="H37" s="652"/>
      <c r="I37" s="652"/>
    </row>
    <row r="38" spans="2:9" ht="13.5">
      <c r="B38" s="652"/>
      <c r="C38" s="652"/>
      <c r="D38" s="652"/>
      <c r="E38" s="652"/>
      <c r="F38" s="652"/>
      <c r="G38" s="652"/>
      <c r="H38" s="652"/>
      <c r="I38" s="652"/>
    </row>
    <row r="39" spans="2:9" ht="13.5">
      <c r="B39" s="652"/>
      <c r="C39" s="652"/>
      <c r="D39" s="652"/>
      <c r="E39" s="652"/>
      <c r="F39" s="652"/>
      <c r="G39" s="652"/>
      <c r="H39" s="652"/>
      <c r="I39" s="652"/>
    </row>
    <row r="40" spans="2:9" ht="13.5">
      <c r="B40" s="652"/>
      <c r="C40" s="652"/>
      <c r="D40" s="652"/>
      <c r="E40" s="652"/>
      <c r="F40" s="652"/>
      <c r="G40" s="652"/>
      <c r="H40" s="652"/>
      <c r="I40" s="652"/>
    </row>
    <row r="41" spans="2:9" ht="13.5">
      <c r="B41" s="652"/>
      <c r="C41" s="652"/>
      <c r="D41" s="652"/>
      <c r="E41" s="652"/>
      <c r="F41" s="652"/>
      <c r="G41" s="652"/>
      <c r="H41" s="652"/>
      <c r="I41" s="652"/>
    </row>
    <row r="42" spans="2:9" ht="13.5">
      <c r="B42" s="652"/>
      <c r="C42" s="652"/>
      <c r="D42" s="652"/>
      <c r="E42" s="652"/>
      <c r="F42" s="652"/>
      <c r="G42" s="652"/>
      <c r="H42" s="652"/>
      <c r="I42" s="652"/>
    </row>
    <row r="43" spans="2:9" ht="13.5">
      <c r="B43" s="652"/>
      <c r="C43" s="652"/>
      <c r="D43" s="652"/>
      <c r="E43" s="652"/>
      <c r="F43" s="652"/>
      <c r="G43" s="652"/>
      <c r="H43" s="652"/>
      <c r="I43" s="652"/>
    </row>
    <row r="44" spans="2:9" ht="13.5">
      <c r="B44" s="652"/>
      <c r="C44" s="652"/>
      <c r="D44" s="652"/>
      <c r="E44" s="652"/>
      <c r="F44" s="652"/>
      <c r="G44" s="652"/>
      <c r="H44" s="652"/>
      <c r="I44" s="652"/>
    </row>
    <row r="45" spans="2:9" ht="13.5">
      <c r="B45" s="652"/>
      <c r="C45" s="652"/>
      <c r="D45" s="652"/>
      <c r="E45" s="652"/>
      <c r="F45" s="652"/>
      <c r="G45" s="652"/>
      <c r="H45" s="652"/>
      <c r="I45" s="652"/>
    </row>
    <row r="46" spans="2:9" ht="13.5">
      <c r="B46" s="652"/>
      <c r="C46" s="652"/>
      <c r="D46" s="652"/>
      <c r="E46" s="652"/>
      <c r="F46" s="652"/>
      <c r="G46" s="652"/>
      <c r="H46" s="652"/>
      <c r="I46" s="652"/>
    </row>
    <row r="47" spans="2:9" ht="13.5">
      <c r="B47" s="652"/>
      <c r="C47" s="652"/>
      <c r="D47" s="652"/>
      <c r="E47" s="652"/>
      <c r="F47" s="652"/>
      <c r="G47" s="652"/>
      <c r="H47" s="652"/>
      <c r="I47" s="652"/>
    </row>
  </sheetData>
  <sheetProtection/>
  <protectedRanges>
    <protectedRange sqref="J13:J18 F16 H16:I16 K15:N16" name="범위1_1_1_1_1_1_1_1_1"/>
  </protectedRanges>
  <mergeCells count="19">
    <mergeCell ref="C6:D6"/>
    <mergeCell ref="G6:H6"/>
    <mergeCell ref="L6:M6"/>
    <mergeCell ref="P6:Q6"/>
    <mergeCell ref="O4:R4"/>
    <mergeCell ref="C5:D5"/>
    <mergeCell ref="G5:H5"/>
    <mergeCell ref="L5:M5"/>
    <mergeCell ref="P5:Q5"/>
    <mergeCell ref="A1:I1"/>
    <mergeCell ref="K1:R1"/>
    <mergeCell ref="A3:A8"/>
    <mergeCell ref="B3:E3"/>
    <mergeCell ref="F3:I3"/>
    <mergeCell ref="K3:N3"/>
    <mergeCell ref="O3:R3"/>
    <mergeCell ref="B4:E4"/>
    <mergeCell ref="F4:I4"/>
    <mergeCell ref="K4:N4"/>
  </mergeCells>
  <printOptions/>
  <pageMargins left="0.29" right="0.34" top="0.48" bottom="0.49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1" ySplit="8" topLeftCell="H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0" sqref="F10"/>
    </sheetView>
  </sheetViews>
  <sheetFormatPr defaultColWidth="7.99609375" defaultRowHeight="13.5"/>
  <cols>
    <col min="1" max="1" width="14.5546875" style="287" customWidth="1"/>
    <col min="2" max="2" width="7.77734375" style="287" customWidth="1"/>
    <col min="3" max="4" width="8.77734375" style="287" customWidth="1"/>
    <col min="5" max="6" width="7.77734375" style="287" customWidth="1"/>
    <col min="7" max="8" width="8.77734375" style="287" customWidth="1"/>
    <col min="9" max="9" width="7.77734375" style="287" customWidth="1"/>
    <col min="10" max="10" width="2.77734375" style="287" customWidth="1"/>
    <col min="11" max="11" width="7.77734375" style="287" customWidth="1"/>
    <col min="12" max="14" width="8.77734375" style="287" customWidth="1"/>
    <col min="15" max="15" width="7.77734375" style="287" customWidth="1"/>
    <col min="16" max="17" width="8.77734375" style="287" customWidth="1"/>
    <col min="18" max="19" width="7.77734375" style="287" customWidth="1"/>
    <col min="20" max="21" width="8.77734375" style="287" customWidth="1"/>
    <col min="22" max="22" width="7.77734375" style="287" customWidth="1"/>
    <col min="23" max="16384" width="7.99609375" style="287" customWidth="1"/>
  </cols>
  <sheetData>
    <row r="1" spans="1:19" ht="45" customHeight="1">
      <c r="A1" s="890" t="s">
        <v>1122</v>
      </c>
      <c r="B1" s="890"/>
      <c r="C1" s="890"/>
      <c r="D1" s="890"/>
      <c r="E1" s="890"/>
      <c r="F1" s="890"/>
      <c r="G1" s="890"/>
      <c r="H1" s="890"/>
      <c r="I1" s="890"/>
      <c r="J1" s="298"/>
      <c r="K1" s="890" t="s">
        <v>1123</v>
      </c>
      <c r="L1" s="890"/>
      <c r="M1" s="890"/>
      <c r="N1" s="890"/>
      <c r="O1" s="890"/>
      <c r="P1" s="890"/>
      <c r="Q1" s="890"/>
      <c r="R1" s="890"/>
      <c r="S1" s="298"/>
    </row>
    <row r="2" spans="1:22" ht="25.5" customHeight="1" thickBot="1">
      <c r="A2" s="297" t="s">
        <v>52</v>
      </c>
      <c r="B2" s="289"/>
      <c r="C2" s="290"/>
      <c r="D2" s="290" t="s">
        <v>155</v>
      </c>
      <c r="E2" s="290"/>
      <c r="F2" s="290"/>
      <c r="G2" s="290"/>
      <c r="H2" s="290"/>
      <c r="I2" s="290"/>
      <c r="J2" s="291"/>
      <c r="K2" s="290"/>
      <c r="L2" s="290"/>
      <c r="M2" s="290"/>
      <c r="N2" s="290"/>
      <c r="O2" s="290"/>
      <c r="P2" s="290"/>
      <c r="Q2" s="290"/>
      <c r="R2" s="292"/>
      <c r="S2" s="290"/>
      <c r="T2" s="290"/>
      <c r="U2" s="290"/>
      <c r="V2" s="292" t="s">
        <v>1124</v>
      </c>
    </row>
    <row r="3" spans="1:22" s="293" customFormat="1" ht="16.5" customHeight="1" thickTop="1">
      <c r="A3" s="933" t="s">
        <v>1104</v>
      </c>
      <c r="B3" s="845" t="s">
        <v>0</v>
      </c>
      <c r="C3" s="847"/>
      <c r="D3" s="847"/>
      <c r="E3" s="846"/>
      <c r="F3" s="843" t="s">
        <v>1125</v>
      </c>
      <c r="G3" s="851"/>
      <c r="H3" s="851"/>
      <c r="I3" s="851"/>
      <c r="J3" s="205"/>
      <c r="K3" s="847" t="s">
        <v>1126</v>
      </c>
      <c r="L3" s="847"/>
      <c r="M3" s="847"/>
      <c r="N3" s="846"/>
      <c r="O3" s="845" t="s">
        <v>1127</v>
      </c>
      <c r="P3" s="937"/>
      <c r="Q3" s="937"/>
      <c r="R3" s="937"/>
      <c r="S3" s="845" t="s">
        <v>1128</v>
      </c>
      <c r="T3" s="937"/>
      <c r="U3" s="937"/>
      <c r="V3" s="937"/>
    </row>
    <row r="4" spans="1:22" s="293" customFormat="1" ht="16.5" customHeight="1">
      <c r="A4" s="934"/>
      <c r="B4" s="848" t="s">
        <v>1129</v>
      </c>
      <c r="C4" s="853"/>
      <c r="D4" s="853"/>
      <c r="E4" s="854"/>
      <c r="F4" s="848" t="s">
        <v>1130</v>
      </c>
      <c r="G4" s="853"/>
      <c r="H4" s="853"/>
      <c r="I4" s="853"/>
      <c r="J4" s="299"/>
      <c r="K4" s="853" t="s">
        <v>1131</v>
      </c>
      <c r="L4" s="853"/>
      <c r="M4" s="853"/>
      <c r="N4" s="854"/>
      <c r="O4" s="848" t="s">
        <v>1132</v>
      </c>
      <c r="P4" s="853"/>
      <c r="Q4" s="853"/>
      <c r="R4" s="853"/>
      <c r="S4" s="848" t="s">
        <v>1133</v>
      </c>
      <c r="T4" s="853"/>
      <c r="U4" s="853"/>
      <c r="V4" s="853"/>
    </row>
    <row r="5" spans="1:22" s="293" customFormat="1" ht="16.5" customHeight="1">
      <c r="A5" s="934"/>
      <c r="B5" s="207" t="s">
        <v>1134</v>
      </c>
      <c r="C5" s="931" t="s">
        <v>1135</v>
      </c>
      <c r="D5" s="932"/>
      <c r="E5" s="207" t="s">
        <v>1136</v>
      </c>
      <c r="F5" s="207" t="s">
        <v>1134</v>
      </c>
      <c r="G5" s="931" t="s">
        <v>1135</v>
      </c>
      <c r="H5" s="932"/>
      <c r="I5" s="207" t="s">
        <v>1136</v>
      </c>
      <c r="J5" s="205"/>
      <c r="K5" s="301" t="s">
        <v>1134</v>
      </c>
      <c r="L5" s="936" t="s">
        <v>1135</v>
      </c>
      <c r="M5" s="932"/>
      <c r="N5" s="207" t="s">
        <v>1136</v>
      </c>
      <c r="O5" s="207" t="s">
        <v>1134</v>
      </c>
      <c r="P5" s="931" t="s">
        <v>1135</v>
      </c>
      <c r="Q5" s="932"/>
      <c r="R5" s="300" t="s">
        <v>1136</v>
      </c>
      <c r="S5" s="207" t="s">
        <v>1134</v>
      </c>
      <c r="T5" s="931" t="s">
        <v>1135</v>
      </c>
      <c r="U5" s="932"/>
      <c r="V5" s="300" t="s">
        <v>1136</v>
      </c>
    </row>
    <row r="6" spans="1:22" s="293" customFormat="1" ht="16.5" customHeight="1">
      <c r="A6" s="934"/>
      <c r="B6" s="302"/>
      <c r="C6" s="848" t="s">
        <v>1137</v>
      </c>
      <c r="D6" s="852"/>
      <c r="E6" s="302"/>
      <c r="F6" s="302"/>
      <c r="G6" s="848" t="s">
        <v>1137</v>
      </c>
      <c r="H6" s="852"/>
      <c r="I6" s="302"/>
      <c r="J6" s="203"/>
      <c r="K6" s="208"/>
      <c r="L6" s="853" t="s">
        <v>1137</v>
      </c>
      <c r="M6" s="852"/>
      <c r="N6" s="302"/>
      <c r="O6" s="302"/>
      <c r="P6" s="848" t="s">
        <v>1137</v>
      </c>
      <c r="Q6" s="852"/>
      <c r="R6" s="204"/>
      <c r="S6" s="302"/>
      <c r="T6" s="848" t="s">
        <v>1137</v>
      </c>
      <c r="U6" s="852"/>
      <c r="V6" s="204"/>
    </row>
    <row r="7" spans="1:22" s="293" customFormat="1" ht="16.5" customHeight="1">
      <c r="A7" s="934"/>
      <c r="B7" s="302" t="s">
        <v>1138</v>
      </c>
      <c r="C7" s="302" t="s">
        <v>1139</v>
      </c>
      <c r="D7" s="302" t="s">
        <v>1140</v>
      </c>
      <c r="E7" s="204"/>
      <c r="F7" s="302" t="s">
        <v>1138</v>
      </c>
      <c r="G7" s="302" t="s">
        <v>1139</v>
      </c>
      <c r="H7" s="302" t="s">
        <v>1140</v>
      </c>
      <c r="I7" s="302"/>
      <c r="J7" s="203"/>
      <c r="K7" s="208" t="s">
        <v>1138</v>
      </c>
      <c r="L7" s="302" t="s">
        <v>1139</v>
      </c>
      <c r="M7" s="302" t="s">
        <v>1140</v>
      </c>
      <c r="N7" s="204"/>
      <c r="O7" s="302" t="s">
        <v>1138</v>
      </c>
      <c r="P7" s="302" t="s">
        <v>1139</v>
      </c>
      <c r="Q7" s="302" t="s">
        <v>1140</v>
      </c>
      <c r="R7" s="204"/>
      <c r="S7" s="302" t="s">
        <v>1138</v>
      </c>
      <c r="T7" s="302" t="s">
        <v>1139</v>
      </c>
      <c r="U7" s="302" t="s">
        <v>1140</v>
      </c>
      <c r="V7" s="204"/>
    </row>
    <row r="8" spans="1:22" s="293" customFormat="1" ht="16.5" customHeight="1">
      <c r="A8" s="935"/>
      <c r="B8" s="303" t="s">
        <v>1141</v>
      </c>
      <c r="C8" s="209" t="s">
        <v>1142</v>
      </c>
      <c r="D8" s="209" t="s">
        <v>1143</v>
      </c>
      <c r="E8" s="249" t="s">
        <v>1144</v>
      </c>
      <c r="F8" s="303" t="s">
        <v>1141</v>
      </c>
      <c r="G8" s="209" t="s">
        <v>1142</v>
      </c>
      <c r="H8" s="209" t="s">
        <v>1143</v>
      </c>
      <c r="I8" s="209" t="s">
        <v>1144</v>
      </c>
      <c r="J8" s="203"/>
      <c r="K8" s="250" t="s">
        <v>1141</v>
      </c>
      <c r="L8" s="209" t="s">
        <v>1142</v>
      </c>
      <c r="M8" s="209" t="s">
        <v>1143</v>
      </c>
      <c r="N8" s="249" t="s">
        <v>1144</v>
      </c>
      <c r="O8" s="303" t="s">
        <v>1141</v>
      </c>
      <c r="P8" s="209" t="s">
        <v>1142</v>
      </c>
      <c r="Q8" s="209" t="s">
        <v>1143</v>
      </c>
      <c r="R8" s="249" t="s">
        <v>1144</v>
      </c>
      <c r="S8" s="303" t="s">
        <v>1141</v>
      </c>
      <c r="T8" s="209" t="s">
        <v>1142</v>
      </c>
      <c r="U8" s="209" t="s">
        <v>1143</v>
      </c>
      <c r="V8" s="249" t="s">
        <v>1144</v>
      </c>
    </row>
    <row r="9" spans="1:22" ht="54" customHeight="1">
      <c r="A9" s="432">
        <v>2009</v>
      </c>
      <c r="B9" s="381">
        <v>5</v>
      </c>
      <c r="C9" s="381">
        <v>33</v>
      </c>
      <c r="D9" s="381">
        <v>171</v>
      </c>
      <c r="E9" s="381">
        <v>29</v>
      </c>
      <c r="F9" s="381">
        <v>2</v>
      </c>
      <c r="G9" s="381" t="s">
        <v>179</v>
      </c>
      <c r="H9" s="381">
        <v>156</v>
      </c>
      <c r="I9" s="381">
        <v>12</v>
      </c>
      <c r="J9" s="381"/>
      <c r="K9" s="381">
        <v>3</v>
      </c>
      <c r="L9" s="381">
        <v>33</v>
      </c>
      <c r="M9" s="381">
        <v>15</v>
      </c>
      <c r="N9" s="381">
        <v>17</v>
      </c>
      <c r="O9" s="205" t="s">
        <v>179</v>
      </c>
      <c r="P9" s="203" t="s">
        <v>179</v>
      </c>
      <c r="Q9" s="203" t="s">
        <v>179</v>
      </c>
      <c r="R9" s="203" t="s">
        <v>179</v>
      </c>
      <c r="S9" s="205" t="s">
        <v>179</v>
      </c>
      <c r="T9" s="203" t="s">
        <v>179</v>
      </c>
      <c r="U9" s="203" t="s">
        <v>179</v>
      </c>
      <c r="V9" s="203" t="s">
        <v>179</v>
      </c>
    </row>
    <row r="10" spans="1:22" ht="54" customHeight="1">
      <c r="A10" s="384">
        <v>2010</v>
      </c>
      <c r="B10" s="381">
        <v>4</v>
      </c>
      <c r="C10" s="381">
        <v>27</v>
      </c>
      <c r="D10" s="381">
        <v>182</v>
      </c>
      <c r="E10" s="381">
        <v>22</v>
      </c>
      <c r="F10" s="381">
        <v>2</v>
      </c>
      <c r="G10" s="381" t="s">
        <v>179</v>
      </c>
      <c r="H10" s="381">
        <v>156</v>
      </c>
      <c r="I10" s="381">
        <v>11</v>
      </c>
      <c r="J10" s="381"/>
      <c r="K10" s="381">
        <v>2</v>
      </c>
      <c r="L10" s="381">
        <v>27</v>
      </c>
      <c r="M10" s="381">
        <v>26</v>
      </c>
      <c r="N10" s="381">
        <v>11</v>
      </c>
      <c r="O10" s="381" t="s">
        <v>179</v>
      </c>
      <c r="P10" s="381" t="s">
        <v>179</v>
      </c>
      <c r="Q10" s="381" t="s">
        <v>179</v>
      </c>
      <c r="R10" s="381" t="s">
        <v>179</v>
      </c>
      <c r="S10" s="381" t="s">
        <v>179</v>
      </c>
      <c r="T10" s="381" t="s">
        <v>179</v>
      </c>
      <c r="U10" s="381" t="s">
        <v>179</v>
      </c>
      <c r="V10" s="381" t="s">
        <v>179</v>
      </c>
    </row>
    <row r="11" spans="1:22" s="295" customFormat="1" ht="54" customHeight="1">
      <c r="A11" s="294">
        <v>2011</v>
      </c>
      <c r="B11" s="700">
        <f>F11+K11+S11</f>
        <v>5</v>
      </c>
      <c r="C11" s="700">
        <f>SUM(C12)</f>
        <v>9</v>
      </c>
      <c r="D11" s="700">
        <f>D12+D16</f>
        <v>114</v>
      </c>
      <c r="E11" s="700">
        <f>E12+E16</f>
        <v>51</v>
      </c>
      <c r="F11" s="700">
        <f>F12+F16</f>
        <v>2</v>
      </c>
      <c r="G11" s="700" t="s">
        <v>179</v>
      </c>
      <c r="H11" s="700">
        <f>H12+H16</f>
        <v>55</v>
      </c>
      <c r="I11" s="700">
        <f>I12+I16</f>
        <v>31</v>
      </c>
      <c r="J11" s="700"/>
      <c r="K11" s="700">
        <v>1</v>
      </c>
      <c r="L11" s="700">
        <f>SUM(L12)</f>
        <v>9</v>
      </c>
      <c r="M11" s="700">
        <f>SUM(M12)</f>
        <v>9</v>
      </c>
      <c r="N11" s="700">
        <f>SUM(N12)</f>
        <v>5</v>
      </c>
      <c r="O11" s="701" t="s">
        <v>179</v>
      </c>
      <c r="P11" s="701" t="s">
        <v>179</v>
      </c>
      <c r="Q11" s="701" t="s">
        <v>179</v>
      </c>
      <c r="R11" s="701" t="s">
        <v>179</v>
      </c>
      <c r="S11" s="701">
        <f>SUM(S12:S18)</f>
        <v>2</v>
      </c>
      <c r="T11" s="701" t="s">
        <v>179</v>
      </c>
      <c r="U11" s="701">
        <f>SUM(U12:U18)</f>
        <v>50</v>
      </c>
      <c r="V11" s="701">
        <f>SUM(V12:V18)</f>
        <v>15</v>
      </c>
    </row>
    <row r="12" spans="1:22" ht="54" customHeight="1">
      <c r="A12" s="357" t="s">
        <v>1145</v>
      </c>
      <c r="B12" s="381">
        <f>F12+K12+S12</f>
        <v>3</v>
      </c>
      <c r="C12" s="702">
        <v>9</v>
      </c>
      <c r="D12" s="381">
        <f>H12+M12+U12</f>
        <v>49</v>
      </c>
      <c r="E12" s="381">
        <f>I12+N12+V12</f>
        <v>24</v>
      </c>
      <c r="F12" s="702">
        <v>1</v>
      </c>
      <c r="G12" s="381" t="s">
        <v>179</v>
      </c>
      <c r="H12" s="702">
        <v>20</v>
      </c>
      <c r="I12" s="702">
        <v>15</v>
      </c>
      <c r="J12" s="381"/>
      <c r="K12" s="702">
        <v>1</v>
      </c>
      <c r="L12" s="702">
        <v>9</v>
      </c>
      <c r="M12" s="702">
        <v>9</v>
      </c>
      <c r="N12" s="702">
        <v>5</v>
      </c>
      <c r="O12" s="687" t="s">
        <v>179</v>
      </c>
      <c r="P12" s="687" t="s">
        <v>179</v>
      </c>
      <c r="Q12" s="687" t="s">
        <v>179</v>
      </c>
      <c r="R12" s="687" t="s">
        <v>179</v>
      </c>
      <c r="S12" s="687">
        <v>1</v>
      </c>
      <c r="T12" s="687" t="s">
        <v>179</v>
      </c>
      <c r="U12" s="687">
        <v>20</v>
      </c>
      <c r="V12" s="687">
        <v>4</v>
      </c>
    </row>
    <row r="13" spans="1:22" ht="54" customHeight="1">
      <c r="A13" s="357" t="s">
        <v>1146</v>
      </c>
      <c r="B13" s="687" t="s">
        <v>179</v>
      </c>
      <c r="C13" s="687" t="s">
        <v>179</v>
      </c>
      <c r="D13" s="687" t="s">
        <v>179</v>
      </c>
      <c r="E13" s="687" t="s">
        <v>179</v>
      </c>
      <c r="F13" s="687" t="s">
        <v>179</v>
      </c>
      <c r="G13" s="381" t="s">
        <v>179</v>
      </c>
      <c r="H13" s="687" t="s">
        <v>179</v>
      </c>
      <c r="I13" s="687" t="s">
        <v>179</v>
      </c>
      <c r="J13" s="381"/>
      <c r="K13" s="687" t="s">
        <v>179</v>
      </c>
      <c r="L13" s="687" t="s">
        <v>179</v>
      </c>
      <c r="M13" s="687" t="s">
        <v>179</v>
      </c>
      <c r="N13" s="687" t="s">
        <v>179</v>
      </c>
      <c r="O13" s="687" t="s">
        <v>179</v>
      </c>
      <c r="P13" s="687" t="s">
        <v>179</v>
      </c>
      <c r="Q13" s="687" t="s">
        <v>179</v>
      </c>
      <c r="R13" s="687" t="s">
        <v>179</v>
      </c>
      <c r="S13" s="687" t="s">
        <v>179</v>
      </c>
      <c r="T13" s="687" t="s">
        <v>179</v>
      </c>
      <c r="U13" s="687" t="s">
        <v>179</v>
      </c>
      <c r="V13" s="687" t="s">
        <v>179</v>
      </c>
    </row>
    <row r="14" spans="1:22" ht="54" customHeight="1">
      <c r="A14" s="357" t="s">
        <v>1147</v>
      </c>
      <c r="B14" s="687" t="s">
        <v>179</v>
      </c>
      <c r="C14" s="687" t="s">
        <v>179</v>
      </c>
      <c r="D14" s="687" t="s">
        <v>179</v>
      </c>
      <c r="E14" s="687" t="s">
        <v>179</v>
      </c>
      <c r="F14" s="687" t="s">
        <v>179</v>
      </c>
      <c r="G14" s="381" t="s">
        <v>179</v>
      </c>
      <c r="H14" s="687" t="s">
        <v>179</v>
      </c>
      <c r="I14" s="687" t="s">
        <v>179</v>
      </c>
      <c r="J14" s="381"/>
      <c r="K14" s="687" t="s">
        <v>179</v>
      </c>
      <c r="L14" s="687" t="s">
        <v>179</v>
      </c>
      <c r="M14" s="687" t="s">
        <v>179</v>
      </c>
      <c r="N14" s="687" t="s">
        <v>179</v>
      </c>
      <c r="O14" s="687" t="s">
        <v>179</v>
      </c>
      <c r="P14" s="687" t="s">
        <v>179</v>
      </c>
      <c r="Q14" s="687" t="s">
        <v>179</v>
      </c>
      <c r="R14" s="687" t="s">
        <v>179</v>
      </c>
      <c r="S14" s="687" t="s">
        <v>179</v>
      </c>
      <c r="T14" s="687" t="s">
        <v>179</v>
      </c>
      <c r="U14" s="687" t="s">
        <v>179</v>
      </c>
      <c r="V14" s="687" t="s">
        <v>179</v>
      </c>
    </row>
    <row r="15" spans="1:22" ht="54" customHeight="1">
      <c r="A15" s="357" t="s">
        <v>1148</v>
      </c>
      <c r="B15" s="687" t="s">
        <v>179</v>
      </c>
      <c r="C15" s="687" t="s">
        <v>179</v>
      </c>
      <c r="D15" s="687" t="s">
        <v>179</v>
      </c>
      <c r="E15" s="687" t="s">
        <v>179</v>
      </c>
      <c r="F15" s="687" t="s">
        <v>179</v>
      </c>
      <c r="G15" s="381" t="s">
        <v>179</v>
      </c>
      <c r="H15" s="687" t="s">
        <v>179</v>
      </c>
      <c r="I15" s="687" t="s">
        <v>179</v>
      </c>
      <c r="J15" s="381"/>
      <c r="K15" s="687" t="s">
        <v>179</v>
      </c>
      <c r="L15" s="687" t="s">
        <v>179</v>
      </c>
      <c r="M15" s="687" t="s">
        <v>179</v>
      </c>
      <c r="N15" s="687" t="s">
        <v>179</v>
      </c>
      <c r="O15" s="687" t="s">
        <v>179</v>
      </c>
      <c r="P15" s="687" t="s">
        <v>179</v>
      </c>
      <c r="Q15" s="687" t="s">
        <v>179</v>
      </c>
      <c r="R15" s="687" t="s">
        <v>179</v>
      </c>
      <c r="S15" s="687" t="s">
        <v>179</v>
      </c>
      <c r="T15" s="687" t="s">
        <v>179</v>
      </c>
      <c r="U15" s="687" t="s">
        <v>179</v>
      </c>
      <c r="V15" s="687" t="s">
        <v>179</v>
      </c>
    </row>
    <row r="16" spans="1:22" ht="54" customHeight="1">
      <c r="A16" s="357" t="s">
        <v>1149</v>
      </c>
      <c r="B16" s="381">
        <f>F16+S16</f>
        <v>2</v>
      </c>
      <c r="C16" s="687" t="s">
        <v>179</v>
      </c>
      <c r="D16" s="381">
        <f>H16+U16</f>
        <v>65</v>
      </c>
      <c r="E16" s="381">
        <f>I16+V16</f>
        <v>27</v>
      </c>
      <c r="F16" s="702">
        <v>1</v>
      </c>
      <c r="G16" s="381" t="s">
        <v>179</v>
      </c>
      <c r="H16" s="702">
        <v>35</v>
      </c>
      <c r="I16" s="702">
        <v>16</v>
      </c>
      <c r="J16" s="381"/>
      <c r="K16" s="687" t="s">
        <v>179</v>
      </c>
      <c r="L16" s="687" t="s">
        <v>179</v>
      </c>
      <c r="M16" s="687" t="s">
        <v>179</v>
      </c>
      <c r="N16" s="687" t="s">
        <v>179</v>
      </c>
      <c r="O16" s="687" t="s">
        <v>179</v>
      </c>
      <c r="P16" s="687" t="s">
        <v>179</v>
      </c>
      <c r="Q16" s="687" t="s">
        <v>179</v>
      </c>
      <c r="R16" s="687" t="s">
        <v>179</v>
      </c>
      <c r="S16" s="687">
        <v>1</v>
      </c>
      <c r="T16" s="687" t="s">
        <v>179</v>
      </c>
      <c r="U16" s="687">
        <v>30</v>
      </c>
      <c r="V16" s="687">
        <v>11</v>
      </c>
    </row>
    <row r="17" spans="1:22" ht="54" customHeight="1">
      <c r="A17" s="357" t="s">
        <v>1150</v>
      </c>
      <c r="B17" s="687" t="s">
        <v>179</v>
      </c>
      <c r="C17" s="687" t="s">
        <v>179</v>
      </c>
      <c r="D17" s="687" t="s">
        <v>179</v>
      </c>
      <c r="E17" s="687" t="s">
        <v>179</v>
      </c>
      <c r="F17" s="687" t="s">
        <v>179</v>
      </c>
      <c r="G17" s="381" t="s">
        <v>179</v>
      </c>
      <c r="H17" s="687" t="s">
        <v>179</v>
      </c>
      <c r="I17" s="687" t="s">
        <v>179</v>
      </c>
      <c r="J17" s="381"/>
      <c r="K17" s="687" t="s">
        <v>179</v>
      </c>
      <c r="L17" s="687" t="s">
        <v>179</v>
      </c>
      <c r="M17" s="687" t="s">
        <v>179</v>
      </c>
      <c r="N17" s="687" t="s">
        <v>179</v>
      </c>
      <c r="O17" s="687" t="s">
        <v>179</v>
      </c>
      <c r="P17" s="687" t="s">
        <v>179</v>
      </c>
      <c r="Q17" s="687" t="s">
        <v>179</v>
      </c>
      <c r="R17" s="687" t="s">
        <v>179</v>
      </c>
      <c r="S17" s="687" t="s">
        <v>179</v>
      </c>
      <c r="T17" s="687" t="s">
        <v>179</v>
      </c>
      <c r="U17" s="687" t="s">
        <v>179</v>
      </c>
      <c r="V17" s="687" t="s">
        <v>179</v>
      </c>
    </row>
    <row r="18" spans="1:22" ht="54" customHeight="1" thickBot="1">
      <c r="A18" s="529" t="s">
        <v>1151</v>
      </c>
      <c r="B18" s="651">
        <v>0</v>
      </c>
      <c r="C18" s="651">
        <v>0</v>
      </c>
      <c r="D18" s="651">
        <v>0</v>
      </c>
      <c r="E18" s="651">
        <v>0</v>
      </c>
      <c r="F18" s="651">
        <v>0</v>
      </c>
      <c r="G18" s="651">
        <v>0</v>
      </c>
      <c r="H18" s="651">
        <v>0</v>
      </c>
      <c r="I18" s="651">
        <v>0</v>
      </c>
      <c r="J18" s="381"/>
      <c r="K18" s="651">
        <v>0</v>
      </c>
      <c r="L18" s="651">
        <v>0</v>
      </c>
      <c r="M18" s="651">
        <v>0</v>
      </c>
      <c r="N18" s="651">
        <v>0</v>
      </c>
      <c r="O18" s="651">
        <v>0</v>
      </c>
      <c r="P18" s="651">
        <v>0</v>
      </c>
      <c r="Q18" s="651">
        <v>0</v>
      </c>
      <c r="R18" s="651">
        <v>0</v>
      </c>
      <c r="S18" s="651">
        <v>0</v>
      </c>
      <c r="T18" s="651">
        <v>0</v>
      </c>
      <c r="U18" s="651">
        <v>0</v>
      </c>
      <c r="V18" s="651">
        <v>0</v>
      </c>
    </row>
    <row r="19" spans="1:22" ht="12" customHeight="1" thickTop="1">
      <c r="A19" s="296" t="s">
        <v>1152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</sheetData>
  <sheetProtection/>
  <protectedRanges>
    <protectedRange sqref="H12:I12 J12:J18 K12:N12 F16 H16:I16 F12 K15:N16 C12 C15:C16" name="범위1_1_1_1_1_1_1_1_1_1_1"/>
  </protectedRanges>
  <mergeCells count="23">
    <mergeCell ref="S3:V3"/>
    <mergeCell ref="S4:V4"/>
    <mergeCell ref="T5:U5"/>
    <mergeCell ref="T6:U6"/>
    <mergeCell ref="K3:N3"/>
    <mergeCell ref="C5:D5"/>
    <mergeCell ref="C6:D6"/>
    <mergeCell ref="A1:I1"/>
    <mergeCell ref="K1:R1"/>
    <mergeCell ref="A3:A8"/>
    <mergeCell ref="L5:M5"/>
    <mergeCell ref="L6:M6"/>
    <mergeCell ref="O3:R3"/>
    <mergeCell ref="P5:Q5"/>
    <mergeCell ref="P6:Q6"/>
    <mergeCell ref="B3:E3"/>
    <mergeCell ref="O4:R4"/>
    <mergeCell ref="G5:H5"/>
    <mergeCell ref="G6:H6"/>
    <mergeCell ref="F3:I3"/>
    <mergeCell ref="K4:N4"/>
    <mergeCell ref="F4:I4"/>
    <mergeCell ref="B4:E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pane xSplit="1" ySplit="10" topLeftCell="D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28" sqref="K28"/>
    </sheetView>
  </sheetViews>
  <sheetFormatPr defaultColWidth="8.88671875" defaultRowHeight="13.5"/>
  <cols>
    <col min="1" max="1" width="9.77734375" style="71" customWidth="1"/>
    <col min="2" max="6" width="13.99609375" style="71" customWidth="1"/>
    <col min="7" max="7" width="3.21484375" style="71" customWidth="1"/>
    <col min="8" max="13" width="9.10546875" style="71" customWidth="1"/>
    <col min="14" max="15" width="9.10546875" style="68" customWidth="1"/>
    <col min="16" max="16384" width="8.88671875" style="62" customWidth="1"/>
  </cols>
  <sheetData>
    <row r="1" spans="1:15" s="48" customFormat="1" ht="45" customHeight="1">
      <c r="A1" s="731" t="s">
        <v>1153</v>
      </c>
      <c r="B1" s="731"/>
      <c r="C1" s="731"/>
      <c r="D1" s="731"/>
      <c r="E1" s="731"/>
      <c r="F1" s="731"/>
      <c r="G1" s="182"/>
      <c r="H1" s="731" t="s">
        <v>1154</v>
      </c>
      <c r="I1" s="731"/>
      <c r="J1" s="731"/>
      <c r="K1" s="731"/>
      <c r="L1" s="731"/>
      <c r="M1" s="731"/>
      <c r="N1" s="731"/>
      <c r="O1" s="731"/>
    </row>
    <row r="2" spans="1:15" s="52" customFormat="1" ht="25.5" customHeight="1" thickBot="1">
      <c r="A2" s="49" t="s">
        <v>1155</v>
      </c>
      <c r="B2" s="49"/>
      <c r="C2" s="49"/>
      <c r="D2" s="49"/>
      <c r="E2" s="49"/>
      <c r="F2" s="49"/>
      <c r="H2" s="49"/>
      <c r="I2" s="49"/>
      <c r="J2" s="49"/>
      <c r="K2" s="49"/>
      <c r="L2" s="49"/>
      <c r="M2" s="49"/>
      <c r="N2" s="49"/>
      <c r="O2" s="51" t="s">
        <v>1156</v>
      </c>
    </row>
    <row r="3" spans="1:15" s="52" customFormat="1" ht="16.5" customHeight="1" thickTop="1">
      <c r="A3" s="53"/>
      <c r="B3" s="958" t="s">
        <v>1157</v>
      </c>
      <c r="C3" s="959"/>
      <c r="D3" s="960"/>
      <c r="E3" s="938" t="s">
        <v>1158</v>
      </c>
      <c r="F3" s="724"/>
      <c r="G3" s="73"/>
      <c r="H3" s="957" t="s">
        <v>1159</v>
      </c>
      <c r="I3" s="724"/>
      <c r="J3" s="724"/>
      <c r="K3" s="724"/>
      <c r="L3" s="724"/>
      <c r="M3" s="724"/>
      <c r="N3" s="938" t="s">
        <v>1160</v>
      </c>
      <c r="O3" s="724"/>
    </row>
    <row r="4" spans="1:15" s="52" customFormat="1" ht="16.5" customHeight="1">
      <c r="A4" s="73"/>
      <c r="B4" s="738"/>
      <c r="C4" s="842"/>
      <c r="D4" s="739"/>
      <c r="E4" s="738"/>
      <c r="F4" s="842"/>
      <c r="G4" s="73"/>
      <c r="H4" s="951" t="s">
        <v>1161</v>
      </c>
      <c r="I4" s="952"/>
      <c r="J4" s="954" t="s">
        <v>1162</v>
      </c>
      <c r="K4" s="952"/>
      <c r="L4" s="955" t="s">
        <v>1163</v>
      </c>
      <c r="M4" s="956"/>
      <c r="N4" s="961" t="s">
        <v>1164</v>
      </c>
      <c r="O4" s="910"/>
    </row>
    <row r="5" spans="1:15" s="52" customFormat="1" ht="16.5" customHeight="1">
      <c r="A5" s="73" t="s">
        <v>136</v>
      </c>
      <c r="B5" s="946" t="s">
        <v>1072</v>
      </c>
      <c r="C5" s="947"/>
      <c r="D5" s="948"/>
      <c r="E5" s="949" t="s">
        <v>1165</v>
      </c>
      <c r="F5" s="950"/>
      <c r="G5" s="281"/>
      <c r="H5" s="953"/>
      <c r="I5" s="942"/>
      <c r="J5" s="941" t="s">
        <v>1166</v>
      </c>
      <c r="K5" s="942"/>
      <c r="L5" s="943" t="s">
        <v>1167</v>
      </c>
      <c r="M5" s="944"/>
      <c r="N5" s="869" t="s">
        <v>1168</v>
      </c>
      <c r="O5" s="737"/>
    </row>
    <row r="6" spans="1:15" s="52" customFormat="1" ht="16.5" customHeight="1">
      <c r="A6" s="73"/>
      <c r="B6" s="253" t="s">
        <v>1169</v>
      </c>
      <c r="C6" s="253" t="s">
        <v>1170</v>
      </c>
      <c r="D6" s="364" t="s">
        <v>1171</v>
      </c>
      <c r="E6" s="253" t="s">
        <v>1172</v>
      </c>
      <c r="F6" s="254" t="s">
        <v>1171</v>
      </c>
      <c r="G6" s="161"/>
      <c r="H6" s="842"/>
      <c r="I6" s="842"/>
      <c r="J6" s="941" t="s">
        <v>1173</v>
      </c>
      <c r="K6" s="942"/>
      <c r="L6" s="738"/>
      <c r="M6" s="739"/>
      <c r="N6" s="253" t="s">
        <v>1174</v>
      </c>
      <c r="O6" s="254" t="s">
        <v>1171</v>
      </c>
    </row>
    <row r="7" spans="2:15" s="52" customFormat="1" ht="16.5" customHeight="1">
      <c r="B7" s="160"/>
      <c r="C7" s="160"/>
      <c r="D7" s="161"/>
      <c r="E7" s="160"/>
      <c r="F7" s="251"/>
      <c r="G7" s="161"/>
      <c r="H7" s="945" t="s">
        <v>1175</v>
      </c>
      <c r="I7" s="940"/>
      <c r="J7" s="939" t="s">
        <v>1176</v>
      </c>
      <c r="K7" s="940"/>
      <c r="L7" s="725" t="s">
        <v>1177</v>
      </c>
      <c r="M7" s="726"/>
      <c r="N7" s="251"/>
      <c r="O7" s="251"/>
    </row>
    <row r="8" spans="1:15" s="52" customFormat="1" ht="16.5" customHeight="1">
      <c r="A8" s="73" t="s">
        <v>1178</v>
      </c>
      <c r="B8" s="159"/>
      <c r="C8" s="159"/>
      <c r="D8" s="53"/>
      <c r="E8" s="159"/>
      <c r="F8" s="128"/>
      <c r="G8" s="73"/>
      <c r="H8" s="255" t="s">
        <v>1179</v>
      </c>
      <c r="I8" s="320" t="s">
        <v>1180</v>
      </c>
      <c r="J8" s="320" t="s">
        <v>1179</v>
      </c>
      <c r="K8" s="320" t="s">
        <v>1180</v>
      </c>
      <c r="L8" s="320" t="s">
        <v>1179</v>
      </c>
      <c r="M8" s="321" t="s">
        <v>1180</v>
      </c>
      <c r="N8" s="159"/>
      <c r="O8" s="128"/>
    </row>
    <row r="9" spans="1:15" s="52" customFormat="1" ht="16.5" customHeight="1">
      <c r="A9" s="73"/>
      <c r="B9" s="160" t="s">
        <v>1181</v>
      </c>
      <c r="C9" s="160" t="s">
        <v>1182</v>
      </c>
      <c r="D9" s="161" t="s">
        <v>1183</v>
      </c>
      <c r="E9" s="160" t="s">
        <v>1181</v>
      </c>
      <c r="F9" s="161" t="s">
        <v>1183</v>
      </c>
      <c r="G9" s="161"/>
      <c r="H9" s="319" t="s">
        <v>1181</v>
      </c>
      <c r="I9" s="161" t="s">
        <v>1183</v>
      </c>
      <c r="J9" s="160" t="s">
        <v>1181</v>
      </c>
      <c r="K9" s="161" t="s">
        <v>1183</v>
      </c>
      <c r="L9" s="160" t="s">
        <v>1181</v>
      </c>
      <c r="M9" s="161" t="s">
        <v>1183</v>
      </c>
      <c r="N9" s="160" t="s">
        <v>1184</v>
      </c>
      <c r="O9" s="161" t="s">
        <v>1183</v>
      </c>
    </row>
    <row r="10" spans="1:15" s="52" customFormat="1" ht="16.5" customHeight="1">
      <c r="A10" s="75"/>
      <c r="B10" s="256" t="s">
        <v>1185</v>
      </c>
      <c r="C10" s="256" t="s">
        <v>1186</v>
      </c>
      <c r="D10" s="194" t="s">
        <v>1187</v>
      </c>
      <c r="E10" s="256" t="s">
        <v>1185</v>
      </c>
      <c r="F10" s="231" t="s">
        <v>1187</v>
      </c>
      <c r="G10" s="161"/>
      <c r="H10" s="282" t="s">
        <v>1185</v>
      </c>
      <c r="I10" s="231" t="s">
        <v>1187</v>
      </c>
      <c r="J10" s="256" t="s">
        <v>1185</v>
      </c>
      <c r="K10" s="231" t="s">
        <v>1187</v>
      </c>
      <c r="L10" s="256" t="s">
        <v>1185</v>
      </c>
      <c r="M10" s="231" t="s">
        <v>1187</v>
      </c>
      <c r="N10" s="162" t="s">
        <v>1188</v>
      </c>
      <c r="O10" s="231" t="s">
        <v>1187</v>
      </c>
    </row>
    <row r="11" spans="1:15" s="52" customFormat="1" ht="85.5" customHeight="1">
      <c r="A11" s="132">
        <v>2007</v>
      </c>
      <c r="B11" s="55">
        <v>1124</v>
      </c>
      <c r="C11" s="55">
        <v>2</v>
      </c>
      <c r="D11" s="55">
        <v>2032</v>
      </c>
      <c r="E11" s="55">
        <v>1115</v>
      </c>
      <c r="F11" s="55">
        <v>1954</v>
      </c>
      <c r="G11" s="55"/>
      <c r="H11" s="55" t="s">
        <v>1189</v>
      </c>
      <c r="I11" s="55" t="s">
        <v>1189</v>
      </c>
      <c r="J11" s="55" t="s">
        <v>1189</v>
      </c>
      <c r="K11" s="55" t="s">
        <v>1189</v>
      </c>
      <c r="L11" s="55" t="s">
        <v>1189</v>
      </c>
      <c r="M11" s="55" t="s">
        <v>1189</v>
      </c>
      <c r="N11" s="55">
        <v>2</v>
      </c>
      <c r="O11" s="55">
        <v>56</v>
      </c>
    </row>
    <row r="12" spans="1:15" s="52" customFormat="1" ht="85.5" customHeight="1">
      <c r="A12" s="132">
        <v>2008</v>
      </c>
      <c r="B12" s="55">
        <v>1109</v>
      </c>
      <c r="C12" s="55">
        <v>2</v>
      </c>
      <c r="D12" s="55">
        <v>1931</v>
      </c>
      <c r="E12" s="55">
        <v>1008</v>
      </c>
      <c r="F12" s="55">
        <v>1623</v>
      </c>
      <c r="G12" s="55"/>
      <c r="H12" s="88">
        <v>11</v>
      </c>
      <c r="I12" s="88">
        <v>20</v>
      </c>
      <c r="J12" s="88">
        <v>11</v>
      </c>
      <c r="K12" s="88">
        <v>20</v>
      </c>
      <c r="L12" s="340" t="s">
        <v>1189</v>
      </c>
      <c r="M12" s="340" t="s">
        <v>1189</v>
      </c>
      <c r="N12" s="55">
        <v>2</v>
      </c>
      <c r="O12" s="55">
        <v>51</v>
      </c>
    </row>
    <row r="13" spans="1:15" s="401" customFormat="1" ht="85.5" customHeight="1">
      <c r="A13" s="431">
        <v>2009</v>
      </c>
      <c r="B13" s="408">
        <f>SUM(E13,H13)</f>
        <v>1066</v>
      </c>
      <c r="C13" s="409">
        <f>SUM(N13)</f>
        <v>2</v>
      </c>
      <c r="D13" s="410">
        <f>F13+I13+O13</f>
        <v>1917</v>
      </c>
      <c r="E13" s="408">
        <v>1055</v>
      </c>
      <c r="F13" s="411">
        <v>1829</v>
      </c>
      <c r="G13" s="410"/>
      <c r="H13" s="410">
        <f>SUM(J13,L13)</f>
        <v>11</v>
      </c>
      <c r="I13" s="410">
        <f>SUM(K13,M13)</f>
        <v>24</v>
      </c>
      <c r="J13" s="410">
        <v>11</v>
      </c>
      <c r="K13" s="410">
        <v>24</v>
      </c>
      <c r="L13" s="412" t="s">
        <v>1189</v>
      </c>
      <c r="M13" s="412" t="s">
        <v>1189</v>
      </c>
      <c r="N13" s="410">
        <v>2</v>
      </c>
      <c r="O13" s="409">
        <v>64</v>
      </c>
    </row>
    <row r="14" spans="1:15" s="401" customFormat="1" ht="85.5" customHeight="1">
      <c r="A14" s="431">
        <v>2010</v>
      </c>
      <c r="B14" s="408">
        <v>1005</v>
      </c>
      <c r="C14" s="409">
        <v>3</v>
      </c>
      <c r="D14" s="410">
        <v>1794</v>
      </c>
      <c r="E14" s="408">
        <v>992</v>
      </c>
      <c r="F14" s="411">
        <v>1699</v>
      </c>
      <c r="G14" s="410"/>
      <c r="H14" s="410">
        <v>13</v>
      </c>
      <c r="I14" s="410">
        <v>30</v>
      </c>
      <c r="J14" s="410">
        <v>13</v>
      </c>
      <c r="K14" s="410">
        <v>30</v>
      </c>
      <c r="L14" s="378" t="s">
        <v>1189</v>
      </c>
      <c r="M14" s="378" t="s">
        <v>1189</v>
      </c>
      <c r="N14" s="410">
        <v>3</v>
      </c>
      <c r="O14" s="409">
        <v>65</v>
      </c>
    </row>
    <row r="15" spans="1:15" s="705" customFormat="1" ht="85.5" customHeight="1" thickBot="1">
      <c r="A15" s="703">
        <v>2011</v>
      </c>
      <c r="B15" s="704">
        <v>874</v>
      </c>
      <c r="C15" s="413">
        <v>5</v>
      </c>
      <c r="D15" s="414">
        <f>SUM(F15,I15,O15)</f>
        <v>1531</v>
      </c>
      <c r="E15" s="704">
        <v>860</v>
      </c>
      <c r="F15" s="704">
        <v>1444</v>
      </c>
      <c r="G15" s="415"/>
      <c r="H15" s="414">
        <v>14</v>
      </c>
      <c r="I15" s="414">
        <v>34</v>
      </c>
      <c r="J15" s="414">
        <v>14</v>
      </c>
      <c r="K15" s="414">
        <v>34</v>
      </c>
      <c r="L15" s="651">
        <v>0</v>
      </c>
      <c r="M15" s="651">
        <v>0</v>
      </c>
      <c r="N15" s="414">
        <v>5</v>
      </c>
      <c r="O15" s="413">
        <v>53</v>
      </c>
    </row>
    <row r="16" ht="12" customHeight="1" thickTop="1">
      <c r="A16" s="68" t="s">
        <v>1100</v>
      </c>
    </row>
    <row r="17" spans="1:15" s="252" customFormat="1" ht="13.5" customHeight="1">
      <c r="A17" s="6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64"/>
      <c r="O17" s="64"/>
    </row>
    <row r="18" spans="1:15" s="252" customFormat="1" ht="13.5" customHeight="1">
      <c r="A18" s="6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64"/>
      <c r="O18" s="64"/>
    </row>
    <row r="19" spans="1:15" s="252" customFormat="1" ht="13.5" customHeight="1">
      <c r="A19" s="6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64"/>
      <c r="O19" s="64"/>
    </row>
  </sheetData>
  <sheetProtection/>
  <mergeCells count="24">
    <mergeCell ref="A1:F1"/>
    <mergeCell ref="H1:O1"/>
    <mergeCell ref="H3:M3"/>
    <mergeCell ref="N3:O3"/>
    <mergeCell ref="B3:D3"/>
    <mergeCell ref="B4:D4"/>
    <mergeCell ref="E4:F4"/>
    <mergeCell ref="N4:O4"/>
    <mergeCell ref="B5:D5"/>
    <mergeCell ref="E5:F5"/>
    <mergeCell ref="H4:I4"/>
    <mergeCell ref="H5:I5"/>
    <mergeCell ref="N5:O5"/>
    <mergeCell ref="J4:K4"/>
    <mergeCell ref="L4:M4"/>
    <mergeCell ref="H6:I6"/>
    <mergeCell ref="E3:F3"/>
    <mergeCell ref="J7:K7"/>
    <mergeCell ref="L7:M7"/>
    <mergeCell ref="J5:K5"/>
    <mergeCell ref="L5:M5"/>
    <mergeCell ref="J6:K6"/>
    <mergeCell ref="H7:I7"/>
    <mergeCell ref="L6:M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3"/>
  <headerFooter alignWithMargins="0">
    <oddHeader>&amp;L&amp;"굴림체,굵게"&amp;12보건 및 사회보장&amp;R&amp;"Times New Roman,보통"&amp;12 Health &amp;"굴림체,보통"＆&amp;"Times New Roman,보통" Social Security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7">
      <selection activeCell="I14" sqref="I14"/>
    </sheetView>
  </sheetViews>
  <sheetFormatPr defaultColWidth="8.88671875" defaultRowHeight="13.5"/>
  <cols>
    <col min="1" max="1" width="14.5546875" style="266" customWidth="1"/>
    <col min="2" max="2" width="11.3359375" style="71" customWidth="1"/>
    <col min="3" max="7" width="11.3359375" style="265" customWidth="1"/>
    <col min="8" max="8" width="2.77734375" style="265" customWidth="1"/>
    <col min="9" max="12" width="11.88671875" style="265" customWidth="1"/>
    <col min="13" max="14" width="11.88671875" style="71" customWidth="1"/>
    <col min="15" max="16" width="11.88671875" style="265" customWidth="1"/>
    <col min="17" max="18" width="11.88671875" style="71" customWidth="1"/>
    <col min="19" max="20" width="11.88671875" style="265" customWidth="1"/>
    <col min="21" max="22" width="11.88671875" style="71" customWidth="1"/>
    <col min="23" max="16384" width="8.88671875" style="265" customWidth="1"/>
  </cols>
  <sheetData>
    <row r="1" spans="1:22" s="257" customFormat="1" ht="45" customHeight="1">
      <c r="A1" s="966" t="s">
        <v>224</v>
      </c>
      <c r="B1" s="966"/>
      <c r="C1" s="966"/>
      <c r="D1" s="966"/>
      <c r="E1" s="966"/>
      <c r="F1" s="966"/>
      <c r="G1" s="966"/>
      <c r="H1" s="267"/>
      <c r="I1" s="731" t="s">
        <v>225</v>
      </c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</row>
    <row r="2" spans="1:22" s="260" customFormat="1" ht="25.5" customHeight="1" thickBot="1">
      <c r="A2" s="258" t="s">
        <v>52</v>
      </c>
      <c r="B2" s="85"/>
      <c r="C2" s="259" t="s">
        <v>226</v>
      </c>
      <c r="D2" s="259"/>
      <c r="E2" s="259"/>
      <c r="F2" s="259"/>
      <c r="G2" s="259"/>
      <c r="I2" s="259"/>
      <c r="J2" s="259"/>
      <c r="K2" s="259"/>
      <c r="L2" s="259"/>
      <c r="M2" s="85"/>
      <c r="N2" s="261"/>
      <c r="O2" s="259"/>
      <c r="P2" s="259"/>
      <c r="Q2" s="85"/>
      <c r="S2" s="259"/>
      <c r="T2" s="259"/>
      <c r="U2" s="85"/>
      <c r="V2" s="261" t="s">
        <v>223</v>
      </c>
    </row>
    <row r="3" spans="1:22" s="262" customFormat="1" ht="16.5" customHeight="1" thickTop="1">
      <c r="A3" s="248" t="s">
        <v>185</v>
      </c>
      <c r="B3" s="967" t="s">
        <v>22</v>
      </c>
      <c r="C3" s="836"/>
      <c r="D3" s="836"/>
      <c r="E3" s="885"/>
      <c r="F3" s="964" t="s">
        <v>227</v>
      </c>
      <c r="G3" s="965"/>
      <c r="H3" s="270"/>
      <c r="I3" s="962" t="s">
        <v>228</v>
      </c>
      <c r="J3" s="963"/>
      <c r="K3" s="837" t="s">
        <v>229</v>
      </c>
      <c r="L3" s="836"/>
      <c r="M3" s="836"/>
      <c r="N3" s="836"/>
      <c r="O3" s="837" t="s">
        <v>230</v>
      </c>
      <c r="P3" s="836"/>
      <c r="Q3" s="836"/>
      <c r="R3" s="836"/>
      <c r="S3" s="837" t="s">
        <v>231</v>
      </c>
      <c r="T3" s="836"/>
      <c r="U3" s="836"/>
      <c r="V3" s="836"/>
    </row>
    <row r="4" spans="1:22" s="262" customFormat="1" ht="16.5" customHeight="1">
      <c r="A4" s="248" t="s">
        <v>186</v>
      </c>
      <c r="B4" s="159" t="s">
        <v>23</v>
      </c>
      <c r="C4" s="271" t="s">
        <v>24</v>
      </c>
      <c r="D4" s="271" t="s">
        <v>25</v>
      </c>
      <c r="E4" s="272" t="s">
        <v>232</v>
      </c>
      <c r="F4" s="53" t="s">
        <v>23</v>
      </c>
      <c r="G4" s="273" t="s">
        <v>24</v>
      </c>
      <c r="H4" s="270"/>
      <c r="I4" s="271" t="s">
        <v>25</v>
      </c>
      <c r="J4" s="272" t="s">
        <v>232</v>
      </c>
      <c r="K4" s="53" t="s">
        <v>23</v>
      </c>
      <c r="L4" s="273" t="s">
        <v>24</v>
      </c>
      <c r="M4" s="272" t="s">
        <v>25</v>
      </c>
      <c r="N4" s="273" t="s">
        <v>232</v>
      </c>
      <c r="O4" s="76" t="s">
        <v>23</v>
      </c>
      <c r="P4" s="273" t="s">
        <v>24</v>
      </c>
      <c r="Q4" s="272" t="s">
        <v>25</v>
      </c>
      <c r="R4" s="272" t="s">
        <v>232</v>
      </c>
      <c r="S4" s="53" t="s">
        <v>23</v>
      </c>
      <c r="T4" s="273" t="s">
        <v>24</v>
      </c>
      <c r="U4" s="272" t="s">
        <v>25</v>
      </c>
      <c r="V4" s="273" t="s">
        <v>232</v>
      </c>
    </row>
    <row r="5" spans="1:22" s="262" customFormat="1" ht="16.5" customHeight="1">
      <c r="A5" s="248" t="s">
        <v>187</v>
      </c>
      <c r="B5" s="159" t="s">
        <v>233</v>
      </c>
      <c r="C5" s="271"/>
      <c r="D5" s="271"/>
      <c r="E5" s="159" t="s">
        <v>234</v>
      </c>
      <c r="F5" s="159" t="s">
        <v>233</v>
      </c>
      <c r="G5" s="274"/>
      <c r="H5" s="270"/>
      <c r="I5" s="271"/>
      <c r="J5" s="159" t="s">
        <v>234</v>
      </c>
      <c r="K5" s="159" t="s">
        <v>233</v>
      </c>
      <c r="L5" s="270"/>
      <c r="M5" s="275"/>
      <c r="N5" s="128" t="s">
        <v>235</v>
      </c>
      <c r="O5" s="159" t="s">
        <v>233</v>
      </c>
      <c r="P5" s="270"/>
      <c r="Q5" s="275"/>
      <c r="R5" s="128" t="s">
        <v>235</v>
      </c>
      <c r="S5" s="159" t="s">
        <v>233</v>
      </c>
      <c r="T5" s="270"/>
      <c r="U5" s="275"/>
      <c r="V5" s="128" t="s">
        <v>235</v>
      </c>
    </row>
    <row r="6" spans="1:22" s="262" customFormat="1" ht="16.5" customHeight="1">
      <c r="A6" s="276" t="s">
        <v>141</v>
      </c>
      <c r="B6" s="80" t="s">
        <v>236</v>
      </c>
      <c r="C6" s="269" t="s">
        <v>237</v>
      </c>
      <c r="D6" s="269" t="s">
        <v>238</v>
      </c>
      <c r="E6" s="277" t="s">
        <v>239</v>
      </c>
      <c r="F6" s="80" t="s">
        <v>236</v>
      </c>
      <c r="G6" s="268" t="s">
        <v>237</v>
      </c>
      <c r="H6" s="270"/>
      <c r="I6" s="269" t="s">
        <v>238</v>
      </c>
      <c r="J6" s="277" t="s">
        <v>239</v>
      </c>
      <c r="K6" s="80" t="s">
        <v>236</v>
      </c>
      <c r="L6" s="268" t="s">
        <v>237</v>
      </c>
      <c r="M6" s="278" t="s">
        <v>238</v>
      </c>
      <c r="N6" s="279" t="s">
        <v>239</v>
      </c>
      <c r="O6" s="80" t="s">
        <v>236</v>
      </c>
      <c r="P6" s="268" t="s">
        <v>237</v>
      </c>
      <c r="Q6" s="278" t="s">
        <v>238</v>
      </c>
      <c r="R6" s="279" t="s">
        <v>239</v>
      </c>
      <c r="S6" s="80" t="s">
        <v>236</v>
      </c>
      <c r="T6" s="268" t="s">
        <v>237</v>
      </c>
      <c r="U6" s="278" t="s">
        <v>238</v>
      </c>
      <c r="V6" s="279" t="s">
        <v>239</v>
      </c>
    </row>
    <row r="7" spans="1:22" s="62" customFormat="1" ht="41.25" customHeight="1">
      <c r="A7" s="53">
        <v>2007</v>
      </c>
      <c r="B7" s="263" t="s">
        <v>179</v>
      </c>
      <c r="C7" s="263" t="s">
        <v>179</v>
      </c>
      <c r="D7" s="263" t="s">
        <v>179</v>
      </c>
      <c r="E7" s="263" t="s">
        <v>179</v>
      </c>
      <c r="F7" s="263" t="s">
        <v>179</v>
      </c>
      <c r="G7" s="263" t="s">
        <v>179</v>
      </c>
      <c r="H7" s="263"/>
      <c r="I7" s="263" t="s">
        <v>179</v>
      </c>
      <c r="J7" s="263" t="s">
        <v>179</v>
      </c>
      <c r="K7" s="155" t="s">
        <v>179</v>
      </c>
      <c r="L7" s="155" t="s">
        <v>179</v>
      </c>
      <c r="M7" s="155" t="s">
        <v>179</v>
      </c>
      <c r="N7" s="155" t="s">
        <v>179</v>
      </c>
      <c r="O7" s="155" t="s">
        <v>179</v>
      </c>
      <c r="P7" s="155" t="s">
        <v>179</v>
      </c>
      <c r="Q7" s="155" t="s">
        <v>179</v>
      </c>
      <c r="R7" s="155" t="s">
        <v>179</v>
      </c>
      <c r="S7" s="155" t="s">
        <v>179</v>
      </c>
      <c r="T7" s="155" t="s">
        <v>179</v>
      </c>
      <c r="U7" s="155" t="s">
        <v>179</v>
      </c>
      <c r="V7" s="155" t="s">
        <v>179</v>
      </c>
    </row>
    <row r="8" spans="1:22" s="62" customFormat="1" ht="41.25" customHeight="1">
      <c r="A8" s="53">
        <v>2008</v>
      </c>
      <c r="B8" s="263" t="s">
        <v>179</v>
      </c>
      <c r="C8" s="263" t="s">
        <v>179</v>
      </c>
      <c r="D8" s="263" t="s">
        <v>179</v>
      </c>
      <c r="E8" s="263" t="s">
        <v>179</v>
      </c>
      <c r="F8" s="263" t="s">
        <v>179</v>
      </c>
      <c r="G8" s="263" t="s">
        <v>179</v>
      </c>
      <c r="H8" s="263"/>
      <c r="I8" s="263" t="s">
        <v>179</v>
      </c>
      <c r="J8" s="263" t="s">
        <v>179</v>
      </c>
      <c r="K8" s="155" t="s">
        <v>179</v>
      </c>
      <c r="L8" s="155" t="s">
        <v>179</v>
      </c>
      <c r="M8" s="155" t="s">
        <v>179</v>
      </c>
      <c r="N8" s="155" t="s">
        <v>179</v>
      </c>
      <c r="O8" s="155" t="s">
        <v>179</v>
      </c>
      <c r="P8" s="155" t="s">
        <v>179</v>
      </c>
      <c r="Q8" s="155" t="s">
        <v>179</v>
      </c>
      <c r="R8" s="155" t="s">
        <v>179</v>
      </c>
      <c r="S8" s="155" t="s">
        <v>179</v>
      </c>
      <c r="T8" s="155" t="s">
        <v>179</v>
      </c>
      <c r="U8" s="155" t="s">
        <v>179</v>
      </c>
      <c r="V8" s="155" t="s">
        <v>179</v>
      </c>
    </row>
    <row r="9" spans="1:22" s="62" customFormat="1" ht="41.25" customHeight="1">
      <c r="A9" s="53">
        <v>2009</v>
      </c>
      <c r="B9" s="341">
        <v>0</v>
      </c>
      <c r="C9" s="341">
        <v>0</v>
      </c>
      <c r="D9" s="341">
        <v>0</v>
      </c>
      <c r="E9" s="341">
        <v>0</v>
      </c>
      <c r="F9" s="341">
        <v>0</v>
      </c>
      <c r="G9" s="341">
        <v>0</v>
      </c>
      <c r="H9" s="341"/>
      <c r="I9" s="341">
        <v>0</v>
      </c>
      <c r="J9" s="341">
        <v>0</v>
      </c>
      <c r="K9" s="340">
        <v>0</v>
      </c>
      <c r="L9" s="340">
        <v>0</v>
      </c>
      <c r="M9" s="340">
        <v>0</v>
      </c>
      <c r="N9" s="340">
        <v>0</v>
      </c>
      <c r="O9" s="340">
        <v>0</v>
      </c>
      <c r="P9" s="340">
        <v>0</v>
      </c>
      <c r="Q9" s="340">
        <v>0</v>
      </c>
      <c r="R9" s="340">
        <v>0</v>
      </c>
      <c r="S9" s="340">
        <v>0</v>
      </c>
      <c r="T9" s="340">
        <v>0</v>
      </c>
      <c r="U9" s="340">
        <v>0</v>
      </c>
      <c r="V9" s="340">
        <v>0</v>
      </c>
    </row>
    <row r="10" spans="1:22" s="62" customFormat="1" ht="41.25" customHeight="1">
      <c r="A10" s="53">
        <v>2010</v>
      </c>
      <c r="B10" s="341">
        <v>0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/>
      <c r="I10" s="341">
        <v>0</v>
      </c>
      <c r="J10" s="341">
        <v>0</v>
      </c>
      <c r="K10" s="340">
        <v>0</v>
      </c>
      <c r="L10" s="340">
        <v>0</v>
      </c>
      <c r="M10" s="340">
        <v>0</v>
      </c>
      <c r="N10" s="340">
        <v>0</v>
      </c>
      <c r="O10" s="340">
        <v>0</v>
      </c>
      <c r="P10" s="340">
        <v>0</v>
      </c>
      <c r="Q10" s="340">
        <v>0</v>
      </c>
      <c r="R10" s="340">
        <v>0</v>
      </c>
      <c r="S10" s="340">
        <v>0</v>
      </c>
      <c r="T10" s="340">
        <v>0</v>
      </c>
      <c r="U10" s="340">
        <v>0</v>
      </c>
      <c r="V10" s="340">
        <v>0</v>
      </c>
    </row>
    <row r="11" spans="1:22" s="338" customFormat="1" ht="41.25" customHeight="1">
      <c r="A11" s="56">
        <v>2011</v>
      </c>
      <c r="B11" s="341">
        <v>0</v>
      </c>
      <c r="C11" s="341">
        <v>0</v>
      </c>
      <c r="D11" s="341">
        <v>0</v>
      </c>
      <c r="E11" s="341">
        <v>0</v>
      </c>
      <c r="F11" s="341">
        <v>0</v>
      </c>
      <c r="G11" s="341">
        <v>0</v>
      </c>
      <c r="H11" s="341"/>
      <c r="I11" s="341">
        <v>0</v>
      </c>
      <c r="J11" s="341">
        <v>0</v>
      </c>
      <c r="K11" s="340">
        <v>0</v>
      </c>
      <c r="L11" s="340">
        <v>0</v>
      </c>
      <c r="M11" s="340">
        <v>0</v>
      </c>
      <c r="N11" s="340">
        <v>0</v>
      </c>
      <c r="O11" s="340">
        <v>0</v>
      </c>
      <c r="P11" s="340">
        <v>0</v>
      </c>
      <c r="Q11" s="340">
        <v>0</v>
      </c>
      <c r="R11" s="340">
        <v>0</v>
      </c>
      <c r="S11" s="340">
        <v>0</v>
      </c>
      <c r="T11" s="340">
        <v>0</v>
      </c>
      <c r="U11" s="340">
        <v>0</v>
      </c>
      <c r="V11" s="340">
        <v>0</v>
      </c>
    </row>
    <row r="12" spans="1:22" s="62" customFormat="1" ht="41.25" customHeight="1">
      <c r="A12" s="59" t="s">
        <v>188</v>
      </c>
      <c r="B12" s="347">
        <v>0</v>
      </c>
      <c r="C12" s="347">
        <v>0</v>
      </c>
      <c r="D12" s="347">
        <v>0</v>
      </c>
      <c r="E12" s="347">
        <v>0</v>
      </c>
      <c r="F12" s="347">
        <v>0</v>
      </c>
      <c r="G12" s="347">
        <v>0</v>
      </c>
      <c r="H12" s="347"/>
      <c r="I12" s="347">
        <v>0</v>
      </c>
      <c r="J12" s="347"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39">
        <v>0</v>
      </c>
      <c r="S12" s="339">
        <v>0</v>
      </c>
      <c r="T12" s="339">
        <v>0</v>
      </c>
      <c r="U12" s="339">
        <v>0</v>
      </c>
      <c r="V12" s="339">
        <v>0</v>
      </c>
    </row>
    <row r="13" spans="1:22" s="62" customFormat="1" ht="41.25" customHeight="1">
      <c r="A13" s="59" t="s">
        <v>189</v>
      </c>
      <c r="B13" s="347">
        <v>0</v>
      </c>
      <c r="C13" s="347">
        <v>0</v>
      </c>
      <c r="D13" s="347">
        <v>0</v>
      </c>
      <c r="E13" s="347">
        <v>0</v>
      </c>
      <c r="F13" s="347">
        <v>0</v>
      </c>
      <c r="G13" s="347">
        <v>0</v>
      </c>
      <c r="H13" s="347"/>
      <c r="I13" s="347">
        <v>0</v>
      </c>
      <c r="J13" s="347">
        <v>0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  <c r="P13" s="339">
        <v>0</v>
      </c>
      <c r="Q13" s="339">
        <v>0</v>
      </c>
      <c r="R13" s="339">
        <v>0</v>
      </c>
      <c r="S13" s="339">
        <v>0</v>
      </c>
      <c r="T13" s="339">
        <v>0</v>
      </c>
      <c r="U13" s="339">
        <v>0</v>
      </c>
      <c r="V13" s="339">
        <v>0</v>
      </c>
    </row>
    <row r="14" spans="1:22" s="62" customFormat="1" ht="41.25" customHeight="1">
      <c r="A14" s="59" t="s">
        <v>190</v>
      </c>
      <c r="B14" s="347">
        <v>0</v>
      </c>
      <c r="C14" s="347">
        <v>0</v>
      </c>
      <c r="D14" s="347">
        <v>0</v>
      </c>
      <c r="E14" s="347">
        <v>0</v>
      </c>
      <c r="F14" s="347">
        <v>0</v>
      </c>
      <c r="G14" s="347">
        <v>0</v>
      </c>
      <c r="H14" s="347"/>
      <c r="I14" s="347">
        <v>0</v>
      </c>
      <c r="J14" s="347">
        <v>0</v>
      </c>
      <c r="K14" s="339">
        <v>0</v>
      </c>
      <c r="L14" s="339">
        <v>0</v>
      </c>
      <c r="M14" s="339">
        <v>0</v>
      </c>
      <c r="N14" s="339">
        <v>0</v>
      </c>
      <c r="O14" s="339">
        <v>0</v>
      </c>
      <c r="P14" s="339">
        <v>0</v>
      </c>
      <c r="Q14" s="339">
        <v>0</v>
      </c>
      <c r="R14" s="339">
        <v>0</v>
      </c>
      <c r="S14" s="339">
        <v>0</v>
      </c>
      <c r="T14" s="339">
        <v>0</v>
      </c>
      <c r="U14" s="339">
        <v>0</v>
      </c>
      <c r="V14" s="339">
        <v>0</v>
      </c>
    </row>
    <row r="15" spans="1:22" s="62" customFormat="1" ht="41.25" customHeight="1">
      <c r="A15" s="59" t="s">
        <v>191</v>
      </c>
      <c r="B15" s="347">
        <v>0</v>
      </c>
      <c r="C15" s="347">
        <v>0</v>
      </c>
      <c r="D15" s="347">
        <v>0</v>
      </c>
      <c r="E15" s="347">
        <v>0</v>
      </c>
      <c r="F15" s="347">
        <v>0</v>
      </c>
      <c r="G15" s="347">
        <v>0</v>
      </c>
      <c r="H15" s="347"/>
      <c r="I15" s="347">
        <v>0</v>
      </c>
      <c r="J15" s="347">
        <v>0</v>
      </c>
      <c r="K15" s="339">
        <v>0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39">
        <v>0</v>
      </c>
      <c r="S15" s="339">
        <v>0</v>
      </c>
      <c r="T15" s="339">
        <v>0</v>
      </c>
      <c r="U15" s="339">
        <v>0</v>
      </c>
      <c r="V15" s="339">
        <v>0</v>
      </c>
    </row>
    <row r="16" spans="1:22" s="62" customFormat="1" ht="41.25" customHeight="1">
      <c r="A16" s="59" t="s">
        <v>192</v>
      </c>
      <c r="B16" s="347">
        <v>0</v>
      </c>
      <c r="C16" s="347">
        <v>0</v>
      </c>
      <c r="D16" s="347">
        <v>0</v>
      </c>
      <c r="E16" s="347">
        <v>0</v>
      </c>
      <c r="F16" s="347">
        <v>0</v>
      </c>
      <c r="G16" s="347">
        <v>0</v>
      </c>
      <c r="H16" s="347"/>
      <c r="I16" s="347">
        <v>0</v>
      </c>
      <c r="J16" s="347"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0</v>
      </c>
    </row>
    <row r="17" spans="1:22" s="62" customFormat="1" ht="41.25" customHeight="1">
      <c r="A17" s="59" t="s">
        <v>193</v>
      </c>
      <c r="B17" s="347">
        <v>0</v>
      </c>
      <c r="C17" s="347">
        <v>0</v>
      </c>
      <c r="D17" s="347">
        <v>0</v>
      </c>
      <c r="E17" s="347">
        <v>0</v>
      </c>
      <c r="F17" s="347">
        <v>0</v>
      </c>
      <c r="G17" s="347">
        <v>0</v>
      </c>
      <c r="H17" s="347"/>
      <c r="I17" s="347">
        <v>0</v>
      </c>
      <c r="J17" s="347">
        <v>0</v>
      </c>
      <c r="K17" s="339">
        <v>0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</row>
    <row r="18" spans="1:22" s="62" customFormat="1" ht="41.25" customHeight="1" thickBot="1">
      <c r="A18" s="63" t="s">
        <v>194</v>
      </c>
      <c r="B18" s="379">
        <v>0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47"/>
      <c r="I18" s="380">
        <v>0</v>
      </c>
      <c r="J18" s="380">
        <v>0</v>
      </c>
      <c r="K18" s="344">
        <v>0</v>
      </c>
      <c r="L18" s="344">
        <v>0</v>
      </c>
      <c r="M18" s="344">
        <v>0</v>
      </c>
      <c r="N18" s="344">
        <v>0</v>
      </c>
      <c r="O18" s="344">
        <v>0</v>
      </c>
      <c r="P18" s="344">
        <v>0</v>
      </c>
      <c r="Q18" s="344">
        <v>0</v>
      </c>
      <c r="R18" s="344">
        <v>0</v>
      </c>
      <c r="S18" s="344">
        <v>0</v>
      </c>
      <c r="T18" s="344">
        <v>0</v>
      </c>
      <c r="U18" s="344">
        <v>0</v>
      </c>
      <c r="V18" s="344">
        <v>0</v>
      </c>
    </row>
    <row r="19" spans="1:22" ht="12" customHeight="1" thickTop="1">
      <c r="A19" s="264" t="s">
        <v>195</v>
      </c>
      <c r="N19" s="265"/>
      <c r="R19" s="265"/>
      <c r="V19" s="265"/>
    </row>
    <row r="20" spans="14:22" ht="13.5">
      <c r="N20" s="265"/>
      <c r="R20" s="265"/>
      <c r="V20" s="265"/>
    </row>
    <row r="21" spans="14:22" ht="13.5">
      <c r="N21" s="265"/>
      <c r="R21" s="265"/>
      <c r="V21" s="265"/>
    </row>
    <row r="22" spans="14:22" ht="13.5">
      <c r="N22" s="265"/>
      <c r="R22" s="265"/>
      <c r="V22" s="265"/>
    </row>
    <row r="23" spans="14:22" ht="13.5">
      <c r="N23" s="265"/>
      <c r="R23" s="265"/>
      <c r="V23" s="265"/>
    </row>
    <row r="24" spans="14:22" ht="13.5">
      <c r="N24" s="265"/>
      <c r="R24" s="265"/>
      <c r="V24" s="265"/>
    </row>
    <row r="25" spans="14:22" ht="13.5">
      <c r="N25" s="265"/>
      <c r="R25" s="265"/>
      <c r="V25" s="265"/>
    </row>
    <row r="26" spans="14:22" ht="13.5">
      <c r="N26" s="265"/>
      <c r="R26" s="265"/>
      <c r="V26" s="265"/>
    </row>
    <row r="27" spans="14:22" ht="13.5">
      <c r="N27" s="265"/>
      <c r="R27" s="265"/>
      <c r="V27" s="265"/>
    </row>
    <row r="28" spans="14:22" ht="13.5">
      <c r="N28" s="265"/>
      <c r="R28" s="265"/>
      <c r="V28" s="265"/>
    </row>
    <row r="29" spans="14:22" ht="13.5">
      <c r="N29" s="265"/>
      <c r="R29" s="265"/>
      <c r="V29" s="265"/>
    </row>
    <row r="30" spans="14:22" ht="13.5">
      <c r="N30" s="265"/>
      <c r="R30" s="265"/>
      <c r="V30" s="265"/>
    </row>
    <row r="31" spans="14:22" ht="13.5">
      <c r="N31" s="265"/>
      <c r="R31" s="265"/>
      <c r="V31" s="265"/>
    </row>
  </sheetData>
  <sheetProtection/>
  <mergeCells count="8">
    <mergeCell ref="I3:J3"/>
    <mergeCell ref="K3:N3"/>
    <mergeCell ref="F3:G3"/>
    <mergeCell ref="A1:G1"/>
    <mergeCell ref="B3:E3"/>
    <mergeCell ref="I1:V1"/>
    <mergeCell ref="O3:R3"/>
    <mergeCell ref="S3:V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16" sqref="C16"/>
    </sheetView>
  </sheetViews>
  <sheetFormatPr defaultColWidth="8.88671875" defaultRowHeight="13.5"/>
  <cols>
    <col min="1" max="1" width="14.5546875" style="71" customWidth="1"/>
    <col min="2" max="7" width="11.4453125" style="99" customWidth="1"/>
    <col min="8" max="8" width="2.77734375" style="99" customWidth="1"/>
    <col min="9" max="12" width="14.3359375" style="99" customWidth="1"/>
    <col min="13" max="13" width="14.3359375" style="62" customWidth="1"/>
    <col min="14" max="16384" width="8.88671875" style="62" customWidth="1"/>
  </cols>
  <sheetData>
    <row r="1" spans="1:13" s="48" customFormat="1" ht="45" customHeight="1">
      <c r="A1" s="731" t="s">
        <v>327</v>
      </c>
      <c r="B1" s="731"/>
      <c r="C1" s="731"/>
      <c r="D1" s="731"/>
      <c r="E1" s="731"/>
      <c r="F1" s="731"/>
      <c r="G1" s="731"/>
      <c r="H1" s="183"/>
      <c r="I1" s="743" t="s">
        <v>328</v>
      </c>
      <c r="J1" s="743"/>
      <c r="K1" s="743"/>
      <c r="L1" s="743"/>
      <c r="M1" s="743"/>
    </row>
    <row r="2" spans="1:13" s="52" customFormat="1" ht="25.5" customHeight="1" thickBot="1">
      <c r="A2" s="49" t="s">
        <v>137</v>
      </c>
      <c r="B2" s="84"/>
      <c r="C2" s="84"/>
      <c r="D2" s="84"/>
      <c r="E2" s="84"/>
      <c r="F2" s="84"/>
      <c r="G2" s="84"/>
      <c r="H2" s="116"/>
      <c r="I2" s="84"/>
      <c r="J2" s="84"/>
      <c r="K2" s="84"/>
      <c r="M2" s="51" t="s">
        <v>329</v>
      </c>
    </row>
    <row r="3" spans="1:13" s="52" customFormat="1" ht="16.5" customHeight="1" thickTop="1">
      <c r="A3" s="73" t="s">
        <v>330</v>
      </c>
      <c r="B3" s="127" t="s">
        <v>51</v>
      </c>
      <c r="C3" s="744" t="s">
        <v>331</v>
      </c>
      <c r="D3" s="745"/>
      <c r="E3" s="127" t="s">
        <v>58</v>
      </c>
      <c r="F3" s="127" t="s">
        <v>138</v>
      </c>
      <c r="G3" s="81" t="s">
        <v>332</v>
      </c>
      <c r="H3" s="73"/>
      <c r="I3" s="103" t="s">
        <v>333</v>
      </c>
      <c r="J3" s="103" t="s">
        <v>139</v>
      </c>
      <c r="K3" s="127" t="s">
        <v>59</v>
      </c>
      <c r="L3" s="127" t="s">
        <v>60</v>
      </c>
      <c r="M3" s="104" t="s">
        <v>61</v>
      </c>
    </row>
    <row r="4" spans="1:13" s="52" customFormat="1" ht="16.5" customHeight="1">
      <c r="A4" s="73" t="s">
        <v>334</v>
      </c>
      <c r="B4" s="107"/>
      <c r="C4" s="107" t="s">
        <v>62</v>
      </c>
      <c r="D4" s="107" t="s">
        <v>140</v>
      </c>
      <c r="E4" s="107"/>
      <c r="F4" s="107"/>
      <c r="G4" s="128"/>
      <c r="H4" s="73"/>
      <c r="I4" s="102"/>
      <c r="J4" s="102"/>
      <c r="K4" s="107"/>
      <c r="L4" s="107"/>
      <c r="M4" s="109"/>
    </row>
    <row r="5" spans="1:13" s="52" customFormat="1" ht="16.5" customHeight="1">
      <c r="A5" s="73" t="s">
        <v>335</v>
      </c>
      <c r="B5" s="107"/>
      <c r="C5" s="107"/>
      <c r="D5" s="107"/>
      <c r="E5" s="107"/>
      <c r="F5" s="107" t="s">
        <v>336</v>
      </c>
      <c r="G5" s="109"/>
      <c r="H5" s="101"/>
      <c r="I5" s="102"/>
      <c r="J5" s="102"/>
      <c r="K5" s="107"/>
      <c r="L5" s="107" t="s">
        <v>63</v>
      </c>
      <c r="M5" s="117" t="s">
        <v>337</v>
      </c>
    </row>
    <row r="6" spans="1:13" s="52" customFormat="1" ht="16.5" customHeight="1">
      <c r="A6" s="129" t="s">
        <v>141</v>
      </c>
      <c r="B6" s="130" t="s">
        <v>55</v>
      </c>
      <c r="C6" s="130" t="s">
        <v>64</v>
      </c>
      <c r="D6" s="130" t="s">
        <v>65</v>
      </c>
      <c r="E6" s="130" t="s">
        <v>338</v>
      </c>
      <c r="F6" s="130" t="s">
        <v>339</v>
      </c>
      <c r="G6" s="111" t="s">
        <v>67</v>
      </c>
      <c r="H6" s="101"/>
      <c r="I6" s="106" t="s">
        <v>340</v>
      </c>
      <c r="J6" s="106" t="s">
        <v>66</v>
      </c>
      <c r="K6" s="130" t="s">
        <v>341</v>
      </c>
      <c r="L6" s="130" t="s">
        <v>342</v>
      </c>
      <c r="M6" s="118" t="s">
        <v>342</v>
      </c>
    </row>
    <row r="7" spans="1:13" s="52" customFormat="1" ht="41.25" customHeight="1">
      <c r="A7" s="77">
        <v>2007</v>
      </c>
      <c r="B7" s="119">
        <v>133</v>
      </c>
      <c r="C7" s="120">
        <v>25</v>
      </c>
      <c r="D7" s="121" t="s">
        <v>179</v>
      </c>
      <c r="E7" s="120">
        <v>7</v>
      </c>
      <c r="F7" s="120">
        <v>8</v>
      </c>
      <c r="G7" s="121" t="s">
        <v>179</v>
      </c>
      <c r="H7" s="120"/>
      <c r="I7" s="348">
        <v>0</v>
      </c>
      <c r="J7" s="121">
        <v>20</v>
      </c>
      <c r="K7" s="120">
        <v>45</v>
      </c>
      <c r="L7" s="120">
        <v>27</v>
      </c>
      <c r="M7" s="121">
        <v>1</v>
      </c>
    </row>
    <row r="8" spans="1:13" s="52" customFormat="1" ht="41.25" customHeight="1">
      <c r="A8" s="53">
        <v>2008</v>
      </c>
      <c r="B8" s="119">
        <v>64</v>
      </c>
      <c r="C8" s="120">
        <v>8</v>
      </c>
      <c r="D8" s="121" t="s">
        <v>179</v>
      </c>
      <c r="E8" s="120">
        <v>4</v>
      </c>
      <c r="F8" s="120">
        <v>4</v>
      </c>
      <c r="G8" s="121">
        <v>9</v>
      </c>
      <c r="H8" s="120"/>
      <c r="I8" s="348">
        <v>0</v>
      </c>
      <c r="J8" s="121" t="s">
        <v>179</v>
      </c>
      <c r="K8" s="120">
        <v>30</v>
      </c>
      <c r="L8" s="120">
        <v>9</v>
      </c>
      <c r="M8" s="121" t="s">
        <v>179</v>
      </c>
    </row>
    <row r="9" spans="1:13" s="52" customFormat="1" ht="41.25" customHeight="1">
      <c r="A9" s="53">
        <v>2009</v>
      </c>
      <c r="B9" s="119">
        <v>63</v>
      </c>
      <c r="C9" s="120">
        <v>8</v>
      </c>
      <c r="D9" s="346">
        <v>0</v>
      </c>
      <c r="E9" s="120">
        <v>4</v>
      </c>
      <c r="F9" s="120">
        <v>4</v>
      </c>
      <c r="G9" s="346">
        <v>0</v>
      </c>
      <c r="H9" s="120"/>
      <c r="I9" s="348">
        <v>0</v>
      </c>
      <c r="J9" s="121">
        <v>1</v>
      </c>
      <c r="K9" s="120">
        <v>30</v>
      </c>
      <c r="L9" s="120">
        <v>16</v>
      </c>
      <c r="M9" s="346">
        <v>1</v>
      </c>
    </row>
    <row r="10" spans="1:13" s="52" customFormat="1" ht="41.25" customHeight="1">
      <c r="A10" s="53">
        <v>2010</v>
      </c>
      <c r="B10" s="119">
        <v>52</v>
      </c>
      <c r="C10" s="120">
        <v>8</v>
      </c>
      <c r="D10" s="346">
        <v>0</v>
      </c>
      <c r="E10" s="120">
        <v>5</v>
      </c>
      <c r="F10" s="120">
        <v>4</v>
      </c>
      <c r="G10" s="346">
        <v>0</v>
      </c>
      <c r="H10" s="120"/>
      <c r="I10" s="346">
        <v>0</v>
      </c>
      <c r="J10" s="121">
        <v>1</v>
      </c>
      <c r="K10" s="120">
        <v>21</v>
      </c>
      <c r="L10" s="120">
        <v>12</v>
      </c>
      <c r="M10" s="153">
        <v>1</v>
      </c>
    </row>
    <row r="11" spans="1:23" s="58" customFormat="1" ht="41.25" customHeight="1">
      <c r="A11" s="443">
        <v>2011</v>
      </c>
      <c r="B11" s="444">
        <f>SUM(B12:B18)</f>
        <v>55</v>
      </c>
      <c r="C11" s="444">
        <f>SUM(C12:C18)</f>
        <v>8</v>
      </c>
      <c r="D11" s="348">
        <v>0</v>
      </c>
      <c r="E11" s="444">
        <f>SUM(E12:E18)</f>
        <v>4</v>
      </c>
      <c r="F11" s="444">
        <f>SUM(F12:F18)</f>
        <v>4</v>
      </c>
      <c r="G11" s="348">
        <v>0</v>
      </c>
      <c r="H11" s="445"/>
      <c r="I11" s="348">
        <v>0</v>
      </c>
      <c r="J11" s="348">
        <v>0</v>
      </c>
      <c r="K11" s="444">
        <f>SUM(K12:K18)</f>
        <v>27</v>
      </c>
      <c r="L11" s="444">
        <f>SUM(L12:L18)</f>
        <v>12</v>
      </c>
      <c r="M11" s="340">
        <v>0</v>
      </c>
      <c r="N11" s="446"/>
      <c r="O11" s="447"/>
      <c r="P11" s="446"/>
      <c r="Q11" s="447"/>
      <c r="R11" s="446"/>
      <c r="S11" s="446"/>
      <c r="T11" s="446"/>
      <c r="U11" s="446"/>
      <c r="V11" s="446"/>
      <c r="W11" s="447"/>
    </row>
    <row r="12" spans="1:13" s="52" customFormat="1" ht="41.25" customHeight="1">
      <c r="A12" s="59" t="s">
        <v>319</v>
      </c>
      <c r="B12" s="120">
        <v>23</v>
      </c>
      <c r="C12" s="121">
        <v>3</v>
      </c>
      <c r="D12" s="340">
        <v>0</v>
      </c>
      <c r="E12" s="120">
        <v>2</v>
      </c>
      <c r="F12" s="120">
        <v>2</v>
      </c>
      <c r="G12" s="340">
        <v>0</v>
      </c>
      <c r="H12" s="120"/>
      <c r="I12" s="340">
        <v>0</v>
      </c>
      <c r="J12" s="340">
        <v>0</v>
      </c>
      <c r="K12" s="121">
        <v>12</v>
      </c>
      <c r="L12" s="121">
        <v>4</v>
      </c>
      <c r="M12" s="340">
        <v>0</v>
      </c>
    </row>
    <row r="13" spans="1:13" s="52" customFormat="1" ht="41.25" customHeight="1">
      <c r="A13" s="59" t="s">
        <v>320</v>
      </c>
      <c r="B13" s="120">
        <f>SUM(C13:M13)</f>
        <v>5</v>
      </c>
      <c r="C13" s="121">
        <v>1</v>
      </c>
      <c r="D13" s="340">
        <v>0</v>
      </c>
      <c r="E13" s="340">
        <v>0</v>
      </c>
      <c r="F13" s="340">
        <v>0</v>
      </c>
      <c r="G13" s="340">
        <v>0</v>
      </c>
      <c r="H13" s="120"/>
      <c r="I13" s="340">
        <v>0</v>
      </c>
      <c r="J13" s="340">
        <v>0</v>
      </c>
      <c r="K13" s="121">
        <v>2</v>
      </c>
      <c r="L13" s="121">
        <v>2</v>
      </c>
      <c r="M13" s="340">
        <v>0</v>
      </c>
    </row>
    <row r="14" spans="1:13" s="52" customFormat="1" ht="41.25" customHeight="1">
      <c r="A14" s="59" t="s">
        <v>321</v>
      </c>
      <c r="B14" s="340">
        <v>0</v>
      </c>
      <c r="C14" s="340">
        <v>0</v>
      </c>
      <c r="D14" s="340">
        <v>0</v>
      </c>
      <c r="E14" s="340">
        <v>0</v>
      </c>
      <c r="F14" s="340">
        <v>0</v>
      </c>
      <c r="G14" s="340">
        <v>0</v>
      </c>
      <c r="H14" s="120"/>
      <c r="I14" s="340">
        <v>0</v>
      </c>
      <c r="J14" s="340">
        <v>0</v>
      </c>
      <c r="K14" s="340">
        <v>0</v>
      </c>
      <c r="L14" s="340">
        <v>0</v>
      </c>
      <c r="M14" s="340">
        <v>0</v>
      </c>
    </row>
    <row r="15" spans="1:13" s="58" customFormat="1" ht="41.25" customHeight="1">
      <c r="A15" s="59" t="s">
        <v>322</v>
      </c>
      <c r="B15" s="120">
        <v>27</v>
      </c>
      <c r="C15" s="121">
        <v>4</v>
      </c>
      <c r="D15" s="340">
        <v>0</v>
      </c>
      <c r="E15" s="120">
        <v>2</v>
      </c>
      <c r="F15" s="119">
        <v>2</v>
      </c>
      <c r="G15" s="340">
        <v>0</v>
      </c>
      <c r="H15" s="122"/>
      <c r="I15" s="340">
        <v>0</v>
      </c>
      <c r="J15" s="340">
        <v>0</v>
      </c>
      <c r="K15" s="121">
        <v>13</v>
      </c>
      <c r="L15" s="121">
        <v>6</v>
      </c>
      <c r="M15" s="340">
        <v>0</v>
      </c>
    </row>
    <row r="16" spans="1:13" ht="41.25" customHeight="1">
      <c r="A16" s="59" t="s">
        <v>323</v>
      </c>
      <c r="B16" s="340">
        <v>0</v>
      </c>
      <c r="C16" s="340">
        <v>0</v>
      </c>
      <c r="D16" s="340">
        <v>0</v>
      </c>
      <c r="E16" s="340">
        <v>0</v>
      </c>
      <c r="F16" s="340">
        <v>0</v>
      </c>
      <c r="G16" s="340">
        <v>0</v>
      </c>
      <c r="H16" s="124"/>
      <c r="I16" s="340">
        <v>0</v>
      </c>
      <c r="J16" s="340">
        <v>0</v>
      </c>
      <c r="K16" s="340">
        <v>0</v>
      </c>
      <c r="L16" s="340">
        <v>0</v>
      </c>
      <c r="M16" s="340">
        <v>0</v>
      </c>
    </row>
    <row r="17" spans="1:13" ht="41.25" customHeight="1">
      <c r="A17" s="59" t="s">
        <v>324</v>
      </c>
      <c r="B17" s="340">
        <v>0</v>
      </c>
      <c r="C17" s="340">
        <v>0</v>
      </c>
      <c r="D17" s="340">
        <v>0</v>
      </c>
      <c r="E17" s="340">
        <v>0</v>
      </c>
      <c r="F17" s="340">
        <v>0</v>
      </c>
      <c r="G17" s="340">
        <v>0</v>
      </c>
      <c r="H17" s="124"/>
      <c r="I17" s="340">
        <v>0</v>
      </c>
      <c r="J17" s="340">
        <v>0</v>
      </c>
      <c r="K17" s="340">
        <v>0</v>
      </c>
      <c r="L17" s="340">
        <v>0</v>
      </c>
      <c r="M17" s="340">
        <v>0</v>
      </c>
    </row>
    <row r="18" spans="1:13" ht="41.25" customHeight="1" thickBot="1">
      <c r="A18" s="63" t="s">
        <v>325</v>
      </c>
      <c r="B18" s="337">
        <v>0</v>
      </c>
      <c r="C18" s="337">
        <v>0</v>
      </c>
      <c r="D18" s="337">
        <v>0</v>
      </c>
      <c r="E18" s="337">
        <v>0</v>
      </c>
      <c r="F18" s="337">
        <v>0</v>
      </c>
      <c r="G18" s="337">
        <v>0</v>
      </c>
      <c r="H18" s="124"/>
      <c r="I18" s="337">
        <v>0</v>
      </c>
      <c r="J18" s="337">
        <v>0</v>
      </c>
      <c r="K18" s="337">
        <v>0</v>
      </c>
      <c r="L18" s="337">
        <v>0</v>
      </c>
      <c r="M18" s="337">
        <v>0</v>
      </c>
    </row>
    <row r="19" spans="1:31" ht="12" customHeight="1" thickTop="1">
      <c r="A19" s="68" t="s">
        <v>326</v>
      </c>
      <c r="B19" s="90"/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2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52"/>
      <c r="AE19" s="69"/>
    </row>
    <row r="20" spans="1:12" ht="12" customHeight="1">
      <c r="A20" s="741" t="s">
        <v>343</v>
      </c>
      <c r="B20" s="742"/>
      <c r="C20" s="742"/>
      <c r="D20" s="90"/>
      <c r="E20" s="90"/>
      <c r="F20" s="90"/>
      <c r="G20" s="90"/>
      <c r="H20" s="90"/>
      <c r="I20" s="91" t="s">
        <v>344</v>
      </c>
      <c r="J20" s="90"/>
      <c r="K20" s="90"/>
      <c r="L20" s="90"/>
    </row>
    <row r="21" spans="2:12" ht="13.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13.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13.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13.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 ht="13.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 ht="13.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 ht="13.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 ht="13.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 ht="13.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 ht="13.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 ht="13.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 ht="13.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ht="13.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ht="13.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ht="13.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 ht="13.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</sheetData>
  <sheetProtection/>
  <protectedRanges>
    <protectedRange sqref="W11" name="범위1_1_1_1_1_1"/>
    <protectedRange sqref="Q11" name="범위1_2_1_1_1_1"/>
    <protectedRange sqref="O11" name="범위1_3_6_1_1_1"/>
  </protectedRanges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71" customWidth="1"/>
    <col min="2" max="4" width="11.3359375" style="71" customWidth="1"/>
    <col min="5" max="7" width="11.3359375" style="62" customWidth="1"/>
    <col min="8" max="8" width="2.77734375" style="62" customWidth="1"/>
    <col min="9" max="14" width="8.99609375" style="62" customWidth="1"/>
    <col min="15" max="15" width="10.6640625" style="62" bestFit="1" customWidth="1"/>
    <col min="16" max="16" width="8.99609375" style="62" customWidth="1"/>
    <col min="17" max="16384" width="8.88671875" style="62" customWidth="1"/>
  </cols>
  <sheetData>
    <row r="1" spans="1:16" s="48" customFormat="1" ht="45" customHeight="1">
      <c r="A1" s="731" t="s">
        <v>240</v>
      </c>
      <c r="B1" s="731"/>
      <c r="C1" s="731"/>
      <c r="D1" s="731"/>
      <c r="E1" s="731"/>
      <c r="F1" s="731"/>
      <c r="G1" s="731"/>
      <c r="H1" s="185"/>
      <c r="I1" s="182"/>
      <c r="J1" s="182"/>
      <c r="K1" s="733" t="s">
        <v>241</v>
      </c>
      <c r="L1" s="733"/>
      <c r="M1" s="733"/>
      <c r="N1" s="733"/>
      <c r="O1" s="733"/>
      <c r="P1" s="733"/>
    </row>
    <row r="2" spans="1:16" s="52" customFormat="1" ht="25.5" customHeight="1" thickBot="1">
      <c r="A2" s="232" t="s">
        <v>242</v>
      </c>
      <c r="B2" s="85"/>
      <c r="C2" s="85"/>
      <c r="D2" s="85"/>
      <c r="E2" s="49"/>
      <c r="F2" s="49"/>
      <c r="G2" s="49"/>
      <c r="I2" s="49"/>
      <c r="J2" s="49"/>
      <c r="K2" s="49"/>
      <c r="L2" s="49"/>
      <c r="M2" s="49"/>
      <c r="N2" s="49"/>
      <c r="O2" s="49"/>
      <c r="P2" s="51" t="s">
        <v>243</v>
      </c>
    </row>
    <row r="3" spans="1:16" s="86" customFormat="1" ht="16.5" customHeight="1" thickTop="1">
      <c r="A3" s="734" t="s">
        <v>244</v>
      </c>
      <c r="B3" s="980" t="s">
        <v>33</v>
      </c>
      <c r="C3" s="981"/>
      <c r="D3" s="968" t="s">
        <v>34</v>
      </c>
      <c r="E3" s="969"/>
      <c r="F3" s="968" t="s">
        <v>36</v>
      </c>
      <c r="G3" s="972"/>
      <c r="H3" s="311"/>
      <c r="I3" s="974" t="s">
        <v>38</v>
      </c>
      <c r="J3" s="975"/>
      <c r="K3" s="978" t="s">
        <v>31</v>
      </c>
      <c r="L3" s="978"/>
      <c r="M3" s="978"/>
      <c r="N3" s="978"/>
      <c r="O3" s="978"/>
      <c r="P3" s="978"/>
    </row>
    <row r="4" spans="1:16" s="86" customFormat="1" ht="16.5" customHeight="1">
      <c r="A4" s="735"/>
      <c r="B4" s="970" t="s">
        <v>55</v>
      </c>
      <c r="C4" s="971"/>
      <c r="D4" s="970" t="s">
        <v>35</v>
      </c>
      <c r="E4" s="971"/>
      <c r="F4" s="970" t="s">
        <v>37</v>
      </c>
      <c r="G4" s="973"/>
      <c r="H4" s="311"/>
      <c r="I4" s="976" t="s">
        <v>39</v>
      </c>
      <c r="J4" s="977"/>
      <c r="K4" s="979" t="s">
        <v>32</v>
      </c>
      <c r="L4" s="979"/>
      <c r="M4" s="979"/>
      <c r="N4" s="979"/>
      <c r="O4" s="979"/>
      <c r="P4" s="979"/>
    </row>
    <row r="5" spans="1:16" s="86" customFormat="1" ht="16.5" customHeight="1">
      <c r="A5" s="735"/>
      <c r="B5" s="237" t="s">
        <v>40</v>
      </c>
      <c r="C5" s="237" t="s">
        <v>41</v>
      </c>
      <c r="D5" s="237" t="s">
        <v>40</v>
      </c>
      <c r="E5" s="237" t="s">
        <v>41</v>
      </c>
      <c r="F5" s="237" t="s">
        <v>40</v>
      </c>
      <c r="G5" s="235" t="s">
        <v>41</v>
      </c>
      <c r="H5" s="312"/>
      <c r="I5" s="236" t="s">
        <v>40</v>
      </c>
      <c r="J5" s="313" t="s">
        <v>41</v>
      </c>
      <c r="K5" s="363" t="s">
        <v>70</v>
      </c>
      <c r="L5" s="373" t="s">
        <v>245</v>
      </c>
      <c r="M5" s="373" t="s">
        <v>246</v>
      </c>
      <c r="N5" s="373" t="s">
        <v>45</v>
      </c>
      <c r="O5" s="373" t="s">
        <v>47</v>
      </c>
      <c r="P5" s="362" t="s">
        <v>50</v>
      </c>
    </row>
    <row r="6" spans="1:16" s="86" customFormat="1" ht="16.5" customHeight="1">
      <c r="A6" s="735"/>
      <c r="B6" s="239" t="s">
        <v>247</v>
      </c>
      <c r="C6" s="314" t="s">
        <v>248</v>
      </c>
      <c r="D6" s="239" t="s">
        <v>247</v>
      </c>
      <c r="E6" s="314" t="s">
        <v>248</v>
      </c>
      <c r="F6" s="239" t="s">
        <v>247</v>
      </c>
      <c r="G6" s="280" t="s">
        <v>248</v>
      </c>
      <c r="H6" s="238"/>
      <c r="I6" s="242" t="s">
        <v>247</v>
      </c>
      <c r="J6" s="315" t="s">
        <v>248</v>
      </c>
      <c r="K6" s="73"/>
      <c r="L6" s="314" t="s">
        <v>249</v>
      </c>
      <c r="M6" s="314" t="s">
        <v>43</v>
      </c>
      <c r="N6" s="73"/>
      <c r="O6" s="314" t="s">
        <v>48</v>
      </c>
      <c r="P6" s="73"/>
    </row>
    <row r="7" spans="1:16" s="86" customFormat="1" ht="16.5" customHeight="1">
      <c r="A7" s="736"/>
      <c r="B7" s="245" t="s">
        <v>250</v>
      </c>
      <c r="C7" s="245" t="s">
        <v>251</v>
      </c>
      <c r="D7" s="245" t="s">
        <v>250</v>
      </c>
      <c r="E7" s="245" t="s">
        <v>251</v>
      </c>
      <c r="F7" s="245" t="s">
        <v>250</v>
      </c>
      <c r="G7" s="316" t="s">
        <v>251</v>
      </c>
      <c r="H7" s="161"/>
      <c r="I7" s="247" t="s">
        <v>250</v>
      </c>
      <c r="J7" s="317" t="s">
        <v>251</v>
      </c>
      <c r="K7" s="374" t="s">
        <v>55</v>
      </c>
      <c r="L7" s="375" t="s">
        <v>42</v>
      </c>
      <c r="M7" s="375" t="s">
        <v>44</v>
      </c>
      <c r="N7" s="375" t="s">
        <v>46</v>
      </c>
      <c r="O7" s="375" t="s">
        <v>49</v>
      </c>
      <c r="P7" s="376" t="s">
        <v>71</v>
      </c>
    </row>
    <row r="8" spans="1:16" s="58" customFormat="1" ht="40.5" customHeight="1">
      <c r="A8" s="53">
        <v>2007</v>
      </c>
      <c r="B8" s="310" t="s">
        <v>181</v>
      </c>
      <c r="C8" s="121" t="s">
        <v>181</v>
      </c>
      <c r="D8" s="119">
        <v>1</v>
      </c>
      <c r="E8" s="119" t="s">
        <v>181</v>
      </c>
      <c r="F8" s="119" t="s">
        <v>181</v>
      </c>
      <c r="G8" s="119" t="s">
        <v>181</v>
      </c>
      <c r="H8" s="119"/>
      <c r="I8" s="119" t="s">
        <v>181</v>
      </c>
      <c r="J8" s="119" t="s">
        <v>181</v>
      </c>
      <c r="K8" s="121">
        <v>1</v>
      </c>
      <c r="L8" s="119" t="s">
        <v>181</v>
      </c>
      <c r="M8" s="119" t="s">
        <v>181</v>
      </c>
      <c r="N8" s="121">
        <v>1</v>
      </c>
      <c r="O8" s="121" t="s">
        <v>181</v>
      </c>
      <c r="P8" s="121" t="s">
        <v>181</v>
      </c>
    </row>
    <row r="9" spans="1:16" s="52" customFormat="1" ht="40.5" customHeight="1">
      <c r="A9" s="53">
        <v>2008</v>
      </c>
      <c r="B9" s="336" t="s">
        <v>181</v>
      </c>
      <c r="C9" s="336" t="s">
        <v>181</v>
      </c>
      <c r="D9" s="336" t="s">
        <v>181</v>
      </c>
      <c r="E9" s="336" t="s">
        <v>181</v>
      </c>
      <c r="F9" s="336" t="s">
        <v>181</v>
      </c>
      <c r="G9" s="336" t="s">
        <v>181</v>
      </c>
      <c r="H9" s="119"/>
      <c r="I9" s="336" t="s">
        <v>181</v>
      </c>
      <c r="J9" s="336" t="s">
        <v>181</v>
      </c>
      <c r="K9" s="121">
        <v>1</v>
      </c>
      <c r="L9" s="336" t="s">
        <v>181</v>
      </c>
      <c r="M9" s="336" t="s">
        <v>181</v>
      </c>
      <c r="N9" s="121">
        <v>1</v>
      </c>
      <c r="O9" s="336" t="s">
        <v>181</v>
      </c>
      <c r="P9" s="336" t="s">
        <v>181</v>
      </c>
    </row>
    <row r="10" spans="1:16" s="52" customFormat="1" ht="40.5" customHeight="1">
      <c r="A10" s="53">
        <v>2009</v>
      </c>
      <c r="B10" s="310" t="s">
        <v>181</v>
      </c>
      <c r="C10" s="121" t="s">
        <v>181</v>
      </c>
      <c r="D10" s="310" t="s">
        <v>181</v>
      </c>
      <c r="E10" s="119" t="s">
        <v>181</v>
      </c>
      <c r="F10" s="119" t="s">
        <v>181</v>
      </c>
      <c r="G10" s="119" t="s">
        <v>181</v>
      </c>
      <c r="H10" s="119"/>
      <c r="I10" s="119" t="s">
        <v>181</v>
      </c>
      <c r="J10" s="119" t="s">
        <v>181</v>
      </c>
      <c r="K10" s="121" t="s">
        <v>181</v>
      </c>
      <c r="L10" s="119" t="s">
        <v>181</v>
      </c>
      <c r="M10" s="119" t="s">
        <v>181</v>
      </c>
      <c r="N10" s="121" t="s">
        <v>181</v>
      </c>
      <c r="O10" s="121" t="s">
        <v>181</v>
      </c>
      <c r="P10" s="121" t="s">
        <v>181</v>
      </c>
    </row>
    <row r="11" spans="1:16" s="58" customFormat="1" ht="40.5" customHeight="1">
      <c r="A11" s="53">
        <v>2010</v>
      </c>
      <c r="B11" s="310" t="s">
        <v>181</v>
      </c>
      <c r="C11" s="121" t="s">
        <v>181</v>
      </c>
      <c r="D11" s="310" t="s">
        <v>181</v>
      </c>
      <c r="E11" s="119" t="s">
        <v>181</v>
      </c>
      <c r="F11" s="119" t="s">
        <v>181</v>
      </c>
      <c r="G11" s="119" t="s">
        <v>181</v>
      </c>
      <c r="H11" s="119"/>
      <c r="I11" s="119" t="s">
        <v>181</v>
      </c>
      <c r="J11" s="119" t="s">
        <v>181</v>
      </c>
      <c r="K11" s="121" t="s">
        <v>181</v>
      </c>
      <c r="L11" s="119" t="s">
        <v>181</v>
      </c>
      <c r="M11" s="119" t="s">
        <v>181</v>
      </c>
      <c r="N11" s="121" t="s">
        <v>181</v>
      </c>
      <c r="O11" s="121" t="s">
        <v>181</v>
      </c>
      <c r="P11" s="121" t="s">
        <v>181</v>
      </c>
    </row>
    <row r="12" spans="1:16" s="58" customFormat="1" ht="40.5" customHeight="1">
      <c r="A12" s="56">
        <v>2011</v>
      </c>
      <c r="B12" s="310" t="s">
        <v>196</v>
      </c>
      <c r="C12" s="121" t="s">
        <v>196</v>
      </c>
      <c r="D12" s="310" t="s">
        <v>196</v>
      </c>
      <c r="E12" s="119" t="s">
        <v>196</v>
      </c>
      <c r="F12" s="119" t="s">
        <v>196</v>
      </c>
      <c r="G12" s="119" t="s">
        <v>196</v>
      </c>
      <c r="H12" s="119"/>
      <c r="I12" s="119" t="s">
        <v>196</v>
      </c>
      <c r="J12" s="119" t="s">
        <v>196</v>
      </c>
      <c r="K12" s="121" t="s">
        <v>196</v>
      </c>
      <c r="L12" s="119" t="s">
        <v>196</v>
      </c>
      <c r="M12" s="119" t="s">
        <v>196</v>
      </c>
      <c r="N12" s="121" t="s">
        <v>196</v>
      </c>
      <c r="O12" s="121" t="s">
        <v>196</v>
      </c>
      <c r="P12" s="121" t="s">
        <v>196</v>
      </c>
    </row>
    <row r="13" spans="1:16" s="58" customFormat="1" ht="40.5" customHeight="1">
      <c r="A13" s="59" t="s">
        <v>215</v>
      </c>
      <c r="B13" s="336" t="s">
        <v>196</v>
      </c>
      <c r="C13" s="336" t="s">
        <v>196</v>
      </c>
      <c r="D13" s="336" t="s">
        <v>196</v>
      </c>
      <c r="E13" s="336" t="s">
        <v>196</v>
      </c>
      <c r="F13" s="336" t="s">
        <v>196</v>
      </c>
      <c r="G13" s="336" t="s">
        <v>196</v>
      </c>
      <c r="H13" s="119"/>
      <c r="I13" s="336" t="s">
        <v>196</v>
      </c>
      <c r="J13" s="336" t="s">
        <v>196</v>
      </c>
      <c r="K13" s="346" t="s">
        <v>196</v>
      </c>
      <c r="L13" s="336" t="s">
        <v>196</v>
      </c>
      <c r="M13" s="336" t="s">
        <v>196</v>
      </c>
      <c r="N13" s="346" t="s">
        <v>196</v>
      </c>
      <c r="O13" s="336" t="s">
        <v>196</v>
      </c>
      <c r="P13" s="336" t="s">
        <v>196</v>
      </c>
    </row>
    <row r="14" spans="1:16" s="58" customFormat="1" ht="40.5" customHeight="1">
      <c r="A14" s="59" t="s">
        <v>216</v>
      </c>
      <c r="B14" s="336" t="s">
        <v>196</v>
      </c>
      <c r="C14" s="336" t="s">
        <v>196</v>
      </c>
      <c r="D14" s="336" t="s">
        <v>196</v>
      </c>
      <c r="E14" s="336" t="s">
        <v>196</v>
      </c>
      <c r="F14" s="336" t="s">
        <v>196</v>
      </c>
      <c r="G14" s="336" t="s">
        <v>196</v>
      </c>
      <c r="H14" s="119"/>
      <c r="I14" s="336" t="s">
        <v>196</v>
      </c>
      <c r="J14" s="336" t="s">
        <v>196</v>
      </c>
      <c r="K14" s="346" t="s">
        <v>196</v>
      </c>
      <c r="L14" s="336" t="s">
        <v>196</v>
      </c>
      <c r="M14" s="336" t="s">
        <v>196</v>
      </c>
      <c r="N14" s="346" t="s">
        <v>196</v>
      </c>
      <c r="O14" s="336" t="s">
        <v>196</v>
      </c>
      <c r="P14" s="336" t="s">
        <v>196</v>
      </c>
    </row>
    <row r="15" spans="1:16" s="58" customFormat="1" ht="40.5" customHeight="1">
      <c r="A15" s="59" t="s">
        <v>217</v>
      </c>
      <c r="B15" s="336" t="s">
        <v>196</v>
      </c>
      <c r="C15" s="336" t="s">
        <v>196</v>
      </c>
      <c r="D15" s="336" t="s">
        <v>196</v>
      </c>
      <c r="E15" s="336" t="s">
        <v>196</v>
      </c>
      <c r="F15" s="336" t="s">
        <v>196</v>
      </c>
      <c r="G15" s="336" t="s">
        <v>196</v>
      </c>
      <c r="H15" s="119"/>
      <c r="I15" s="336" t="s">
        <v>196</v>
      </c>
      <c r="J15" s="336" t="s">
        <v>196</v>
      </c>
      <c r="K15" s="346" t="s">
        <v>196</v>
      </c>
      <c r="L15" s="336" t="s">
        <v>196</v>
      </c>
      <c r="M15" s="336" t="s">
        <v>196</v>
      </c>
      <c r="N15" s="346" t="s">
        <v>196</v>
      </c>
      <c r="O15" s="336" t="s">
        <v>196</v>
      </c>
      <c r="P15" s="336" t="s">
        <v>196</v>
      </c>
    </row>
    <row r="16" spans="1:16" s="58" customFormat="1" ht="40.5" customHeight="1">
      <c r="A16" s="59" t="s">
        <v>218</v>
      </c>
      <c r="B16" s="336" t="s">
        <v>196</v>
      </c>
      <c r="C16" s="336" t="s">
        <v>196</v>
      </c>
      <c r="D16" s="336" t="s">
        <v>196</v>
      </c>
      <c r="E16" s="336" t="s">
        <v>196</v>
      </c>
      <c r="F16" s="336" t="s">
        <v>196</v>
      </c>
      <c r="G16" s="336" t="s">
        <v>196</v>
      </c>
      <c r="H16" s="119"/>
      <c r="I16" s="336" t="s">
        <v>196</v>
      </c>
      <c r="J16" s="336" t="s">
        <v>196</v>
      </c>
      <c r="K16" s="121" t="s">
        <v>196</v>
      </c>
      <c r="L16" s="336" t="s">
        <v>196</v>
      </c>
      <c r="M16" s="336" t="s">
        <v>196</v>
      </c>
      <c r="N16" s="121" t="s">
        <v>196</v>
      </c>
      <c r="O16" s="336" t="s">
        <v>196</v>
      </c>
      <c r="P16" s="336" t="s">
        <v>196</v>
      </c>
    </row>
    <row r="17" spans="1:16" s="58" customFormat="1" ht="40.5" customHeight="1">
      <c r="A17" s="59" t="s">
        <v>219</v>
      </c>
      <c r="B17" s="336" t="s">
        <v>196</v>
      </c>
      <c r="C17" s="336" t="s">
        <v>196</v>
      </c>
      <c r="D17" s="336" t="s">
        <v>196</v>
      </c>
      <c r="E17" s="336" t="s">
        <v>196</v>
      </c>
      <c r="F17" s="336" t="s">
        <v>196</v>
      </c>
      <c r="G17" s="336" t="s">
        <v>196</v>
      </c>
      <c r="H17" s="119"/>
      <c r="I17" s="336" t="s">
        <v>196</v>
      </c>
      <c r="J17" s="336" t="s">
        <v>196</v>
      </c>
      <c r="K17" s="346" t="s">
        <v>196</v>
      </c>
      <c r="L17" s="336" t="s">
        <v>196</v>
      </c>
      <c r="M17" s="336" t="s">
        <v>196</v>
      </c>
      <c r="N17" s="346" t="s">
        <v>196</v>
      </c>
      <c r="O17" s="336" t="s">
        <v>196</v>
      </c>
      <c r="P17" s="336" t="s">
        <v>196</v>
      </c>
    </row>
    <row r="18" spans="1:16" s="58" customFormat="1" ht="40.5" customHeight="1">
      <c r="A18" s="59" t="s">
        <v>220</v>
      </c>
      <c r="B18" s="336" t="s">
        <v>196</v>
      </c>
      <c r="C18" s="336" t="s">
        <v>196</v>
      </c>
      <c r="D18" s="336" t="s">
        <v>196</v>
      </c>
      <c r="E18" s="336" t="s">
        <v>196</v>
      </c>
      <c r="F18" s="336" t="s">
        <v>196</v>
      </c>
      <c r="G18" s="336" t="s">
        <v>196</v>
      </c>
      <c r="H18" s="119"/>
      <c r="I18" s="336" t="s">
        <v>196</v>
      </c>
      <c r="J18" s="336" t="s">
        <v>196</v>
      </c>
      <c r="K18" s="346" t="s">
        <v>196</v>
      </c>
      <c r="L18" s="336" t="s">
        <v>196</v>
      </c>
      <c r="M18" s="336" t="s">
        <v>196</v>
      </c>
      <c r="N18" s="346" t="s">
        <v>196</v>
      </c>
      <c r="O18" s="336" t="s">
        <v>196</v>
      </c>
      <c r="P18" s="336" t="s">
        <v>196</v>
      </c>
    </row>
    <row r="19" spans="1:16" s="58" customFormat="1" ht="40.5" customHeight="1" thickBot="1">
      <c r="A19" s="63" t="s">
        <v>221</v>
      </c>
      <c r="B19" s="349" t="s">
        <v>196</v>
      </c>
      <c r="C19" s="337" t="s">
        <v>196</v>
      </c>
      <c r="D19" s="337" t="s">
        <v>196</v>
      </c>
      <c r="E19" s="337" t="s">
        <v>196</v>
      </c>
      <c r="F19" s="337" t="s">
        <v>196</v>
      </c>
      <c r="G19" s="337" t="s">
        <v>196</v>
      </c>
      <c r="H19" s="119"/>
      <c r="I19" s="337" t="s">
        <v>196</v>
      </c>
      <c r="J19" s="337" t="s">
        <v>196</v>
      </c>
      <c r="K19" s="337" t="s">
        <v>196</v>
      </c>
      <c r="L19" s="337" t="s">
        <v>196</v>
      </c>
      <c r="M19" s="337" t="s">
        <v>196</v>
      </c>
      <c r="N19" s="337" t="s">
        <v>196</v>
      </c>
      <c r="O19" s="337" t="s">
        <v>196</v>
      </c>
      <c r="P19" s="337" t="s">
        <v>196</v>
      </c>
    </row>
    <row r="20" spans="1:2" s="265" customFormat="1" ht="12" customHeight="1" thickTop="1">
      <c r="A20" s="318" t="s">
        <v>252</v>
      </c>
      <c r="B20" s="71"/>
    </row>
  </sheetData>
  <sheetProtection/>
  <mergeCells count="13"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8.88671875" defaultRowHeight="13.5"/>
  <cols>
    <col min="1" max="1" width="14.5546875" style="71" customWidth="1"/>
    <col min="2" max="4" width="20.88671875" style="71" customWidth="1"/>
    <col min="5" max="5" width="2.77734375" style="72" customWidth="1"/>
    <col min="6" max="10" width="13.77734375" style="71" customWidth="1"/>
    <col min="11" max="16384" width="8.88671875" style="62" customWidth="1"/>
  </cols>
  <sheetData>
    <row r="1" spans="1:10" s="48" customFormat="1" ht="45" customHeight="1">
      <c r="A1" s="982" t="s">
        <v>630</v>
      </c>
      <c r="B1" s="982"/>
      <c r="C1" s="982"/>
      <c r="D1" s="982"/>
      <c r="E1" s="234"/>
      <c r="F1" s="731" t="s">
        <v>631</v>
      </c>
      <c r="G1" s="731"/>
      <c r="H1" s="731"/>
      <c r="I1" s="731"/>
      <c r="J1" s="731"/>
    </row>
    <row r="2" spans="1:10" s="52" customFormat="1" ht="25.5" customHeight="1" thickBot="1">
      <c r="A2" s="49" t="s">
        <v>26</v>
      </c>
      <c r="B2" s="49"/>
      <c r="C2" s="49"/>
      <c r="D2" s="49"/>
      <c r="E2" s="50"/>
      <c r="F2" s="49"/>
      <c r="G2" s="49"/>
      <c r="H2" s="49"/>
      <c r="I2" s="49"/>
      <c r="J2" s="51" t="s">
        <v>632</v>
      </c>
    </row>
    <row r="3" spans="1:10" s="52" customFormat="1" ht="16.5" customHeight="1" thickTop="1">
      <c r="A3" s="248" t="s">
        <v>597</v>
      </c>
      <c r="B3" s="304" t="s">
        <v>27</v>
      </c>
      <c r="C3" s="304" t="s">
        <v>28</v>
      </c>
      <c r="D3" s="305" t="s">
        <v>29</v>
      </c>
      <c r="E3" s="73"/>
      <c r="F3" s="836" t="s">
        <v>633</v>
      </c>
      <c r="G3" s="836"/>
      <c r="H3" s="836"/>
      <c r="I3" s="836"/>
      <c r="J3" s="836"/>
    </row>
    <row r="4" spans="1:10" s="52" customFormat="1" ht="16.5" customHeight="1">
      <c r="A4" s="248" t="s">
        <v>606</v>
      </c>
      <c r="B4" s="306"/>
      <c r="C4" s="306"/>
      <c r="D4" s="307"/>
      <c r="E4" s="73"/>
      <c r="F4" s="77" t="s">
        <v>30</v>
      </c>
      <c r="G4" s="76" t="s">
        <v>634</v>
      </c>
      <c r="H4" s="76" t="s">
        <v>635</v>
      </c>
      <c r="I4" s="76" t="s">
        <v>636</v>
      </c>
      <c r="J4" s="78" t="s">
        <v>637</v>
      </c>
    </row>
    <row r="5" spans="1:10" s="52" customFormat="1" ht="16.5" customHeight="1">
      <c r="A5" s="248" t="s">
        <v>615</v>
      </c>
      <c r="B5" s="306"/>
      <c r="C5" s="306"/>
      <c r="D5" s="307" t="s">
        <v>125</v>
      </c>
      <c r="E5" s="73"/>
      <c r="F5" s="53"/>
      <c r="G5" s="159" t="s">
        <v>638</v>
      </c>
      <c r="H5" s="159" t="s">
        <v>126</v>
      </c>
      <c r="I5" s="159" t="s">
        <v>639</v>
      </c>
      <c r="J5" s="128"/>
    </row>
    <row r="6" spans="1:10" s="52" customFormat="1" ht="16.5" customHeight="1">
      <c r="A6" s="276" t="s">
        <v>141</v>
      </c>
      <c r="B6" s="308" t="s">
        <v>55</v>
      </c>
      <c r="C6" s="308" t="s">
        <v>640</v>
      </c>
      <c r="D6" s="309" t="s">
        <v>641</v>
      </c>
      <c r="E6" s="73"/>
      <c r="F6" s="74" t="s">
        <v>127</v>
      </c>
      <c r="G6" s="80" t="s">
        <v>122</v>
      </c>
      <c r="H6" s="80" t="s">
        <v>128</v>
      </c>
      <c r="I6" s="80" t="s">
        <v>642</v>
      </c>
      <c r="J6" s="83" t="s">
        <v>643</v>
      </c>
    </row>
    <row r="7" spans="1:10" s="52" customFormat="1" ht="41.25" customHeight="1">
      <c r="A7" s="53">
        <v>2007</v>
      </c>
      <c r="B7" s="310">
        <v>7</v>
      </c>
      <c r="C7" s="133">
        <v>2</v>
      </c>
      <c r="D7" s="133">
        <v>5</v>
      </c>
      <c r="E7" s="133"/>
      <c r="F7" s="119" t="s">
        <v>179</v>
      </c>
      <c r="G7" s="133">
        <v>1</v>
      </c>
      <c r="H7" s="133">
        <v>3</v>
      </c>
      <c r="I7" s="133">
        <v>1</v>
      </c>
      <c r="J7" s="119" t="s">
        <v>179</v>
      </c>
    </row>
    <row r="8" spans="1:10" s="52" customFormat="1" ht="41.25" customHeight="1">
      <c r="A8" s="53">
        <v>2008</v>
      </c>
      <c r="B8" s="310">
        <v>5</v>
      </c>
      <c r="C8" s="133">
        <v>2</v>
      </c>
      <c r="D8" s="133">
        <v>3</v>
      </c>
      <c r="E8" s="133"/>
      <c r="F8" s="343">
        <v>64</v>
      </c>
      <c r="G8" s="133" t="s">
        <v>179</v>
      </c>
      <c r="H8" s="133">
        <v>2</v>
      </c>
      <c r="I8" s="133">
        <v>3</v>
      </c>
      <c r="J8" s="343">
        <v>64</v>
      </c>
    </row>
    <row r="9" spans="1:10" s="52" customFormat="1" ht="41.25" customHeight="1">
      <c r="A9" s="53">
        <v>2009</v>
      </c>
      <c r="B9" s="133">
        <v>4</v>
      </c>
      <c r="C9" s="133">
        <v>2</v>
      </c>
      <c r="D9" s="133">
        <v>2</v>
      </c>
      <c r="E9" s="133"/>
      <c r="F9" s="343">
        <v>64</v>
      </c>
      <c r="G9" s="133" t="s">
        <v>1206</v>
      </c>
      <c r="H9" s="133">
        <v>1</v>
      </c>
      <c r="I9" s="133">
        <v>3</v>
      </c>
      <c r="J9" s="340">
        <v>64</v>
      </c>
    </row>
    <row r="10" spans="1:10" s="52" customFormat="1" ht="41.25" customHeight="1">
      <c r="A10" s="53">
        <v>2010</v>
      </c>
      <c r="B10" s="133">
        <v>2</v>
      </c>
      <c r="C10" s="133">
        <v>1</v>
      </c>
      <c r="D10" s="119">
        <v>1</v>
      </c>
      <c r="E10" s="133"/>
      <c r="F10" s="343">
        <v>64</v>
      </c>
      <c r="G10" s="343">
        <v>64</v>
      </c>
      <c r="H10" s="133">
        <v>1</v>
      </c>
      <c r="I10" s="133">
        <v>1</v>
      </c>
      <c r="J10" s="340">
        <v>64</v>
      </c>
    </row>
    <row r="11" spans="1:10" s="58" customFormat="1" ht="41.25" customHeight="1">
      <c r="A11" s="56">
        <v>2011</v>
      </c>
      <c r="B11" s="343">
        <v>64</v>
      </c>
      <c r="C11" s="343">
        <v>64</v>
      </c>
      <c r="D11" s="343">
        <v>64</v>
      </c>
      <c r="E11" s="154"/>
      <c r="F11" s="343">
        <v>64</v>
      </c>
      <c r="G11" s="343">
        <v>64</v>
      </c>
      <c r="H11" s="343">
        <v>64</v>
      </c>
      <c r="I11" s="343">
        <v>64</v>
      </c>
      <c r="J11" s="343">
        <v>64</v>
      </c>
    </row>
    <row r="12" spans="1:10" s="52" customFormat="1" ht="41.25" customHeight="1">
      <c r="A12" s="59" t="s">
        <v>253</v>
      </c>
      <c r="B12" s="343">
        <v>64</v>
      </c>
      <c r="C12" s="343">
        <v>64</v>
      </c>
      <c r="D12" s="343">
        <v>64</v>
      </c>
      <c r="E12" s="133"/>
      <c r="F12" s="343">
        <v>64</v>
      </c>
      <c r="G12" s="343">
        <v>64</v>
      </c>
      <c r="H12" s="343">
        <v>64</v>
      </c>
      <c r="I12" s="343">
        <v>64</v>
      </c>
      <c r="J12" s="343">
        <v>64</v>
      </c>
    </row>
    <row r="13" spans="1:10" s="52" customFormat="1" ht="41.25" customHeight="1">
      <c r="A13" s="59" t="s">
        <v>254</v>
      </c>
      <c r="B13" s="343">
        <v>64</v>
      </c>
      <c r="C13" s="343">
        <v>64</v>
      </c>
      <c r="D13" s="343">
        <v>64</v>
      </c>
      <c r="E13" s="133"/>
      <c r="F13" s="343">
        <v>64</v>
      </c>
      <c r="G13" s="343">
        <v>64</v>
      </c>
      <c r="H13" s="343">
        <v>64</v>
      </c>
      <c r="I13" s="343">
        <v>64</v>
      </c>
      <c r="J13" s="343">
        <v>64</v>
      </c>
    </row>
    <row r="14" spans="1:10" s="52" customFormat="1" ht="41.25" customHeight="1">
      <c r="A14" s="59" t="s">
        <v>255</v>
      </c>
      <c r="B14" s="343">
        <v>64</v>
      </c>
      <c r="C14" s="343">
        <v>64</v>
      </c>
      <c r="D14" s="343">
        <v>64</v>
      </c>
      <c r="E14" s="133"/>
      <c r="F14" s="343">
        <v>64</v>
      </c>
      <c r="G14" s="343">
        <v>64</v>
      </c>
      <c r="H14" s="343">
        <v>64</v>
      </c>
      <c r="I14" s="343">
        <v>64</v>
      </c>
      <c r="J14" s="343">
        <v>64</v>
      </c>
    </row>
    <row r="15" spans="1:10" s="58" customFormat="1" ht="41.25" customHeight="1">
      <c r="A15" s="59" t="s">
        <v>256</v>
      </c>
      <c r="B15" s="343">
        <v>64</v>
      </c>
      <c r="C15" s="343">
        <v>64</v>
      </c>
      <c r="D15" s="343">
        <v>64</v>
      </c>
      <c r="E15" s="133"/>
      <c r="F15" s="343">
        <v>64</v>
      </c>
      <c r="G15" s="343">
        <v>64</v>
      </c>
      <c r="H15" s="343">
        <v>64</v>
      </c>
      <c r="I15" s="343">
        <v>64</v>
      </c>
      <c r="J15" s="343">
        <v>64</v>
      </c>
    </row>
    <row r="16" spans="1:11" ht="41.25" customHeight="1">
      <c r="A16" s="59" t="s">
        <v>257</v>
      </c>
      <c r="B16" s="343">
        <v>64</v>
      </c>
      <c r="C16" s="343">
        <v>64</v>
      </c>
      <c r="D16" s="343">
        <v>64</v>
      </c>
      <c r="E16" s="124"/>
      <c r="F16" s="343">
        <v>64</v>
      </c>
      <c r="G16" s="343">
        <v>64</v>
      </c>
      <c r="H16" s="343">
        <v>64</v>
      </c>
      <c r="I16" s="343">
        <v>64</v>
      </c>
      <c r="J16" s="343">
        <v>64</v>
      </c>
      <c r="K16" s="52"/>
    </row>
    <row r="17" spans="1:11" ht="41.25" customHeight="1">
      <c r="A17" s="59" t="s">
        <v>258</v>
      </c>
      <c r="B17" s="343">
        <v>64</v>
      </c>
      <c r="C17" s="343">
        <v>64</v>
      </c>
      <c r="D17" s="343">
        <v>64</v>
      </c>
      <c r="E17" s="124"/>
      <c r="F17" s="343">
        <v>64</v>
      </c>
      <c r="G17" s="343">
        <v>64</v>
      </c>
      <c r="H17" s="343">
        <v>64</v>
      </c>
      <c r="I17" s="343">
        <v>64</v>
      </c>
      <c r="J17" s="343">
        <v>64</v>
      </c>
      <c r="K17" s="52"/>
    </row>
    <row r="18" spans="1:11" ht="41.25" customHeight="1" thickBot="1">
      <c r="A18" s="63" t="s">
        <v>180</v>
      </c>
      <c r="B18" s="352">
        <v>0</v>
      </c>
      <c r="C18" s="352">
        <v>0</v>
      </c>
      <c r="D18" s="352">
        <v>0</v>
      </c>
      <c r="E18" s="124"/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52"/>
    </row>
    <row r="19" spans="1:10" ht="12" customHeight="1" thickTop="1">
      <c r="A19" s="68" t="s">
        <v>627</v>
      </c>
      <c r="B19" s="68"/>
      <c r="C19" s="68"/>
      <c r="D19" s="68"/>
      <c r="E19" s="50"/>
      <c r="F19" s="68"/>
      <c r="G19" s="68"/>
      <c r="H19" s="68"/>
      <c r="I19" s="68"/>
      <c r="J19" s="68"/>
    </row>
    <row r="20" spans="2:10" ht="13.5">
      <c r="B20" s="68"/>
      <c r="C20" s="68"/>
      <c r="D20" s="68"/>
      <c r="E20" s="50"/>
      <c r="F20" s="68"/>
      <c r="G20" s="68"/>
      <c r="H20" s="68"/>
      <c r="I20" s="68"/>
      <c r="J20" s="68"/>
    </row>
    <row r="21" spans="2:10" ht="13.5">
      <c r="B21" s="68"/>
      <c r="C21" s="68"/>
      <c r="D21" s="68"/>
      <c r="E21" s="50"/>
      <c r="F21" s="68"/>
      <c r="G21" s="68"/>
      <c r="H21" s="68"/>
      <c r="I21" s="68"/>
      <c r="J21" s="68"/>
    </row>
    <row r="22" spans="2:10" ht="13.5">
      <c r="B22" s="68"/>
      <c r="C22" s="68"/>
      <c r="D22" s="68"/>
      <c r="E22" s="50"/>
      <c r="F22" s="68"/>
      <c r="G22" s="68"/>
      <c r="H22" s="68"/>
      <c r="I22" s="68"/>
      <c r="J22" s="68"/>
    </row>
    <row r="23" spans="2:10" ht="13.5">
      <c r="B23" s="68"/>
      <c r="C23" s="68"/>
      <c r="D23" s="68"/>
      <c r="E23" s="50"/>
      <c r="F23" s="68"/>
      <c r="G23" s="68"/>
      <c r="H23" s="68"/>
      <c r="I23" s="68"/>
      <c r="J23" s="68"/>
    </row>
    <row r="24" spans="2:10" ht="13.5">
      <c r="B24" s="68"/>
      <c r="C24" s="68"/>
      <c r="D24" s="68"/>
      <c r="E24" s="50"/>
      <c r="F24" s="68"/>
      <c r="G24" s="68"/>
      <c r="H24" s="68"/>
      <c r="I24" s="68"/>
      <c r="J24" s="68"/>
    </row>
    <row r="25" spans="2:10" ht="13.5">
      <c r="B25" s="68"/>
      <c r="C25" s="68"/>
      <c r="D25" s="68"/>
      <c r="E25" s="50"/>
      <c r="F25" s="68"/>
      <c r="G25" s="68"/>
      <c r="H25" s="68"/>
      <c r="I25" s="68"/>
      <c r="J25" s="68"/>
    </row>
    <row r="26" spans="2:10" ht="13.5">
      <c r="B26" s="68"/>
      <c r="C26" s="68"/>
      <c r="D26" s="68"/>
      <c r="E26" s="50"/>
      <c r="F26" s="68"/>
      <c r="G26" s="68"/>
      <c r="H26" s="68"/>
      <c r="I26" s="68"/>
      <c r="J26" s="68"/>
    </row>
    <row r="27" spans="2:10" ht="13.5">
      <c r="B27" s="68"/>
      <c r="C27" s="68"/>
      <c r="D27" s="68"/>
      <c r="E27" s="50"/>
      <c r="F27" s="68"/>
      <c r="G27" s="68"/>
      <c r="H27" s="68"/>
      <c r="I27" s="68"/>
      <c r="J27" s="68"/>
    </row>
    <row r="28" spans="2:10" ht="13.5">
      <c r="B28" s="68"/>
      <c r="C28" s="68"/>
      <c r="D28" s="68"/>
      <c r="E28" s="50"/>
      <c r="F28" s="68"/>
      <c r="G28" s="68"/>
      <c r="H28" s="68"/>
      <c r="I28" s="68"/>
      <c r="J28" s="68"/>
    </row>
    <row r="29" spans="2:10" ht="13.5">
      <c r="B29" s="68"/>
      <c r="C29" s="68"/>
      <c r="D29" s="68"/>
      <c r="E29" s="50"/>
      <c r="F29" s="68"/>
      <c r="G29" s="68"/>
      <c r="H29" s="68"/>
      <c r="I29" s="68"/>
      <c r="J29" s="68"/>
    </row>
    <row r="30" spans="2:10" ht="13.5">
      <c r="B30" s="68"/>
      <c r="C30" s="68"/>
      <c r="D30" s="68"/>
      <c r="E30" s="50"/>
      <c r="F30" s="68"/>
      <c r="G30" s="68"/>
      <c r="H30" s="68"/>
      <c r="I30" s="68"/>
      <c r="J30" s="68"/>
    </row>
    <row r="31" spans="2:10" ht="13.5">
      <c r="B31" s="68"/>
      <c r="C31" s="68"/>
      <c r="D31" s="68"/>
      <c r="E31" s="50"/>
      <c r="F31" s="68"/>
      <c r="G31" s="68"/>
      <c r="H31" s="68"/>
      <c r="I31" s="68"/>
      <c r="J31" s="68"/>
    </row>
    <row r="32" spans="2:10" ht="13.5">
      <c r="B32" s="68"/>
      <c r="C32" s="68"/>
      <c r="D32" s="68"/>
      <c r="E32" s="50"/>
      <c r="F32" s="68"/>
      <c r="G32" s="68"/>
      <c r="H32" s="68"/>
      <c r="I32" s="68"/>
      <c r="J32" s="68"/>
    </row>
    <row r="33" spans="2:10" ht="13.5">
      <c r="B33" s="68"/>
      <c r="C33" s="68"/>
      <c r="D33" s="68"/>
      <c r="E33" s="50"/>
      <c r="F33" s="68"/>
      <c r="G33" s="68"/>
      <c r="H33" s="68"/>
      <c r="I33" s="68"/>
      <c r="J33" s="68"/>
    </row>
  </sheetData>
  <sheetProtection/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9.77734375" style="62" customWidth="1"/>
    <col min="2" max="7" width="11.99609375" style="99" customWidth="1"/>
    <col min="8" max="8" width="2.77734375" style="100" customWidth="1"/>
    <col min="9" max="14" width="11.5546875" style="99" customWidth="1"/>
    <col min="15" max="16384" width="8.88671875" style="62" customWidth="1"/>
  </cols>
  <sheetData>
    <row r="1" spans="1:14" s="48" customFormat="1" ht="45" customHeight="1">
      <c r="A1" s="733" t="s">
        <v>644</v>
      </c>
      <c r="B1" s="733"/>
      <c r="C1" s="733"/>
      <c r="D1" s="733"/>
      <c r="E1" s="733"/>
      <c r="F1" s="733"/>
      <c r="G1" s="733"/>
      <c r="H1" s="184"/>
      <c r="I1" s="731" t="s">
        <v>645</v>
      </c>
      <c r="J1" s="746"/>
      <c r="K1" s="746"/>
      <c r="L1" s="746"/>
      <c r="M1" s="746"/>
      <c r="N1" s="746"/>
    </row>
    <row r="2" spans="1:14" s="52" customFormat="1" ht="25.5" customHeight="1" thickBot="1">
      <c r="A2" s="49" t="s">
        <v>137</v>
      </c>
      <c r="B2" s="84"/>
      <c r="C2" s="84"/>
      <c r="D2" s="84"/>
      <c r="E2" s="84"/>
      <c r="F2" s="84"/>
      <c r="G2" s="84"/>
      <c r="H2" s="116"/>
      <c r="I2" s="84"/>
      <c r="J2" s="84"/>
      <c r="K2" s="84"/>
      <c r="L2" s="84"/>
      <c r="M2" s="84"/>
      <c r="N2" s="51" t="s">
        <v>646</v>
      </c>
    </row>
    <row r="3" spans="1:14" s="52" customFormat="1" ht="16.5" customHeight="1" thickTop="1">
      <c r="A3" s="53"/>
      <c r="B3" s="109" t="s">
        <v>647</v>
      </c>
      <c r="C3" s="744" t="s">
        <v>648</v>
      </c>
      <c r="D3" s="757"/>
      <c r="E3" s="757"/>
      <c r="F3" s="757"/>
      <c r="G3" s="757"/>
      <c r="H3" s="101"/>
      <c r="I3" s="757" t="s">
        <v>649</v>
      </c>
      <c r="J3" s="757"/>
      <c r="K3" s="757"/>
      <c r="L3" s="757"/>
      <c r="M3" s="757"/>
      <c r="N3" s="757"/>
    </row>
    <row r="4" spans="1:14" s="52" customFormat="1" ht="16.5" customHeight="1">
      <c r="A4" s="53" t="s">
        <v>136</v>
      </c>
      <c r="B4" s="109"/>
      <c r="C4" s="138" t="s">
        <v>650</v>
      </c>
      <c r="D4" s="108" t="s">
        <v>651</v>
      </c>
      <c r="E4" s="108" t="s">
        <v>652</v>
      </c>
      <c r="F4" s="108" t="s">
        <v>653</v>
      </c>
      <c r="G4" s="138" t="s">
        <v>654</v>
      </c>
      <c r="H4" s="101"/>
      <c r="I4" s="139" t="s">
        <v>655</v>
      </c>
      <c r="J4" s="108" t="s">
        <v>656</v>
      </c>
      <c r="K4" s="108" t="s">
        <v>657</v>
      </c>
      <c r="L4" s="108" t="s">
        <v>658</v>
      </c>
      <c r="M4" s="108" t="s">
        <v>659</v>
      </c>
      <c r="N4" s="138" t="s">
        <v>660</v>
      </c>
    </row>
    <row r="5" spans="1:14" s="52" customFormat="1" ht="16.5" customHeight="1">
      <c r="A5" s="73"/>
      <c r="B5" s="109"/>
      <c r="C5" s="107"/>
      <c r="D5" s="107"/>
      <c r="E5" s="107"/>
      <c r="F5" s="107" t="s">
        <v>661</v>
      </c>
      <c r="G5" s="109"/>
      <c r="H5" s="110"/>
      <c r="I5" s="102"/>
      <c r="J5" s="107"/>
      <c r="K5" s="107" t="s">
        <v>662</v>
      </c>
      <c r="L5" s="107"/>
      <c r="M5" s="107" t="s">
        <v>663</v>
      </c>
      <c r="N5" s="109" t="s">
        <v>664</v>
      </c>
    </row>
    <row r="6" spans="1:14" s="52" customFormat="1" ht="16.5" customHeight="1">
      <c r="A6" s="53" t="s">
        <v>665</v>
      </c>
      <c r="B6" s="109"/>
      <c r="C6" s="109"/>
      <c r="D6" s="107"/>
      <c r="E6" s="107"/>
      <c r="F6" s="107" t="s">
        <v>666</v>
      </c>
      <c r="G6" s="109"/>
      <c r="H6" s="110"/>
      <c r="I6" s="102"/>
      <c r="J6" s="107"/>
      <c r="K6" s="107" t="s">
        <v>667</v>
      </c>
      <c r="L6" s="107" t="s">
        <v>668</v>
      </c>
      <c r="M6" s="107" t="s">
        <v>669</v>
      </c>
      <c r="N6" s="109" t="s">
        <v>670</v>
      </c>
    </row>
    <row r="7" spans="1:14" s="52" customFormat="1" ht="16.5" customHeight="1">
      <c r="A7" s="74"/>
      <c r="B7" s="111" t="s">
        <v>55</v>
      </c>
      <c r="C7" s="111" t="s">
        <v>671</v>
      </c>
      <c r="D7" s="130" t="s">
        <v>672</v>
      </c>
      <c r="E7" s="130" t="s">
        <v>673</v>
      </c>
      <c r="F7" s="130" t="s">
        <v>674</v>
      </c>
      <c r="G7" s="111" t="s">
        <v>675</v>
      </c>
      <c r="H7" s="110"/>
      <c r="I7" s="106" t="s">
        <v>676</v>
      </c>
      <c r="J7" s="130" t="s">
        <v>677</v>
      </c>
      <c r="K7" s="130" t="s">
        <v>678</v>
      </c>
      <c r="L7" s="130" t="s">
        <v>679</v>
      </c>
      <c r="M7" s="130" t="s">
        <v>680</v>
      </c>
      <c r="N7" s="111" t="s">
        <v>679</v>
      </c>
    </row>
    <row r="8" spans="1:14" s="52" customFormat="1" ht="37.5" customHeight="1">
      <c r="A8" s="132">
        <v>2007</v>
      </c>
      <c r="B8" s="133">
        <v>57</v>
      </c>
      <c r="C8" s="133">
        <v>46</v>
      </c>
      <c r="D8" s="133">
        <v>12</v>
      </c>
      <c r="E8" s="133">
        <v>2</v>
      </c>
      <c r="F8" s="133">
        <v>2</v>
      </c>
      <c r="G8" s="119">
        <v>2</v>
      </c>
      <c r="H8" s="133"/>
      <c r="I8" s="133">
        <v>8</v>
      </c>
      <c r="J8" s="119" t="s">
        <v>681</v>
      </c>
      <c r="K8" s="133">
        <v>2</v>
      </c>
      <c r="L8" s="133">
        <v>3</v>
      </c>
      <c r="M8" s="133">
        <v>1</v>
      </c>
      <c r="N8" s="133">
        <v>3</v>
      </c>
    </row>
    <row r="9" spans="1:14" s="52" customFormat="1" ht="37.5" customHeight="1">
      <c r="A9" s="132">
        <v>2008</v>
      </c>
      <c r="B9" s="382">
        <v>56</v>
      </c>
      <c r="C9" s="382">
        <v>45</v>
      </c>
      <c r="D9" s="133">
        <v>12</v>
      </c>
      <c r="E9" s="133">
        <v>2</v>
      </c>
      <c r="F9" s="133">
        <v>2</v>
      </c>
      <c r="G9" s="119" t="s">
        <v>681</v>
      </c>
      <c r="H9" s="133"/>
      <c r="I9" s="133">
        <v>9</v>
      </c>
      <c r="J9" s="340">
        <v>0</v>
      </c>
      <c r="K9" s="133">
        <v>2</v>
      </c>
      <c r="L9" s="133">
        <v>1</v>
      </c>
      <c r="M9" s="133">
        <v>1</v>
      </c>
      <c r="N9" s="133">
        <v>4</v>
      </c>
    </row>
    <row r="10" spans="1:14" s="52" customFormat="1" ht="37.5" customHeight="1">
      <c r="A10" s="132">
        <v>2009</v>
      </c>
      <c r="B10" s="382">
        <v>56</v>
      </c>
      <c r="C10" s="382">
        <v>47</v>
      </c>
      <c r="D10" s="133">
        <v>12</v>
      </c>
      <c r="E10" s="133">
        <v>2</v>
      </c>
      <c r="F10" s="133">
        <v>2</v>
      </c>
      <c r="G10" s="119" t="s">
        <v>681</v>
      </c>
      <c r="H10" s="133"/>
      <c r="I10" s="133">
        <v>10</v>
      </c>
      <c r="J10" s="340" t="s">
        <v>681</v>
      </c>
      <c r="K10" s="133">
        <v>2</v>
      </c>
      <c r="L10" s="133">
        <v>1</v>
      </c>
      <c r="M10" s="133">
        <v>1</v>
      </c>
      <c r="N10" s="133">
        <v>4</v>
      </c>
    </row>
    <row r="11" spans="1:14" s="52" customFormat="1" ht="37.5" customHeight="1">
      <c r="A11" s="132">
        <v>2010</v>
      </c>
      <c r="B11" s="382">
        <f>C11+J22</f>
        <v>58</v>
      </c>
      <c r="C11" s="382">
        <f>D11+E11+F11+I11+K11+L11+M11+N11+C22+D22+E22+F22</f>
        <v>49</v>
      </c>
      <c r="D11" s="133">
        <v>12</v>
      </c>
      <c r="E11" s="133">
        <v>2</v>
      </c>
      <c r="F11" s="133">
        <v>3</v>
      </c>
      <c r="G11" s="340">
        <v>0</v>
      </c>
      <c r="H11" s="133"/>
      <c r="I11" s="133">
        <v>10</v>
      </c>
      <c r="J11" s="340">
        <v>0</v>
      </c>
      <c r="K11" s="133">
        <v>2</v>
      </c>
      <c r="L11" s="133">
        <v>1</v>
      </c>
      <c r="M11" s="133">
        <v>2</v>
      </c>
      <c r="N11" s="133">
        <v>4</v>
      </c>
    </row>
    <row r="12" spans="1:14" s="460" customFormat="1" ht="37.5" customHeight="1" thickBot="1">
      <c r="A12" s="455">
        <v>2011</v>
      </c>
      <c r="B12" s="456">
        <v>54</v>
      </c>
      <c r="C12" s="456">
        <v>43</v>
      </c>
      <c r="D12" s="457">
        <v>11</v>
      </c>
      <c r="E12" s="457">
        <v>2</v>
      </c>
      <c r="F12" s="457">
        <v>2</v>
      </c>
      <c r="G12" s="458">
        <v>0</v>
      </c>
      <c r="H12" s="459"/>
      <c r="I12" s="457">
        <v>11</v>
      </c>
      <c r="J12" s="458">
        <v>0</v>
      </c>
      <c r="K12" s="457">
        <v>1</v>
      </c>
      <c r="L12" s="457">
        <v>2</v>
      </c>
      <c r="M12" s="457">
        <v>2</v>
      </c>
      <c r="N12" s="457">
        <v>4</v>
      </c>
    </row>
    <row r="13" spans="1:14" s="359" customFormat="1" ht="12" customHeight="1" thickBot="1" thickTop="1">
      <c r="A13" s="461"/>
      <c r="B13" s="462"/>
      <c r="C13" s="462"/>
      <c r="D13" s="462"/>
      <c r="E13" s="462"/>
      <c r="F13" s="462"/>
      <c r="G13" s="463"/>
      <c r="H13" s="464"/>
      <c r="I13" s="463"/>
      <c r="J13" s="463"/>
      <c r="K13" s="463"/>
      <c r="L13" s="463"/>
      <c r="M13" s="463"/>
      <c r="N13" s="463"/>
    </row>
    <row r="14" spans="1:14" s="359" customFormat="1" ht="16.5" customHeight="1" thickTop="1">
      <c r="A14" s="465"/>
      <c r="B14" s="755" t="s">
        <v>682</v>
      </c>
      <c r="C14" s="756"/>
      <c r="D14" s="756"/>
      <c r="E14" s="756"/>
      <c r="F14" s="756"/>
      <c r="G14" s="756"/>
      <c r="H14" s="466"/>
      <c r="I14" s="467"/>
      <c r="J14" s="755" t="s">
        <v>683</v>
      </c>
      <c r="K14" s="756"/>
      <c r="L14" s="756"/>
      <c r="M14" s="756"/>
      <c r="N14" s="756"/>
    </row>
    <row r="15" spans="1:14" s="359" customFormat="1" ht="16.5" customHeight="1">
      <c r="A15" s="465" t="s">
        <v>136</v>
      </c>
      <c r="B15" s="468" t="s">
        <v>684</v>
      </c>
      <c r="C15" s="469" t="s">
        <v>685</v>
      </c>
      <c r="D15" s="469" t="s">
        <v>686</v>
      </c>
      <c r="E15" s="469" t="s">
        <v>687</v>
      </c>
      <c r="F15" s="469" t="s">
        <v>688</v>
      </c>
      <c r="G15" s="470" t="s">
        <v>689</v>
      </c>
      <c r="H15" s="466"/>
      <c r="I15" s="471" t="s">
        <v>690</v>
      </c>
      <c r="J15" s="469" t="s">
        <v>650</v>
      </c>
      <c r="K15" s="469" t="s">
        <v>691</v>
      </c>
      <c r="L15" s="469" t="s">
        <v>692</v>
      </c>
      <c r="M15" s="753" t="s">
        <v>693</v>
      </c>
      <c r="N15" s="754"/>
    </row>
    <row r="16" spans="1:14" s="359" customFormat="1" ht="16.5" customHeight="1">
      <c r="A16" s="472"/>
      <c r="B16" s="473"/>
      <c r="C16" s="474"/>
      <c r="D16" s="474"/>
      <c r="E16" s="475" t="s">
        <v>694</v>
      </c>
      <c r="F16" s="475" t="s">
        <v>695</v>
      </c>
      <c r="G16" s="476" t="s">
        <v>696</v>
      </c>
      <c r="H16" s="466"/>
      <c r="I16" s="477" t="s">
        <v>697</v>
      </c>
      <c r="J16" s="475"/>
      <c r="K16" s="475" t="s">
        <v>698</v>
      </c>
      <c r="L16" s="475" t="s">
        <v>699</v>
      </c>
      <c r="M16" s="749"/>
      <c r="N16" s="750"/>
    </row>
    <row r="17" spans="1:14" s="359" customFormat="1" ht="16.5" customHeight="1">
      <c r="A17" s="465" t="s">
        <v>665</v>
      </c>
      <c r="B17" s="478" t="s">
        <v>700</v>
      </c>
      <c r="C17" s="475" t="s">
        <v>701</v>
      </c>
      <c r="D17" s="475" t="s">
        <v>702</v>
      </c>
      <c r="E17" s="475" t="s">
        <v>703</v>
      </c>
      <c r="F17" s="475" t="s">
        <v>704</v>
      </c>
      <c r="G17" s="476" t="s">
        <v>705</v>
      </c>
      <c r="H17" s="466"/>
      <c r="I17" s="477" t="s">
        <v>706</v>
      </c>
      <c r="J17" s="475"/>
      <c r="K17" s="475" t="s">
        <v>707</v>
      </c>
      <c r="L17" s="475" t="s">
        <v>708</v>
      </c>
      <c r="M17" s="751"/>
      <c r="N17" s="752"/>
    </row>
    <row r="18" spans="1:14" s="359" customFormat="1" ht="16.5" customHeight="1">
      <c r="A18" s="479"/>
      <c r="B18" s="480" t="s">
        <v>679</v>
      </c>
      <c r="C18" s="481" t="s">
        <v>709</v>
      </c>
      <c r="D18" s="481" t="s">
        <v>679</v>
      </c>
      <c r="E18" s="481" t="s">
        <v>710</v>
      </c>
      <c r="F18" s="481" t="s">
        <v>711</v>
      </c>
      <c r="G18" s="482" t="s">
        <v>679</v>
      </c>
      <c r="H18" s="466"/>
      <c r="I18" s="483" t="s">
        <v>712</v>
      </c>
      <c r="J18" s="481" t="s">
        <v>671</v>
      </c>
      <c r="K18" s="481" t="s">
        <v>713</v>
      </c>
      <c r="L18" s="481" t="s">
        <v>713</v>
      </c>
      <c r="M18" s="747" t="s">
        <v>714</v>
      </c>
      <c r="N18" s="748"/>
    </row>
    <row r="19" spans="1:14" s="359" customFormat="1" ht="37.5" customHeight="1">
      <c r="A19" s="484">
        <v>2007</v>
      </c>
      <c r="B19" s="485" t="s">
        <v>681</v>
      </c>
      <c r="C19" s="486">
        <v>8</v>
      </c>
      <c r="D19" s="486">
        <v>1</v>
      </c>
      <c r="E19" s="486">
        <v>1</v>
      </c>
      <c r="F19" s="486">
        <v>1</v>
      </c>
      <c r="G19" s="487" t="s">
        <v>681</v>
      </c>
      <c r="H19" s="488"/>
      <c r="I19" s="485" t="s">
        <v>681</v>
      </c>
      <c r="J19" s="486">
        <v>12</v>
      </c>
      <c r="K19" s="486">
        <v>2</v>
      </c>
      <c r="L19" s="486">
        <v>2</v>
      </c>
      <c r="M19" s="486">
        <v>8</v>
      </c>
      <c r="N19" s="486"/>
    </row>
    <row r="20" spans="1:14" s="359" customFormat="1" ht="37.5" customHeight="1">
      <c r="A20" s="484">
        <v>2008</v>
      </c>
      <c r="B20" s="485" t="s">
        <v>681</v>
      </c>
      <c r="C20" s="486">
        <v>8</v>
      </c>
      <c r="D20" s="486">
        <v>1</v>
      </c>
      <c r="E20" s="486">
        <v>2</v>
      </c>
      <c r="F20" s="486">
        <v>1</v>
      </c>
      <c r="G20" s="489">
        <v>0</v>
      </c>
      <c r="H20" s="490"/>
      <c r="I20" s="489">
        <v>0</v>
      </c>
      <c r="J20" s="486">
        <v>11</v>
      </c>
      <c r="K20" s="486">
        <v>3</v>
      </c>
      <c r="L20" s="486">
        <v>3</v>
      </c>
      <c r="M20" s="486">
        <v>7</v>
      </c>
      <c r="N20" s="486"/>
    </row>
    <row r="21" spans="1:14" s="359" customFormat="1" ht="37.5" customHeight="1">
      <c r="A21" s="484">
        <v>2009</v>
      </c>
      <c r="B21" s="485" t="s">
        <v>681</v>
      </c>
      <c r="C21" s="486">
        <v>8</v>
      </c>
      <c r="D21" s="485">
        <v>1</v>
      </c>
      <c r="E21" s="486">
        <v>3</v>
      </c>
      <c r="F21" s="486">
        <v>1</v>
      </c>
      <c r="G21" s="489">
        <f>-G24</f>
        <v>0</v>
      </c>
      <c r="H21" s="490"/>
      <c r="I21" s="489">
        <f>-K26</f>
        <v>0</v>
      </c>
      <c r="J21" s="486">
        <v>9</v>
      </c>
      <c r="K21" s="486">
        <v>2</v>
      </c>
      <c r="L21" s="486">
        <v>2</v>
      </c>
      <c r="M21" s="486">
        <v>5</v>
      </c>
      <c r="N21" s="486"/>
    </row>
    <row r="22" spans="1:14" s="359" customFormat="1" ht="37.5" customHeight="1">
      <c r="A22" s="484">
        <v>2010</v>
      </c>
      <c r="B22" s="489">
        <v>0</v>
      </c>
      <c r="C22" s="486">
        <v>8</v>
      </c>
      <c r="D22" s="485">
        <v>1</v>
      </c>
      <c r="E22" s="486">
        <v>3</v>
      </c>
      <c r="F22" s="486">
        <v>1</v>
      </c>
      <c r="G22" s="489">
        <v>0</v>
      </c>
      <c r="H22" s="490"/>
      <c r="I22" s="489">
        <v>0</v>
      </c>
      <c r="J22" s="486">
        <f>K22+L22+M22</f>
        <v>9</v>
      </c>
      <c r="K22" s="486">
        <v>2</v>
      </c>
      <c r="L22" s="486">
        <v>2</v>
      </c>
      <c r="M22" s="486">
        <v>5</v>
      </c>
      <c r="N22" s="491"/>
    </row>
    <row r="23" spans="1:14" s="359" customFormat="1" ht="37.5" customHeight="1" thickBot="1">
      <c r="A23" s="455">
        <v>2011</v>
      </c>
      <c r="B23" s="458">
        <v>0</v>
      </c>
      <c r="C23" s="457">
        <v>8</v>
      </c>
      <c r="D23" s="458">
        <v>0</v>
      </c>
      <c r="E23" s="458">
        <v>0</v>
      </c>
      <c r="F23" s="458">
        <v>0</v>
      </c>
      <c r="G23" s="458">
        <v>0</v>
      </c>
      <c r="H23" s="490"/>
      <c r="I23" s="458">
        <v>0</v>
      </c>
      <c r="J23" s="457">
        <v>11</v>
      </c>
      <c r="K23" s="457">
        <v>3</v>
      </c>
      <c r="L23" s="457">
        <v>2</v>
      </c>
      <c r="M23" s="457">
        <v>6</v>
      </c>
      <c r="N23" s="492"/>
    </row>
    <row r="24" spans="1:31" s="359" customFormat="1" ht="12" customHeight="1" thickTop="1">
      <c r="A24" s="493" t="s">
        <v>715</v>
      </c>
      <c r="B24" s="494"/>
      <c r="C24" s="495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6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361"/>
      <c r="AE24" s="497"/>
    </row>
  </sheetData>
  <sheetProtection/>
  <mergeCells count="10">
    <mergeCell ref="I1:N1"/>
    <mergeCell ref="M18:N18"/>
    <mergeCell ref="M16:N16"/>
    <mergeCell ref="M17:N17"/>
    <mergeCell ref="M15:N15"/>
    <mergeCell ref="A1:G1"/>
    <mergeCell ref="J14:N14"/>
    <mergeCell ref="B14:G14"/>
    <mergeCell ref="C3:G3"/>
    <mergeCell ref="I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71" customWidth="1"/>
    <col min="2" max="9" width="8.3359375" style="99" customWidth="1"/>
    <col min="10" max="10" width="2.77734375" style="100" customWidth="1"/>
    <col min="11" max="11" width="8.5546875" style="99" customWidth="1"/>
    <col min="12" max="12" width="10.5546875" style="99" customWidth="1"/>
    <col min="13" max="17" width="8.5546875" style="99" customWidth="1"/>
    <col min="18" max="18" width="10.99609375" style="99" customWidth="1"/>
    <col min="19" max="16384" width="8.88671875" style="62" customWidth="1"/>
  </cols>
  <sheetData>
    <row r="1" spans="1:18" ht="40.5" customHeight="1">
      <c r="A1" s="731" t="s">
        <v>347</v>
      </c>
      <c r="B1" s="731"/>
      <c r="C1" s="731"/>
      <c r="D1" s="731"/>
      <c r="E1" s="731"/>
      <c r="F1" s="731"/>
      <c r="G1" s="731"/>
      <c r="H1" s="731"/>
      <c r="I1" s="731"/>
      <c r="J1" s="137"/>
      <c r="K1" s="763" t="s">
        <v>348</v>
      </c>
      <c r="L1" s="763"/>
      <c r="M1" s="763"/>
      <c r="N1" s="763"/>
      <c r="O1" s="763"/>
      <c r="P1" s="763"/>
      <c r="Q1" s="763"/>
      <c r="R1" s="763"/>
    </row>
    <row r="2" spans="1:18" s="52" customFormat="1" ht="25.5" customHeight="1" thickBot="1">
      <c r="A2" s="49" t="s">
        <v>137</v>
      </c>
      <c r="B2" s="84"/>
      <c r="C2" s="84"/>
      <c r="D2" s="84"/>
      <c r="E2" s="84"/>
      <c r="F2" s="84"/>
      <c r="G2" s="84"/>
      <c r="H2" s="84"/>
      <c r="I2" s="84"/>
      <c r="J2" s="116"/>
      <c r="K2" s="84"/>
      <c r="L2" s="84"/>
      <c r="M2" s="84"/>
      <c r="N2" s="84"/>
      <c r="O2" s="84"/>
      <c r="P2" s="84"/>
      <c r="Q2" s="84"/>
      <c r="R2" s="51" t="s">
        <v>329</v>
      </c>
    </row>
    <row r="3" spans="1:18" s="52" customFormat="1" ht="16.5" customHeight="1" thickTop="1">
      <c r="A3" s="734" t="s">
        <v>283</v>
      </c>
      <c r="B3" s="127" t="s">
        <v>349</v>
      </c>
      <c r="C3" s="744" t="s">
        <v>350</v>
      </c>
      <c r="D3" s="757"/>
      <c r="E3" s="757"/>
      <c r="F3" s="757"/>
      <c r="G3" s="757"/>
      <c r="H3" s="757"/>
      <c r="I3" s="757"/>
      <c r="J3" s="101"/>
      <c r="K3" s="757" t="s">
        <v>351</v>
      </c>
      <c r="L3" s="757"/>
      <c r="M3" s="757"/>
      <c r="N3" s="757"/>
      <c r="O3" s="757"/>
      <c r="P3" s="757"/>
      <c r="Q3" s="745"/>
      <c r="R3" s="104" t="s">
        <v>352</v>
      </c>
    </row>
    <row r="4" spans="1:18" s="52" customFormat="1" ht="16.5" customHeight="1">
      <c r="A4" s="735"/>
      <c r="B4" s="107"/>
      <c r="C4" s="758" t="s">
        <v>353</v>
      </c>
      <c r="D4" s="761"/>
      <c r="E4" s="761"/>
      <c r="F4" s="761"/>
      <c r="G4" s="761"/>
      <c r="H4" s="761"/>
      <c r="I4" s="761"/>
      <c r="J4" s="101"/>
      <c r="K4" s="761" t="s">
        <v>354</v>
      </c>
      <c r="L4" s="761"/>
      <c r="M4" s="762"/>
      <c r="N4" s="758" t="s">
        <v>355</v>
      </c>
      <c r="O4" s="759"/>
      <c r="P4" s="759"/>
      <c r="Q4" s="760"/>
      <c r="R4" s="109" t="s">
        <v>68</v>
      </c>
    </row>
    <row r="5" spans="1:18" s="52" customFormat="1" ht="16.5" customHeight="1">
      <c r="A5" s="735"/>
      <c r="B5" s="107"/>
      <c r="C5" s="101" t="s">
        <v>356</v>
      </c>
      <c r="D5" s="108" t="s">
        <v>357</v>
      </c>
      <c r="E5" s="108" t="s">
        <v>358</v>
      </c>
      <c r="F5" s="139" t="s">
        <v>359</v>
      </c>
      <c r="G5" s="108" t="s">
        <v>360</v>
      </c>
      <c r="H5" s="101" t="s">
        <v>69</v>
      </c>
      <c r="I5" s="138" t="s">
        <v>361</v>
      </c>
      <c r="J5" s="110"/>
      <c r="K5" s="139" t="s">
        <v>362</v>
      </c>
      <c r="L5" s="139" t="s">
        <v>363</v>
      </c>
      <c r="M5" s="101" t="s">
        <v>364</v>
      </c>
      <c r="N5" s="138" t="s">
        <v>356</v>
      </c>
      <c r="O5" s="108" t="s">
        <v>365</v>
      </c>
      <c r="P5" s="108" t="s">
        <v>366</v>
      </c>
      <c r="Q5" s="102" t="s">
        <v>367</v>
      </c>
      <c r="R5" s="128" t="s">
        <v>368</v>
      </c>
    </row>
    <row r="6" spans="1:18" s="52" customFormat="1" ht="16.5" customHeight="1">
      <c r="A6" s="735"/>
      <c r="B6" s="107"/>
      <c r="C6" s="101"/>
      <c r="D6" s="107"/>
      <c r="E6" s="107"/>
      <c r="F6" s="112" t="s">
        <v>369</v>
      </c>
      <c r="G6" s="107"/>
      <c r="H6" s="113" t="s">
        <v>370</v>
      </c>
      <c r="I6" s="109" t="s">
        <v>371</v>
      </c>
      <c r="J6" s="101"/>
      <c r="K6" s="112" t="s">
        <v>372</v>
      </c>
      <c r="L6" s="112" t="s">
        <v>373</v>
      </c>
      <c r="M6" s="113" t="s">
        <v>374</v>
      </c>
      <c r="N6" s="114"/>
      <c r="O6" s="140" t="s">
        <v>375</v>
      </c>
      <c r="P6" s="140" t="s">
        <v>376</v>
      </c>
      <c r="Q6" s="112"/>
      <c r="R6" s="114" t="s">
        <v>377</v>
      </c>
    </row>
    <row r="7" spans="1:18" s="52" customFormat="1" ht="16.5" customHeight="1">
      <c r="A7" s="736"/>
      <c r="B7" s="130" t="s">
        <v>378</v>
      </c>
      <c r="C7" s="105" t="s">
        <v>379</v>
      </c>
      <c r="D7" s="130" t="s">
        <v>380</v>
      </c>
      <c r="E7" s="130" t="s">
        <v>381</v>
      </c>
      <c r="F7" s="115" t="s">
        <v>382</v>
      </c>
      <c r="G7" s="130" t="s">
        <v>383</v>
      </c>
      <c r="H7" s="105" t="s">
        <v>384</v>
      </c>
      <c r="I7" s="111" t="s">
        <v>385</v>
      </c>
      <c r="J7" s="101"/>
      <c r="K7" s="115" t="s">
        <v>386</v>
      </c>
      <c r="L7" s="115" t="s">
        <v>387</v>
      </c>
      <c r="M7" s="141" t="s">
        <v>388</v>
      </c>
      <c r="N7" s="142" t="s">
        <v>389</v>
      </c>
      <c r="O7" s="143" t="s">
        <v>390</v>
      </c>
      <c r="P7" s="143" t="s">
        <v>391</v>
      </c>
      <c r="Q7" s="115" t="s">
        <v>392</v>
      </c>
      <c r="R7" s="142" t="s">
        <v>393</v>
      </c>
    </row>
    <row r="8" spans="1:18" s="52" customFormat="1" ht="40.5" customHeight="1">
      <c r="A8" s="77">
        <v>2007</v>
      </c>
      <c r="B8" s="120">
        <v>33</v>
      </c>
      <c r="C8" s="136">
        <v>22</v>
      </c>
      <c r="D8" s="120">
        <v>5</v>
      </c>
      <c r="E8" s="120">
        <v>3</v>
      </c>
      <c r="F8" s="120">
        <v>2</v>
      </c>
      <c r="G8" s="121" t="s">
        <v>179</v>
      </c>
      <c r="H8" s="120">
        <v>3</v>
      </c>
      <c r="I8" s="120">
        <v>10</v>
      </c>
      <c r="J8" s="120"/>
      <c r="K8" s="123" t="s">
        <v>179</v>
      </c>
      <c r="L8" s="123" t="s">
        <v>179</v>
      </c>
      <c r="M8" s="123" t="s">
        <v>179</v>
      </c>
      <c r="N8" s="123" t="s">
        <v>179</v>
      </c>
      <c r="O8" s="123" t="s">
        <v>179</v>
      </c>
      <c r="P8" s="123" t="s">
        <v>179</v>
      </c>
      <c r="Q8" s="123" t="s">
        <v>179</v>
      </c>
      <c r="R8" s="120">
        <v>11</v>
      </c>
    </row>
    <row r="9" spans="1:18" s="52" customFormat="1" ht="40.5" customHeight="1">
      <c r="A9" s="53">
        <v>2008</v>
      </c>
      <c r="B9" s="120">
        <v>32</v>
      </c>
      <c r="C9" s="136">
        <v>21</v>
      </c>
      <c r="D9" s="120">
        <v>5</v>
      </c>
      <c r="E9" s="120">
        <v>2</v>
      </c>
      <c r="F9" s="120">
        <v>2</v>
      </c>
      <c r="G9" s="121" t="s">
        <v>179</v>
      </c>
      <c r="H9" s="120">
        <v>2</v>
      </c>
      <c r="I9" s="120">
        <v>10</v>
      </c>
      <c r="J9" s="120"/>
      <c r="K9" s="350" t="s">
        <v>179</v>
      </c>
      <c r="L9" s="350" t="s">
        <v>179</v>
      </c>
      <c r="M9" s="350" t="s">
        <v>179</v>
      </c>
      <c r="N9" s="350" t="s">
        <v>179</v>
      </c>
      <c r="O9" s="350" t="s">
        <v>179</v>
      </c>
      <c r="P9" s="350" t="s">
        <v>179</v>
      </c>
      <c r="Q9" s="350" t="s">
        <v>179</v>
      </c>
      <c r="R9" s="120">
        <v>11</v>
      </c>
    </row>
    <row r="10" spans="1:18" s="52" customFormat="1" ht="40.5" customHeight="1">
      <c r="A10" s="53">
        <v>2009</v>
      </c>
      <c r="B10" s="120">
        <v>33</v>
      </c>
      <c r="C10" s="120">
        <v>22</v>
      </c>
      <c r="D10" s="120">
        <v>5</v>
      </c>
      <c r="E10" s="120">
        <v>2</v>
      </c>
      <c r="F10" s="120">
        <v>3</v>
      </c>
      <c r="G10" s="121">
        <v>1</v>
      </c>
      <c r="H10" s="120">
        <v>2</v>
      </c>
      <c r="I10" s="120">
        <v>9</v>
      </c>
      <c r="J10" s="120"/>
      <c r="K10" s="350" t="s">
        <v>179</v>
      </c>
      <c r="L10" s="350" t="s">
        <v>179</v>
      </c>
      <c r="M10" s="350" t="s">
        <v>179</v>
      </c>
      <c r="N10" s="350" t="s">
        <v>179</v>
      </c>
      <c r="O10" s="350" t="s">
        <v>179</v>
      </c>
      <c r="P10" s="350" t="s">
        <v>179</v>
      </c>
      <c r="Q10" s="350" t="s">
        <v>179</v>
      </c>
      <c r="R10" s="120">
        <v>11</v>
      </c>
    </row>
    <row r="11" spans="1:18" s="52" customFormat="1" ht="40.5" customHeight="1">
      <c r="A11" s="53">
        <v>2010</v>
      </c>
      <c r="B11" s="120">
        <v>33</v>
      </c>
      <c r="C11" s="120">
        <v>22</v>
      </c>
      <c r="D11" s="120">
        <v>5</v>
      </c>
      <c r="E11" s="120">
        <v>2</v>
      </c>
      <c r="F11" s="120">
        <v>3</v>
      </c>
      <c r="G11" s="120">
        <v>1</v>
      </c>
      <c r="H11" s="120">
        <v>2</v>
      </c>
      <c r="I11" s="120">
        <v>9</v>
      </c>
      <c r="J11" s="120"/>
      <c r="K11" s="346">
        <v>0</v>
      </c>
      <c r="L11" s="346">
        <v>0</v>
      </c>
      <c r="M11" s="346">
        <v>0</v>
      </c>
      <c r="N11" s="346">
        <v>0</v>
      </c>
      <c r="O11" s="346">
        <v>0</v>
      </c>
      <c r="P11" s="346">
        <v>0</v>
      </c>
      <c r="Q11" s="346">
        <v>0</v>
      </c>
      <c r="R11" s="120">
        <v>11</v>
      </c>
    </row>
    <row r="12" spans="1:18" s="52" customFormat="1" ht="40.5" customHeight="1">
      <c r="A12" s="56">
        <v>2011</v>
      </c>
      <c r="B12" s="122">
        <f aca="true" t="shared" si="0" ref="B12:I12">SUM(B13:B19)</f>
        <v>32</v>
      </c>
      <c r="C12" s="122">
        <f t="shared" si="0"/>
        <v>21</v>
      </c>
      <c r="D12" s="122">
        <f t="shared" si="0"/>
        <v>5</v>
      </c>
      <c r="E12" s="122">
        <f t="shared" si="0"/>
        <v>1</v>
      </c>
      <c r="F12" s="122">
        <f t="shared" si="0"/>
        <v>4</v>
      </c>
      <c r="G12" s="122">
        <f t="shared" si="0"/>
        <v>1</v>
      </c>
      <c r="H12" s="122">
        <f t="shared" si="0"/>
        <v>1</v>
      </c>
      <c r="I12" s="122">
        <f t="shared" si="0"/>
        <v>9</v>
      </c>
      <c r="J12" s="122"/>
      <c r="K12" s="346">
        <v>0</v>
      </c>
      <c r="L12" s="346">
        <v>0</v>
      </c>
      <c r="M12" s="346">
        <v>0</v>
      </c>
      <c r="N12" s="346">
        <v>0</v>
      </c>
      <c r="O12" s="346">
        <v>0</v>
      </c>
      <c r="P12" s="346">
        <v>0</v>
      </c>
      <c r="Q12" s="346">
        <v>0</v>
      </c>
      <c r="R12" s="122">
        <f>SUM(R13:R19)</f>
        <v>11</v>
      </c>
    </row>
    <row r="13" spans="1:18" s="52" customFormat="1" ht="40.5" customHeight="1">
      <c r="A13" s="59" t="s">
        <v>319</v>
      </c>
      <c r="B13" s="153">
        <v>1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120"/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>
        <v>0</v>
      </c>
      <c r="Q13" s="346">
        <v>0</v>
      </c>
      <c r="R13" s="121">
        <v>1</v>
      </c>
    </row>
    <row r="14" spans="1:18" s="52" customFormat="1" ht="40.5" customHeight="1">
      <c r="A14" s="59" t="s">
        <v>320</v>
      </c>
      <c r="B14" s="120">
        <v>6</v>
      </c>
      <c r="C14" s="120">
        <v>4</v>
      </c>
      <c r="D14" s="120">
        <v>1</v>
      </c>
      <c r="E14" s="346">
        <v>0</v>
      </c>
      <c r="F14" s="121">
        <v>1</v>
      </c>
      <c r="G14" s="346"/>
      <c r="H14" s="346">
        <v>0</v>
      </c>
      <c r="I14" s="120">
        <v>2</v>
      </c>
      <c r="J14" s="120"/>
      <c r="K14" s="346">
        <v>0</v>
      </c>
      <c r="L14" s="346">
        <v>0</v>
      </c>
      <c r="M14" s="346">
        <v>0</v>
      </c>
      <c r="N14" s="346">
        <v>0</v>
      </c>
      <c r="O14" s="346">
        <v>0</v>
      </c>
      <c r="P14" s="346">
        <v>0</v>
      </c>
      <c r="Q14" s="346">
        <v>0</v>
      </c>
      <c r="R14" s="121">
        <v>2</v>
      </c>
    </row>
    <row r="15" spans="1:18" s="52" customFormat="1" ht="40.5" customHeight="1">
      <c r="A15" s="59" t="s">
        <v>321</v>
      </c>
      <c r="B15" s="120">
        <v>6</v>
      </c>
      <c r="C15" s="120">
        <v>4</v>
      </c>
      <c r="D15" s="120">
        <v>1</v>
      </c>
      <c r="E15" s="346">
        <v>0</v>
      </c>
      <c r="F15" s="121">
        <v>1</v>
      </c>
      <c r="G15" s="121">
        <v>1</v>
      </c>
      <c r="H15" s="346">
        <v>0</v>
      </c>
      <c r="I15" s="120">
        <v>1</v>
      </c>
      <c r="J15" s="120"/>
      <c r="K15" s="346">
        <v>0</v>
      </c>
      <c r="L15" s="346">
        <v>0</v>
      </c>
      <c r="M15" s="346">
        <v>0</v>
      </c>
      <c r="N15" s="346">
        <v>0</v>
      </c>
      <c r="O15" s="346">
        <v>0</v>
      </c>
      <c r="P15" s="346">
        <v>0</v>
      </c>
      <c r="Q15" s="346">
        <v>0</v>
      </c>
      <c r="R15" s="121">
        <v>2</v>
      </c>
    </row>
    <row r="16" spans="1:18" s="58" customFormat="1" ht="40.5" customHeight="1">
      <c r="A16" s="59" t="s">
        <v>322</v>
      </c>
      <c r="B16" s="120">
        <v>2</v>
      </c>
      <c r="C16" s="346">
        <v>0</v>
      </c>
      <c r="D16" s="346">
        <v>0</v>
      </c>
      <c r="E16" s="346">
        <v>0</v>
      </c>
      <c r="F16" s="346">
        <v>0</v>
      </c>
      <c r="G16" s="346">
        <v>0</v>
      </c>
      <c r="H16" s="346">
        <v>0</v>
      </c>
      <c r="I16" s="346">
        <v>0</v>
      </c>
      <c r="J16" s="120"/>
      <c r="K16" s="346">
        <v>0</v>
      </c>
      <c r="L16" s="346">
        <v>0</v>
      </c>
      <c r="M16" s="346">
        <v>0</v>
      </c>
      <c r="N16" s="346">
        <v>0</v>
      </c>
      <c r="O16" s="346">
        <v>0</v>
      </c>
      <c r="P16" s="346">
        <v>0</v>
      </c>
      <c r="Q16" s="346">
        <v>0</v>
      </c>
      <c r="R16" s="121">
        <v>2</v>
      </c>
    </row>
    <row r="17" spans="1:18" ht="40.5" customHeight="1">
      <c r="A17" s="59" t="s">
        <v>323</v>
      </c>
      <c r="B17" s="120">
        <v>7</v>
      </c>
      <c r="C17" s="120">
        <v>5</v>
      </c>
      <c r="D17" s="120">
        <v>1</v>
      </c>
      <c r="E17" s="120">
        <v>1</v>
      </c>
      <c r="F17" s="346">
        <v>0</v>
      </c>
      <c r="G17" s="346">
        <v>0</v>
      </c>
      <c r="H17" s="120">
        <v>1</v>
      </c>
      <c r="I17" s="120">
        <v>2</v>
      </c>
      <c r="J17" s="119"/>
      <c r="K17" s="346">
        <v>0</v>
      </c>
      <c r="L17" s="346">
        <v>0</v>
      </c>
      <c r="M17" s="346">
        <v>0</v>
      </c>
      <c r="N17" s="346">
        <v>0</v>
      </c>
      <c r="O17" s="346">
        <v>0</v>
      </c>
      <c r="P17" s="346">
        <v>0</v>
      </c>
      <c r="Q17" s="346">
        <v>0</v>
      </c>
      <c r="R17" s="121">
        <v>2</v>
      </c>
    </row>
    <row r="18" spans="1:18" ht="40.5" customHeight="1">
      <c r="A18" s="59" t="s">
        <v>324</v>
      </c>
      <c r="B18" s="120">
        <v>5</v>
      </c>
      <c r="C18" s="120">
        <v>4</v>
      </c>
      <c r="D18" s="124">
        <v>1</v>
      </c>
      <c r="E18" s="346">
        <v>0</v>
      </c>
      <c r="F18" s="124">
        <v>1</v>
      </c>
      <c r="G18" s="346">
        <v>0</v>
      </c>
      <c r="H18" s="346">
        <v>0</v>
      </c>
      <c r="I18" s="124">
        <v>2</v>
      </c>
      <c r="J18" s="119"/>
      <c r="K18" s="346">
        <v>0</v>
      </c>
      <c r="L18" s="346">
        <v>0</v>
      </c>
      <c r="M18" s="346">
        <v>0</v>
      </c>
      <c r="N18" s="346">
        <v>0</v>
      </c>
      <c r="O18" s="346">
        <v>0</v>
      </c>
      <c r="P18" s="346">
        <v>0</v>
      </c>
      <c r="Q18" s="346">
        <v>0</v>
      </c>
      <c r="R18" s="124">
        <v>1</v>
      </c>
    </row>
    <row r="19" spans="1:18" ht="40.5" customHeight="1" thickBot="1">
      <c r="A19" s="63" t="s">
        <v>325</v>
      </c>
      <c r="B19" s="335">
        <v>5</v>
      </c>
      <c r="C19" s="392">
        <v>4</v>
      </c>
      <c r="D19" s="125">
        <v>1</v>
      </c>
      <c r="E19" s="448">
        <v>0</v>
      </c>
      <c r="F19" s="125">
        <v>1</v>
      </c>
      <c r="G19" s="448">
        <v>0</v>
      </c>
      <c r="H19" s="448">
        <v>0</v>
      </c>
      <c r="I19" s="125">
        <v>2</v>
      </c>
      <c r="J19" s="119"/>
      <c r="K19" s="448">
        <v>0</v>
      </c>
      <c r="L19" s="448">
        <v>0</v>
      </c>
      <c r="M19" s="448">
        <v>0</v>
      </c>
      <c r="N19" s="448">
        <v>0</v>
      </c>
      <c r="O19" s="448">
        <v>0</v>
      </c>
      <c r="P19" s="448">
        <v>0</v>
      </c>
      <c r="Q19" s="448">
        <v>0</v>
      </c>
      <c r="R19" s="125">
        <v>1</v>
      </c>
    </row>
    <row r="20" spans="1:31" ht="12" customHeight="1" thickTop="1">
      <c r="A20" s="68" t="s">
        <v>326</v>
      </c>
      <c r="B20" s="90"/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2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52"/>
      <c r="AE20" s="69"/>
    </row>
    <row r="21" spans="2:18" ht="13.5">
      <c r="B21" s="93"/>
      <c r="C21" s="93"/>
      <c r="D21" s="93"/>
      <c r="E21" s="93"/>
      <c r="F21" s="93"/>
      <c r="G21" s="93"/>
      <c r="H21" s="93"/>
      <c r="I21" s="93"/>
      <c r="J21" s="96"/>
      <c r="K21" s="93"/>
      <c r="L21" s="93"/>
      <c r="M21" s="93"/>
      <c r="N21" s="93"/>
      <c r="O21" s="93"/>
      <c r="P21" s="93"/>
      <c r="Q21" s="93"/>
      <c r="R21" s="93"/>
    </row>
    <row r="22" spans="2:18" ht="13.5">
      <c r="B22" s="93"/>
      <c r="C22" s="93"/>
      <c r="D22" s="93"/>
      <c r="E22" s="93"/>
      <c r="F22" s="93"/>
      <c r="G22" s="93"/>
      <c r="H22" s="93"/>
      <c r="I22" s="93"/>
      <c r="J22" s="96"/>
      <c r="K22" s="93"/>
      <c r="L22" s="93"/>
      <c r="M22" s="93"/>
      <c r="N22" s="93"/>
      <c r="O22" s="93"/>
      <c r="P22" s="93"/>
      <c r="Q22" s="93"/>
      <c r="R22" s="93"/>
    </row>
    <row r="23" spans="2:18" ht="13.5">
      <c r="B23" s="93"/>
      <c r="C23" s="93"/>
      <c r="D23" s="93"/>
      <c r="E23" s="93"/>
      <c r="F23" s="93"/>
      <c r="G23" s="93"/>
      <c r="H23" s="93"/>
      <c r="I23" s="93"/>
      <c r="J23" s="96"/>
      <c r="K23" s="93"/>
      <c r="L23" s="93"/>
      <c r="M23" s="93"/>
      <c r="N23" s="93"/>
      <c r="O23" s="93"/>
      <c r="P23" s="93"/>
      <c r="Q23" s="93"/>
      <c r="R23" s="93"/>
    </row>
    <row r="24" spans="2:18" ht="13.5">
      <c r="B24" s="93"/>
      <c r="C24" s="93"/>
      <c r="D24" s="93"/>
      <c r="E24" s="93"/>
      <c r="F24" s="93"/>
      <c r="G24" s="93"/>
      <c r="H24" s="93"/>
      <c r="I24" s="93"/>
      <c r="J24" s="96"/>
      <c r="K24" s="93"/>
      <c r="L24" s="93"/>
      <c r="M24" s="93"/>
      <c r="N24" s="93"/>
      <c r="O24" s="93"/>
      <c r="P24" s="93"/>
      <c r="Q24" s="93"/>
      <c r="R24" s="93"/>
    </row>
    <row r="25" spans="2:18" ht="13.5">
      <c r="B25" s="93"/>
      <c r="C25" s="93"/>
      <c r="D25" s="93"/>
      <c r="E25" s="93"/>
      <c r="F25" s="93"/>
      <c r="G25" s="93"/>
      <c r="H25" s="93"/>
      <c r="I25" s="93"/>
      <c r="J25" s="96"/>
      <c r="K25" s="93"/>
      <c r="L25" s="93"/>
      <c r="M25" s="93"/>
      <c r="N25" s="93"/>
      <c r="O25" s="93"/>
      <c r="P25" s="93"/>
      <c r="Q25" s="93"/>
      <c r="R25" s="93"/>
    </row>
    <row r="26" spans="2:18" ht="13.5">
      <c r="B26" s="93"/>
      <c r="C26" s="93"/>
      <c r="D26" s="93"/>
      <c r="E26" s="93"/>
      <c r="F26" s="93"/>
      <c r="G26" s="93"/>
      <c r="H26" s="93"/>
      <c r="I26" s="93"/>
      <c r="J26" s="96"/>
      <c r="K26" s="93"/>
      <c r="L26" s="93"/>
      <c r="M26" s="93"/>
      <c r="N26" s="93"/>
      <c r="O26" s="93"/>
      <c r="P26" s="93"/>
      <c r="Q26" s="93"/>
      <c r="R26" s="93"/>
    </row>
    <row r="27" spans="2:18" ht="13.5">
      <c r="B27" s="93"/>
      <c r="C27" s="93"/>
      <c r="D27" s="93"/>
      <c r="E27" s="93"/>
      <c r="F27" s="93"/>
      <c r="G27" s="93"/>
      <c r="H27" s="93"/>
      <c r="I27" s="93"/>
      <c r="J27" s="96"/>
      <c r="K27" s="93"/>
      <c r="L27" s="93"/>
      <c r="M27" s="93"/>
      <c r="N27" s="93"/>
      <c r="O27" s="93"/>
      <c r="P27" s="93"/>
      <c r="Q27" s="93"/>
      <c r="R27" s="93"/>
    </row>
    <row r="28" spans="2:18" ht="13.5">
      <c r="B28" s="93"/>
      <c r="C28" s="93"/>
      <c r="D28" s="93"/>
      <c r="E28" s="93"/>
      <c r="F28" s="93"/>
      <c r="G28" s="93"/>
      <c r="H28" s="93"/>
      <c r="I28" s="93"/>
      <c r="J28" s="96"/>
      <c r="K28" s="93"/>
      <c r="L28" s="93"/>
      <c r="M28" s="93"/>
      <c r="N28" s="93"/>
      <c r="O28" s="93"/>
      <c r="P28" s="93"/>
      <c r="Q28" s="93"/>
      <c r="R28" s="93"/>
    </row>
    <row r="29" spans="2:18" ht="13.5">
      <c r="B29" s="93"/>
      <c r="C29" s="93"/>
      <c r="D29" s="93"/>
      <c r="E29" s="93"/>
      <c r="F29" s="93"/>
      <c r="G29" s="93"/>
      <c r="H29" s="93"/>
      <c r="I29" s="93"/>
      <c r="J29" s="96"/>
      <c r="K29" s="93"/>
      <c r="L29" s="93"/>
      <c r="M29" s="93"/>
      <c r="N29" s="93"/>
      <c r="O29" s="93"/>
      <c r="P29" s="93"/>
      <c r="Q29" s="93"/>
      <c r="R29" s="93"/>
    </row>
    <row r="30" spans="2:18" ht="13.5">
      <c r="B30" s="93"/>
      <c r="C30" s="93"/>
      <c r="D30" s="93"/>
      <c r="E30" s="93"/>
      <c r="F30" s="93"/>
      <c r="G30" s="93"/>
      <c r="H30" s="93"/>
      <c r="I30" s="93"/>
      <c r="J30" s="96"/>
      <c r="K30" s="93"/>
      <c r="L30" s="93"/>
      <c r="M30" s="93"/>
      <c r="N30" s="93"/>
      <c r="O30" s="93"/>
      <c r="P30" s="93"/>
      <c r="Q30" s="93"/>
      <c r="R30" s="93"/>
    </row>
    <row r="31" spans="2:18" ht="13.5">
      <c r="B31" s="93"/>
      <c r="C31" s="93"/>
      <c r="D31" s="93"/>
      <c r="E31" s="93"/>
      <c r="F31" s="93"/>
      <c r="G31" s="93"/>
      <c r="H31" s="93"/>
      <c r="I31" s="93"/>
      <c r="J31" s="96"/>
      <c r="K31" s="93"/>
      <c r="L31" s="93"/>
      <c r="M31" s="93"/>
      <c r="N31" s="93"/>
      <c r="O31" s="93"/>
      <c r="P31" s="93"/>
      <c r="Q31" s="93"/>
      <c r="R31" s="93"/>
    </row>
    <row r="32" spans="2:18" ht="13.5">
      <c r="B32" s="93"/>
      <c r="C32" s="93"/>
      <c r="D32" s="93"/>
      <c r="E32" s="93"/>
      <c r="F32" s="93"/>
      <c r="G32" s="93"/>
      <c r="H32" s="93"/>
      <c r="I32" s="93"/>
      <c r="J32" s="96"/>
      <c r="K32" s="93"/>
      <c r="L32" s="93"/>
      <c r="M32" s="93"/>
      <c r="N32" s="93"/>
      <c r="O32" s="93"/>
      <c r="P32" s="93"/>
      <c r="Q32" s="93"/>
      <c r="R32" s="93"/>
    </row>
    <row r="33" spans="2:18" ht="13.5">
      <c r="B33" s="93"/>
      <c r="C33" s="93"/>
      <c r="D33" s="93"/>
      <c r="E33" s="93"/>
      <c r="F33" s="93"/>
      <c r="G33" s="93"/>
      <c r="H33" s="93"/>
      <c r="I33" s="93"/>
      <c r="J33" s="96"/>
      <c r="K33" s="93"/>
      <c r="L33" s="93"/>
      <c r="M33" s="93"/>
      <c r="N33" s="93"/>
      <c r="O33" s="93"/>
      <c r="P33" s="93"/>
      <c r="Q33" s="93"/>
      <c r="R33" s="93"/>
    </row>
    <row r="34" spans="2:18" ht="13.5">
      <c r="B34" s="93"/>
      <c r="C34" s="93"/>
      <c r="D34" s="93"/>
      <c r="E34" s="93"/>
      <c r="F34" s="93"/>
      <c r="G34" s="93"/>
      <c r="H34" s="93"/>
      <c r="I34" s="93"/>
      <c r="J34" s="96"/>
      <c r="K34" s="93"/>
      <c r="L34" s="93"/>
      <c r="M34" s="93"/>
      <c r="N34" s="93"/>
      <c r="O34" s="93"/>
      <c r="P34" s="93"/>
      <c r="Q34" s="93"/>
      <c r="R34" s="93"/>
    </row>
    <row r="35" spans="2:18" ht="13.5">
      <c r="B35" s="93"/>
      <c r="C35" s="93"/>
      <c r="D35" s="93"/>
      <c r="E35" s="93"/>
      <c r="F35" s="93"/>
      <c r="G35" s="93"/>
      <c r="H35" s="93"/>
      <c r="I35" s="93"/>
      <c r="J35" s="96"/>
      <c r="K35" s="93"/>
      <c r="L35" s="93"/>
      <c r="M35" s="93"/>
      <c r="N35" s="93"/>
      <c r="O35" s="93"/>
      <c r="P35" s="93"/>
      <c r="Q35" s="93"/>
      <c r="R35" s="93"/>
    </row>
    <row r="36" spans="2:18" ht="13.5">
      <c r="B36" s="93"/>
      <c r="C36" s="93"/>
      <c r="D36" s="93"/>
      <c r="E36" s="93"/>
      <c r="F36" s="93"/>
      <c r="G36" s="93"/>
      <c r="H36" s="93"/>
      <c r="I36" s="93"/>
      <c r="J36" s="96"/>
      <c r="K36" s="93"/>
      <c r="L36" s="93"/>
      <c r="M36" s="93"/>
      <c r="N36" s="93"/>
      <c r="O36" s="93"/>
      <c r="P36" s="93"/>
      <c r="Q36" s="93"/>
      <c r="R36" s="93"/>
    </row>
    <row r="37" spans="2:18" ht="13.5">
      <c r="B37" s="93"/>
      <c r="C37" s="93"/>
      <c r="D37" s="93"/>
      <c r="E37" s="93"/>
      <c r="F37" s="93"/>
      <c r="G37" s="93"/>
      <c r="H37" s="93"/>
      <c r="I37" s="93"/>
      <c r="J37" s="96"/>
      <c r="K37" s="93"/>
      <c r="L37" s="93"/>
      <c r="M37" s="93"/>
      <c r="N37" s="93"/>
      <c r="O37" s="93"/>
      <c r="P37" s="93"/>
      <c r="Q37" s="93"/>
      <c r="R37" s="93"/>
    </row>
    <row r="38" spans="2:18" ht="13.5">
      <c r="B38" s="93"/>
      <c r="C38" s="93"/>
      <c r="D38" s="93"/>
      <c r="E38" s="93"/>
      <c r="F38" s="93"/>
      <c r="G38" s="93"/>
      <c r="H38" s="93"/>
      <c r="I38" s="93"/>
      <c r="J38" s="96"/>
      <c r="K38" s="93"/>
      <c r="L38" s="93"/>
      <c r="M38" s="93"/>
      <c r="N38" s="93"/>
      <c r="O38" s="93"/>
      <c r="P38" s="93"/>
      <c r="Q38" s="93"/>
      <c r="R38" s="93"/>
    </row>
    <row r="39" spans="2:18" ht="13.5">
      <c r="B39" s="93"/>
      <c r="C39" s="93"/>
      <c r="D39" s="93"/>
      <c r="E39" s="93"/>
      <c r="F39" s="93"/>
      <c r="G39" s="93"/>
      <c r="H39" s="93"/>
      <c r="I39" s="93"/>
      <c r="J39" s="96"/>
      <c r="K39" s="93"/>
      <c r="L39" s="93"/>
      <c r="M39" s="93"/>
      <c r="N39" s="93"/>
      <c r="O39" s="93"/>
      <c r="P39" s="93"/>
      <c r="Q39" s="93"/>
      <c r="R39" s="93"/>
    </row>
    <row r="40" spans="2:18" ht="13.5">
      <c r="B40" s="93"/>
      <c r="C40" s="93"/>
      <c r="D40" s="93"/>
      <c r="E40" s="93"/>
      <c r="F40" s="93"/>
      <c r="G40" s="93"/>
      <c r="H40" s="93"/>
      <c r="I40" s="93"/>
      <c r="J40" s="96"/>
      <c r="K40" s="93"/>
      <c r="L40" s="93"/>
      <c r="M40" s="93"/>
      <c r="N40" s="93"/>
      <c r="O40" s="93"/>
      <c r="P40" s="93"/>
      <c r="Q40" s="93"/>
      <c r="R40" s="93"/>
    </row>
    <row r="41" spans="2:18" ht="13.5">
      <c r="B41" s="93"/>
      <c r="C41" s="93"/>
      <c r="D41" s="93"/>
      <c r="E41" s="93"/>
      <c r="F41" s="93"/>
      <c r="G41" s="93"/>
      <c r="H41" s="93"/>
      <c r="I41" s="93"/>
      <c r="J41" s="96"/>
      <c r="K41" s="93"/>
      <c r="L41" s="93"/>
      <c r="M41" s="93"/>
      <c r="N41" s="93"/>
      <c r="O41" s="93"/>
      <c r="P41" s="93"/>
      <c r="Q41" s="93"/>
      <c r="R41" s="93"/>
    </row>
    <row r="42" spans="2:18" ht="13.5">
      <c r="B42" s="93"/>
      <c r="C42" s="93"/>
      <c r="D42" s="93"/>
      <c r="E42" s="93"/>
      <c r="F42" s="93"/>
      <c r="G42" s="93"/>
      <c r="H42" s="93"/>
      <c r="I42" s="93"/>
      <c r="J42" s="96"/>
      <c r="K42" s="93"/>
      <c r="L42" s="93"/>
      <c r="M42" s="93"/>
      <c r="N42" s="93"/>
      <c r="O42" s="93"/>
      <c r="P42" s="93"/>
      <c r="Q42" s="93"/>
      <c r="R42" s="93"/>
    </row>
    <row r="43" spans="2:18" ht="13.5">
      <c r="B43" s="93"/>
      <c r="C43" s="93"/>
      <c r="D43" s="93"/>
      <c r="E43" s="93"/>
      <c r="F43" s="93"/>
      <c r="G43" s="93"/>
      <c r="H43" s="93"/>
      <c r="I43" s="93"/>
      <c r="J43" s="96"/>
      <c r="K43" s="93"/>
      <c r="L43" s="93"/>
      <c r="M43" s="93"/>
      <c r="N43" s="93"/>
      <c r="O43" s="93"/>
      <c r="P43" s="93"/>
      <c r="Q43" s="93"/>
      <c r="R43" s="93"/>
    </row>
    <row r="44" spans="2:18" ht="13.5">
      <c r="B44" s="93"/>
      <c r="C44" s="93"/>
      <c r="D44" s="93"/>
      <c r="E44" s="93"/>
      <c r="F44" s="93"/>
      <c r="G44" s="93"/>
      <c r="H44" s="93"/>
      <c r="I44" s="93"/>
      <c r="J44" s="96"/>
      <c r="K44" s="93"/>
      <c r="L44" s="93"/>
      <c r="M44" s="93"/>
      <c r="N44" s="93"/>
      <c r="O44" s="93"/>
      <c r="P44" s="93"/>
      <c r="Q44" s="93"/>
      <c r="R44" s="93"/>
    </row>
    <row r="45" spans="2:18" ht="13.5">
      <c r="B45" s="93"/>
      <c r="C45" s="93"/>
      <c r="D45" s="93"/>
      <c r="E45" s="93"/>
      <c r="F45" s="93"/>
      <c r="G45" s="93"/>
      <c r="H45" s="93"/>
      <c r="I45" s="93"/>
      <c r="J45" s="96"/>
      <c r="K45" s="93"/>
      <c r="L45" s="93"/>
      <c r="M45" s="93"/>
      <c r="N45" s="93"/>
      <c r="O45" s="93"/>
      <c r="P45" s="93"/>
      <c r="Q45" s="93"/>
      <c r="R45" s="93"/>
    </row>
    <row r="46" spans="2:18" ht="13.5">
      <c r="B46" s="93"/>
      <c r="C46" s="93"/>
      <c r="D46" s="93"/>
      <c r="E46" s="93"/>
      <c r="F46" s="93"/>
      <c r="G46" s="93"/>
      <c r="H46" s="93"/>
      <c r="I46" s="93"/>
      <c r="J46" s="96"/>
      <c r="K46" s="93"/>
      <c r="L46" s="93"/>
      <c r="M46" s="93"/>
      <c r="N46" s="93"/>
      <c r="O46" s="93"/>
      <c r="P46" s="93"/>
      <c r="Q46" s="93"/>
      <c r="R46" s="93"/>
    </row>
    <row r="47" spans="2:18" ht="13.5">
      <c r="B47" s="93"/>
      <c r="C47" s="93"/>
      <c r="D47" s="93"/>
      <c r="E47" s="93"/>
      <c r="F47" s="93"/>
      <c r="G47" s="93"/>
      <c r="H47" s="93"/>
      <c r="I47" s="93"/>
      <c r="J47" s="96"/>
      <c r="K47" s="93"/>
      <c r="L47" s="93"/>
      <c r="M47" s="93"/>
      <c r="N47" s="93"/>
      <c r="O47" s="93"/>
      <c r="P47" s="93"/>
      <c r="Q47" s="93"/>
      <c r="R47" s="93"/>
    </row>
  </sheetData>
  <sheetProtection/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9.77734375" style="71" customWidth="1"/>
    <col min="2" max="3" width="7.77734375" style="99" customWidth="1"/>
    <col min="4" max="4" width="9.6640625" style="99" bestFit="1" customWidth="1"/>
    <col min="5" max="5" width="15.10546875" style="99" bestFit="1" customWidth="1"/>
    <col min="6" max="6" width="11.5546875" style="99" bestFit="1" customWidth="1"/>
    <col min="7" max="7" width="7.77734375" style="99" customWidth="1"/>
    <col min="8" max="8" width="12.3359375" style="99" bestFit="1" customWidth="1"/>
    <col min="9" max="9" width="2.77734375" style="92" customWidth="1"/>
    <col min="10" max="10" width="8.88671875" style="92" customWidth="1"/>
    <col min="11" max="12" width="8.88671875" style="99" customWidth="1"/>
    <col min="13" max="14" width="8.88671875" style="71" customWidth="1"/>
    <col min="15" max="16" width="8.88671875" style="52" customWidth="1"/>
    <col min="17" max="17" width="8.88671875" style="71" customWidth="1"/>
    <col min="18" max="16384" width="8.88671875" style="62" customWidth="1"/>
  </cols>
  <sheetData>
    <row r="1" spans="1:17" ht="45" customHeight="1">
      <c r="A1" s="731" t="s">
        <v>394</v>
      </c>
      <c r="B1" s="731"/>
      <c r="C1" s="731"/>
      <c r="D1" s="731"/>
      <c r="E1" s="731"/>
      <c r="F1" s="731"/>
      <c r="G1" s="731"/>
      <c r="H1" s="731"/>
      <c r="I1" s="184"/>
      <c r="J1" s="764" t="s">
        <v>395</v>
      </c>
      <c r="K1" s="765"/>
      <c r="L1" s="765"/>
      <c r="M1" s="765"/>
      <c r="N1" s="765"/>
      <c r="O1" s="765"/>
      <c r="P1" s="765"/>
      <c r="Q1" s="765"/>
    </row>
    <row r="2" spans="1:17" s="52" customFormat="1" ht="25.5" customHeight="1" thickBot="1">
      <c r="A2" s="49" t="s">
        <v>137</v>
      </c>
      <c r="B2" s="84"/>
      <c r="C2" s="84"/>
      <c r="D2" s="84"/>
      <c r="E2" s="84"/>
      <c r="F2" s="84"/>
      <c r="G2" s="84"/>
      <c r="H2" s="84"/>
      <c r="I2" s="145"/>
      <c r="J2" s="189"/>
      <c r="K2" s="85"/>
      <c r="L2" s="84"/>
      <c r="M2" s="85"/>
      <c r="N2" s="85"/>
      <c r="O2" s="49"/>
      <c r="P2" s="49"/>
      <c r="Q2" s="51" t="s">
        <v>329</v>
      </c>
    </row>
    <row r="3" spans="1:17" s="52" customFormat="1" ht="16.5" customHeight="1" thickTop="1">
      <c r="A3" s="73"/>
      <c r="B3" s="744" t="s">
        <v>396</v>
      </c>
      <c r="C3" s="757"/>
      <c r="D3" s="757"/>
      <c r="E3" s="757"/>
      <c r="F3" s="757"/>
      <c r="G3" s="757"/>
      <c r="H3" s="757"/>
      <c r="I3" s="101"/>
      <c r="J3" s="757" t="s">
        <v>397</v>
      </c>
      <c r="K3" s="745"/>
      <c r="L3" s="744" t="s">
        <v>398</v>
      </c>
      <c r="M3" s="757"/>
      <c r="N3" s="757"/>
      <c r="O3" s="757"/>
      <c r="P3" s="757"/>
      <c r="Q3" s="757"/>
    </row>
    <row r="4" spans="1:17" s="52" customFormat="1" ht="16.5" customHeight="1">
      <c r="A4" s="73" t="s">
        <v>136</v>
      </c>
      <c r="B4" s="108" t="s">
        <v>70</v>
      </c>
      <c r="C4" s="102" t="s">
        <v>399</v>
      </c>
      <c r="D4" s="102" t="s">
        <v>400</v>
      </c>
      <c r="E4" s="102" t="s">
        <v>401</v>
      </c>
      <c r="F4" s="76" t="s">
        <v>402</v>
      </c>
      <c r="G4" s="77" t="s">
        <v>403</v>
      </c>
      <c r="H4" s="101" t="s">
        <v>404</v>
      </c>
      <c r="I4" s="101"/>
      <c r="J4" s="102" t="s">
        <v>405</v>
      </c>
      <c r="K4" s="102" t="s">
        <v>406</v>
      </c>
      <c r="L4" s="101" t="s">
        <v>70</v>
      </c>
      <c r="M4" s="76" t="s">
        <v>407</v>
      </c>
      <c r="N4" s="53" t="s">
        <v>408</v>
      </c>
      <c r="O4" s="73" t="s">
        <v>409</v>
      </c>
      <c r="P4" s="76" t="s">
        <v>410</v>
      </c>
      <c r="Q4" s="73" t="s">
        <v>406</v>
      </c>
    </row>
    <row r="5" spans="1:17" s="52" customFormat="1" ht="16.5" customHeight="1">
      <c r="A5" s="73"/>
      <c r="B5" s="107"/>
      <c r="C5" s="102"/>
      <c r="D5" s="102" t="s">
        <v>411</v>
      </c>
      <c r="E5" s="102" t="s">
        <v>412</v>
      </c>
      <c r="F5" s="159" t="s">
        <v>413</v>
      </c>
      <c r="G5" s="53"/>
      <c r="H5" s="101" t="s">
        <v>414</v>
      </c>
      <c r="I5" s="101"/>
      <c r="J5" s="102" t="s">
        <v>415</v>
      </c>
      <c r="K5" s="102"/>
      <c r="L5" s="101"/>
      <c r="M5" s="107" t="s">
        <v>416</v>
      </c>
      <c r="N5" s="53" t="s">
        <v>417</v>
      </c>
      <c r="O5" s="101"/>
      <c r="P5" s="159"/>
      <c r="Q5" s="73"/>
    </row>
    <row r="6" spans="1:17" s="52" customFormat="1" ht="16.5" customHeight="1">
      <c r="A6" s="73" t="s">
        <v>345</v>
      </c>
      <c r="B6" s="140"/>
      <c r="C6" s="112" t="s">
        <v>418</v>
      </c>
      <c r="D6" s="112" t="s">
        <v>419</v>
      </c>
      <c r="E6" s="112" t="s">
        <v>420</v>
      </c>
      <c r="F6" s="160" t="s">
        <v>421</v>
      </c>
      <c r="G6" s="319" t="s">
        <v>422</v>
      </c>
      <c r="H6" s="113" t="s">
        <v>423</v>
      </c>
      <c r="I6" s="101"/>
      <c r="J6" s="102" t="s">
        <v>424</v>
      </c>
      <c r="K6" s="102"/>
      <c r="L6" s="101"/>
      <c r="M6" s="107" t="s">
        <v>425</v>
      </c>
      <c r="N6" s="53" t="s">
        <v>425</v>
      </c>
      <c r="O6" s="101"/>
      <c r="P6" s="159" t="s">
        <v>426</v>
      </c>
      <c r="Q6" s="73"/>
    </row>
    <row r="7" spans="1:17" s="52" customFormat="1" ht="16.5" customHeight="1">
      <c r="A7" s="75"/>
      <c r="B7" s="143" t="s">
        <v>55</v>
      </c>
      <c r="C7" s="115" t="s">
        <v>427</v>
      </c>
      <c r="D7" s="115" t="s">
        <v>428</v>
      </c>
      <c r="E7" s="115" t="s">
        <v>429</v>
      </c>
      <c r="F7" s="162" t="s">
        <v>430</v>
      </c>
      <c r="G7" s="324" t="s">
        <v>431</v>
      </c>
      <c r="H7" s="141" t="s">
        <v>432</v>
      </c>
      <c r="I7" s="101"/>
      <c r="J7" s="106" t="s">
        <v>433</v>
      </c>
      <c r="K7" s="106" t="s">
        <v>434</v>
      </c>
      <c r="L7" s="105" t="s">
        <v>435</v>
      </c>
      <c r="M7" s="130" t="s">
        <v>436</v>
      </c>
      <c r="N7" s="74" t="s">
        <v>437</v>
      </c>
      <c r="O7" s="105" t="s">
        <v>438</v>
      </c>
      <c r="P7" s="83" t="s">
        <v>439</v>
      </c>
      <c r="Q7" s="83" t="s">
        <v>434</v>
      </c>
    </row>
    <row r="8" spans="1:17" s="52" customFormat="1" ht="92.25" customHeight="1">
      <c r="A8" s="132">
        <v>2007</v>
      </c>
      <c r="B8" s="323" t="s">
        <v>179</v>
      </c>
      <c r="C8" s="323" t="s">
        <v>179</v>
      </c>
      <c r="D8" s="323" t="s">
        <v>179</v>
      </c>
      <c r="E8" s="323" t="s">
        <v>179</v>
      </c>
      <c r="F8" s="323" t="s">
        <v>179</v>
      </c>
      <c r="G8" s="323" t="s">
        <v>179</v>
      </c>
      <c r="H8" s="323" t="s">
        <v>179</v>
      </c>
      <c r="I8" s="323"/>
      <c r="J8" s="323" t="s">
        <v>179</v>
      </c>
      <c r="K8" s="323" t="s">
        <v>179</v>
      </c>
      <c r="L8" s="323" t="s">
        <v>179</v>
      </c>
      <c r="M8" s="323" t="s">
        <v>179</v>
      </c>
      <c r="N8" s="323" t="s">
        <v>179</v>
      </c>
      <c r="O8" s="323" t="s">
        <v>179</v>
      </c>
      <c r="P8" s="323" t="s">
        <v>179</v>
      </c>
      <c r="Q8" s="323" t="s">
        <v>179</v>
      </c>
    </row>
    <row r="9" spans="1:17" s="52" customFormat="1" ht="92.25" customHeight="1">
      <c r="A9" s="132">
        <v>2008</v>
      </c>
      <c r="B9" s="323" t="s">
        <v>179</v>
      </c>
      <c r="C9" s="323" t="s">
        <v>179</v>
      </c>
      <c r="D9" s="323" t="s">
        <v>179</v>
      </c>
      <c r="E9" s="323" t="s">
        <v>179</v>
      </c>
      <c r="F9" s="323" t="s">
        <v>179</v>
      </c>
      <c r="G9" s="323" t="s">
        <v>179</v>
      </c>
      <c r="H9" s="323" t="s">
        <v>179</v>
      </c>
      <c r="I9" s="323"/>
      <c r="J9" s="323" t="s">
        <v>179</v>
      </c>
      <c r="K9" s="323" t="s">
        <v>179</v>
      </c>
      <c r="L9" s="323" t="s">
        <v>179</v>
      </c>
      <c r="M9" s="323" t="s">
        <v>179</v>
      </c>
      <c r="N9" s="323" t="s">
        <v>179</v>
      </c>
      <c r="O9" s="323" t="s">
        <v>179</v>
      </c>
      <c r="P9" s="323" t="s">
        <v>179</v>
      </c>
      <c r="Q9" s="323" t="s">
        <v>179</v>
      </c>
    </row>
    <row r="10" spans="1:17" ht="92.25" customHeight="1">
      <c r="A10" s="132">
        <v>2009</v>
      </c>
      <c r="B10" s="323" t="s">
        <v>346</v>
      </c>
      <c r="C10" s="323" t="s">
        <v>346</v>
      </c>
      <c r="D10" s="323" t="s">
        <v>346</v>
      </c>
      <c r="E10" s="323" t="s">
        <v>346</v>
      </c>
      <c r="F10" s="323" t="s">
        <v>346</v>
      </c>
      <c r="G10" s="323" t="s">
        <v>346</v>
      </c>
      <c r="H10" s="323" t="s">
        <v>346</v>
      </c>
      <c r="I10" s="323"/>
      <c r="J10" s="323" t="s">
        <v>346</v>
      </c>
      <c r="K10" s="323" t="s">
        <v>346</v>
      </c>
      <c r="L10" s="323" t="s">
        <v>346</v>
      </c>
      <c r="M10" s="323" t="s">
        <v>346</v>
      </c>
      <c r="N10" s="323" t="s">
        <v>346</v>
      </c>
      <c r="O10" s="323" t="s">
        <v>346</v>
      </c>
      <c r="P10" s="323" t="s">
        <v>346</v>
      </c>
      <c r="Q10" s="323" t="s">
        <v>346</v>
      </c>
    </row>
    <row r="11" spans="1:17" ht="92.25" customHeight="1">
      <c r="A11" s="132">
        <v>2010</v>
      </c>
      <c r="B11" s="341" t="s">
        <v>346</v>
      </c>
      <c r="C11" s="341" t="s">
        <v>346</v>
      </c>
      <c r="D11" s="341" t="s">
        <v>346</v>
      </c>
      <c r="E11" s="341" t="s">
        <v>346</v>
      </c>
      <c r="F11" s="341" t="s">
        <v>346</v>
      </c>
      <c r="G11" s="341" t="s">
        <v>346</v>
      </c>
      <c r="H11" s="341" t="s">
        <v>346</v>
      </c>
      <c r="I11" s="323"/>
      <c r="J11" s="341" t="s">
        <v>346</v>
      </c>
      <c r="K11" s="341" t="s">
        <v>346</v>
      </c>
      <c r="L11" s="341" t="s">
        <v>346</v>
      </c>
      <c r="M11" s="341" t="s">
        <v>346</v>
      </c>
      <c r="N11" s="341" t="s">
        <v>346</v>
      </c>
      <c r="O11" s="341" t="s">
        <v>346</v>
      </c>
      <c r="P11" s="341" t="s">
        <v>346</v>
      </c>
      <c r="Q11" s="341" t="s">
        <v>346</v>
      </c>
    </row>
    <row r="12" spans="1:17" s="338" customFormat="1" ht="92.25" customHeight="1" thickBot="1">
      <c r="A12" s="134">
        <v>2011</v>
      </c>
      <c r="B12" s="342">
        <v>0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23"/>
      <c r="J12" s="342">
        <v>0</v>
      </c>
      <c r="K12" s="342">
        <v>0</v>
      </c>
      <c r="L12" s="342">
        <v>0</v>
      </c>
      <c r="M12" s="342">
        <v>0</v>
      </c>
      <c r="N12" s="342">
        <v>0</v>
      </c>
      <c r="O12" s="342">
        <v>0</v>
      </c>
      <c r="P12" s="342">
        <v>0</v>
      </c>
      <c r="Q12" s="342">
        <v>0</v>
      </c>
    </row>
    <row r="13" spans="1:31" ht="12" customHeight="1" thickTop="1">
      <c r="A13" s="68" t="s">
        <v>326</v>
      </c>
      <c r="B13" s="90"/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2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52"/>
      <c r="AE13" s="69"/>
    </row>
    <row r="14" spans="2:17" ht="15.75" customHeight="1">
      <c r="B14" s="93"/>
      <c r="L14" s="322"/>
      <c r="N14" s="152"/>
      <c r="O14" s="95"/>
      <c r="P14" s="95"/>
      <c r="Q14" s="94"/>
    </row>
    <row r="15" spans="2:17" ht="14.25">
      <c r="B15" s="93"/>
      <c r="L15" s="322"/>
      <c r="N15" s="152"/>
      <c r="O15" s="95"/>
      <c r="P15" s="95"/>
      <c r="Q15" s="94"/>
    </row>
    <row r="16" spans="2:17" ht="14.25">
      <c r="B16" s="93"/>
      <c r="L16" s="322"/>
      <c r="N16" s="152"/>
      <c r="O16" s="95"/>
      <c r="P16" s="95"/>
      <c r="Q16" s="94"/>
    </row>
    <row r="17" spans="2:17" ht="14.25">
      <c r="B17" s="93"/>
      <c r="L17" s="322"/>
      <c r="N17" s="151"/>
      <c r="O17" s="95"/>
      <c r="P17" s="95"/>
      <c r="Q17" s="94"/>
    </row>
    <row r="18" spans="2:17" ht="14.25">
      <c r="B18" s="93"/>
      <c r="L18" s="322"/>
      <c r="O18" s="95"/>
      <c r="P18" s="95"/>
      <c r="Q18" s="94"/>
    </row>
    <row r="19" spans="12:17" ht="14.25">
      <c r="L19" s="322"/>
      <c r="O19" s="95"/>
      <c r="P19" s="95"/>
      <c r="Q19" s="94"/>
    </row>
    <row r="20" spans="12:17" ht="14.25">
      <c r="L20" s="322"/>
      <c r="O20" s="95"/>
      <c r="P20" s="95"/>
      <c r="Q20" s="94"/>
    </row>
    <row r="21" spans="12:17" ht="14.25">
      <c r="L21" s="322"/>
      <c r="O21" s="95"/>
      <c r="P21" s="95"/>
      <c r="Q21" s="94"/>
    </row>
    <row r="22" spans="12:17" ht="14.25">
      <c r="L22" s="322"/>
      <c r="O22" s="95"/>
      <c r="P22" s="95"/>
      <c r="Q22" s="94"/>
    </row>
    <row r="23" spans="12:17" ht="14.25">
      <c r="L23" s="322"/>
      <c r="O23" s="95"/>
      <c r="P23" s="95"/>
      <c r="Q23" s="94"/>
    </row>
    <row r="24" spans="12:17" ht="14.25">
      <c r="L24" s="322"/>
      <c r="O24" s="95"/>
      <c r="P24" s="95"/>
      <c r="Q24" s="94"/>
    </row>
    <row r="25" spans="12:17" ht="14.25">
      <c r="L25" s="322"/>
      <c r="O25" s="95"/>
      <c r="P25" s="95"/>
      <c r="Q25" s="94"/>
    </row>
    <row r="26" spans="12:17" ht="14.25">
      <c r="L26" s="322"/>
      <c r="O26" s="95"/>
      <c r="P26" s="95"/>
      <c r="Q26" s="94"/>
    </row>
    <row r="27" spans="12:17" ht="14.25">
      <c r="L27" s="322"/>
      <c r="O27" s="95"/>
      <c r="P27" s="95"/>
      <c r="Q27" s="94"/>
    </row>
    <row r="28" spans="12:17" ht="14.25">
      <c r="L28" s="322"/>
      <c r="O28" s="95"/>
      <c r="P28" s="95"/>
      <c r="Q28" s="94"/>
    </row>
    <row r="29" spans="12:17" ht="14.25">
      <c r="L29" s="322"/>
      <c r="O29" s="95"/>
      <c r="P29" s="95"/>
      <c r="Q29" s="94"/>
    </row>
    <row r="30" spans="12:17" ht="14.25">
      <c r="L30" s="322"/>
      <c r="O30" s="95"/>
      <c r="P30" s="95"/>
      <c r="Q30" s="94"/>
    </row>
    <row r="31" spans="12:17" ht="14.25">
      <c r="L31" s="322"/>
      <c r="O31" s="95"/>
      <c r="P31" s="95"/>
      <c r="Q31" s="94"/>
    </row>
    <row r="32" spans="12:17" ht="14.25">
      <c r="L32" s="322"/>
      <c r="O32" s="95"/>
      <c r="P32" s="95"/>
      <c r="Q32" s="94"/>
    </row>
    <row r="33" spans="12:17" ht="14.25">
      <c r="L33" s="322"/>
      <c r="O33" s="95"/>
      <c r="P33" s="95"/>
      <c r="Q33" s="94"/>
    </row>
    <row r="34" spans="12:17" ht="14.25">
      <c r="L34" s="322"/>
      <c r="O34" s="95"/>
      <c r="P34" s="95"/>
      <c r="Q34" s="94"/>
    </row>
    <row r="35" spans="12:17" ht="14.25">
      <c r="L35" s="322"/>
      <c r="O35" s="95"/>
      <c r="P35" s="95"/>
      <c r="Q35" s="94"/>
    </row>
    <row r="36" spans="12:17" ht="14.25">
      <c r="L36" s="322"/>
      <c r="O36" s="95"/>
      <c r="P36" s="95"/>
      <c r="Q36" s="94"/>
    </row>
    <row r="37" spans="12:17" ht="14.25">
      <c r="L37" s="322"/>
      <c r="O37" s="95"/>
      <c r="P37" s="95"/>
      <c r="Q37" s="94"/>
    </row>
    <row r="38" spans="12:17" ht="14.25">
      <c r="L38" s="322"/>
      <c r="O38" s="95"/>
      <c r="P38" s="95"/>
      <c r="Q38" s="94"/>
    </row>
    <row r="39" spans="12:17" ht="14.25">
      <c r="L39" s="322"/>
      <c r="O39" s="95"/>
      <c r="P39" s="95"/>
      <c r="Q39" s="94"/>
    </row>
    <row r="40" ht="14.25">
      <c r="L40" s="322"/>
    </row>
    <row r="41" ht="13.5">
      <c r="L41" s="93"/>
    </row>
    <row r="42" ht="13.5">
      <c r="L42" s="93"/>
    </row>
    <row r="43" ht="13.5">
      <c r="L43" s="93"/>
    </row>
    <row r="44" ht="13.5">
      <c r="L44" s="93"/>
    </row>
    <row r="45" ht="13.5">
      <c r="L45" s="93"/>
    </row>
    <row r="46" ht="13.5">
      <c r="L46" s="93"/>
    </row>
    <row r="47" ht="13.5">
      <c r="L47" s="93"/>
    </row>
    <row r="48" ht="13.5">
      <c r="L48" s="93"/>
    </row>
    <row r="49" ht="13.5">
      <c r="L49" s="93"/>
    </row>
    <row r="50" ht="13.5">
      <c r="L50" s="93"/>
    </row>
  </sheetData>
  <sheetProtection/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9.77734375" style="71" customWidth="1"/>
    <col min="2" max="2" width="8.77734375" style="99" customWidth="1"/>
    <col min="3" max="3" width="13.21484375" style="99" bestFit="1" customWidth="1"/>
    <col min="4" max="4" width="8.77734375" style="99" customWidth="1"/>
    <col min="5" max="5" width="11.21484375" style="99" bestFit="1" customWidth="1"/>
    <col min="6" max="6" width="11.5546875" style="99" bestFit="1" customWidth="1"/>
    <col min="7" max="8" width="8.77734375" style="99" customWidth="1"/>
    <col min="9" max="9" width="2.77734375" style="92" customWidth="1"/>
    <col min="10" max="10" width="8.88671875" style="92" customWidth="1"/>
    <col min="11" max="12" width="8.88671875" style="99" customWidth="1"/>
    <col min="13" max="13" width="12.21484375" style="71" bestFit="1" customWidth="1"/>
    <col min="14" max="14" width="8.88671875" style="71" customWidth="1"/>
    <col min="15" max="16" width="8.88671875" style="52" customWidth="1"/>
    <col min="17" max="17" width="8.88671875" style="71" customWidth="1"/>
    <col min="18" max="16384" width="8.88671875" style="62" customWidth="1"/>
  </cols>
  <sheetData>
    <row r="1" spans="1:17" ht="45" customHeight="1">
      <c r="A1" s="766" t="s">
        <v>440</v>
      </c>
      <c r="B1" s="766"/>
      <c r="C1" s="766"/>
      <c r="D1" s="766"/>
      <c r="E1" s="766"/>
      <c r="F1" s="766"/>
      <c r="G1" s="766"/>
      <c r="H1" s="766"/>
      <c r="I1" s="135"/>
      <c r="J1" s="767" t="s">
        <v>441</v>
      </c>
      <c r="K1" s="767"/>
      <c r="L1" s="767"/>
      <c r="M1" s="767"/>
      <c r="N1" s="767"/>
      <c r="O1" s="767"/>
      <c r="P1" s="767"/>
      <c r="Q1" s="767"/>
    </row>
    <row r="2" spans="1:17" ht="25.5" customHeight="1" thickBot="1">
      <c r="A2" s="49" t="s">
        <v>174</v>
      </c>
      <c r="B2" s="84"/>
      <c r="C2" s="84"/>
      <c r="D2" s="84"/>
      <c r="E2" s="84"/>
      <c r="F2" s="84"/>
      <c r="G2" s="84"/>
      <c r="H2" s="84"/>
      <c r="I2" s="145"/>
      <c r="J2" s="85"/>
      <c r="K2" s="84"/>
      <c r="L2" s="84"/>
      <c r="M2" s="85"/>
      <c r="N2" s="85"/>
      <c r="O2" s="49"/>
      <c r="P2" s="49"/>
      <c r="Q2" s="51" t="s">
        <v>442</v>
      </c>
    </row>
    <row r="3" spans="1:17" ht="16.5" customHeight="1" thickTop="1">
      <c r="A3" s="73"/>
      <c r="B3" s="744" t="s">
        <v>175</v>
      </c>
      <c r="C3" s="757"/>
      <c r="D3" s="757"/>
      <c r="E3" s="757"/>
      <c r="F3" s="757"/>
      <c r="G3" s="757"/>
      <c r="H3" s="757"/>
      <c r="I3" s="101"/>
      <c r="J3" s="105"/>
      <c r="K3" s="131"/>
      <c r="L3" s="744" t="s">
        <v>176</v>
      </c>
      <c r="M3" s="757"/>
      <c r="N3" s="757"/>
      <c r="O3" s="757"/>
      <c r="P3" s="757"/>
      <c r="Q3" s="757"/>
    </row>
    <row r="4" spans="1:17" ht="16.5" customHeight="1">
      <c r="A4" s="73" t="s">
        <v>136</v>
      </c>
      <c r="B4" s="108" t="s">
        <v>70</v>
      </c>
      <c r="C4" s="108" t="s">
        <v>156</v>
      </c>
      <c r="D4" s="108" t="s">
        <v>157</v>
      </c>
      <c r="E4" s="108" t="s">
        <v>158</v>
      </c>
      <c r="F4" s="108" t="s">
        <v>159</v>
      </c>
      <c r="G4" s="108" t="s">
        <v>160</v>
      </c>
      <c r="H4" s="138" t="s">
        <v>161</v>
      </c>
      <c r="I4" s="101"/>
      <c r="J4" s="139" t="s">
        <v>162</v>
      </c>
      <c r="K4" s="108" t="s">
        <v>177</v>
      </c>
      <c r="L4" s="108" t="s">
        <v>70</v>
      </c>
      <c r="M4" s="76" t="s">
        <v>443</v>
      </c>
      <c r="N4" s="76" t="s">
        <v>163</v>
      </c>
      <c r="O4" s="76" t="s">
        <v>164</v>
      </c>
      <c r="P4" s="76" t="s">
        <v>178</v>
      </c>
      <c r="Q4" s="78" t="s">
        <v>177</v>
      </c>
    </row>
    <row r="5" spans="1:17" ht="16.5" customHeight="1">
      <c r="A5" s="73" t="s">
        <v>345</v>
      </c>
      <c r="B5" s="107"/>
      <c r="C5" s="107" t="s">
        <v>444</v>
      </c>
      <c r="D5" s="107" t="s">
        <v>445</v>
      </c>
      <c r="E5" s="107" t="s">
        <v>446</v>
      </c>
      <c r="F5" s="107" t="s">
        <v>447</v>
      </c>
      <c r="G5" s="107" t="s">
        <v>165</v>
      </c>
      <c r="H5" s="109" t="s">
        <v>448</v>
      </c>
      <c r="I5" s="101"/>
      <c r="J5" s="102" t="s">
        <v>449</v>
      </c>
      <c r="K5" s="107"/>
      <c r="L5" s="107"/>
      <c r="M5" s="107" t="s">
        <v>166</v>
      </c>
      <c r="N5" s="159" t="s">
        <v>450</v>
      </c>
      <c r="O5" s="107" t="s">
        <v>451</v>
      </c>
      <c r="P5" s="107"/>
      <c r="Q5" s="128"/>
    </row>
    <row r="6" spans="1:17" ht="16.5" customHeight="1">
      <c r="A6" s="75"/>
      <c r="B6" s="130" t="s">
        <v>55</v>
      </c>
      <c r="C6" s="130" t="s">
        <v>167</v>
      </c>
      <c r="D6" s="130" t="s">
        <v>452</v>
      </c>
      <c r="E6" s="130" t="s">
        <v>453</v>
      </c>
      <c r="F6" s="130" t="s">
        <v>454</v>
      </c>
      <c r="G6" s="130" t="s">
        <v>168</v>
      </c>
      <c r="H6" s="111" t="s">
        <v>455</v>
      </c>
      <c r="I6" s="101"/>
      <c r="J6" s="106" t="s">
        <v>456</v>
      </c>
      <c r="K6" s="130" t="s">
        <v>71</v>
      </c>
      <c r="L6" s="130" t="s">
        <v>55</v>
      </c>
      <c r="M6" s="130" t="s">
        <v>169</v>
      </c>
      <c r="N6" s="80" t="s">
        <v>170</v>
      </c>
      <c r="O6" s="130" t="s">
        <v>171</v>
      </c>
      <c r="P6" s="130" t="s">
        <v>172</v>
      </c>
      <c r="Q6" s="83" t="s">
        <v>173</v>
      </c>
    </row>
    <row r="7" spans="1:17" ht="99.75" customHeight="1">
      <c r="A7" s="132">
        <v>2007</v>
      </c>
      <c r="B7" s="325" t="s">
        <v>179</v>
      </c>
      <c r="C7" s="325" t="s">
        <v>179</v>
      </c>
      <c r="D7" s="325" t="s">
        <v>179</v>
      </c>
      <c r="E7" s="325" t="s">
        <v>179</v>
      </c>
      <c r="F7" s="325" t="s">
        <v>179</v>
      </c>
      <c r="G7" s="325" t="s">
        <v>179</v>
      </c>
      <c r="H7" s="325" t="s">
        <v>179</v>
      </c>
      <c r="I7" s="325"/>
      <c r="J7" s="325" t="s">
        <v>179</v>
      </c>
      <c r="K7" s="325" t="s">
        <v>179</v>
      </c>
      <c r="L7" s="325" t="s">
        <v>179</v>
      </c>
      <c r="M7" s="325" t="s">
        <v>179</v>
      </c>
      <c r="N7" s="325" t="s">
        <v>179</v>
      </c>
      <c r="O7" s="325" t="s">
        <v>179</v>
      </c>
      <c r="P7" s="325" t="s">
        <v>179</v>
      </c>
      <c r="Q7" s="325" t="s">
        <v>179</v>
      </c>
    </row>
    <row r="8" spans="1:17" ht="99.75" customHeight="1">
      <c r="A8" s="132">
        <v>2008</v>
      </c>
      <c r="B8" s="325" t="s">
        <v>179</v>
      </c>
      <c r="C8" s="325" t="s">
        <v>179</v>
      </c>
      <c r="D8" s="325" t="s">
        <v>179</v>
      </c>
      <c r="E8" s="325" t="s">
        <v>179</v>
      </c>
      <c r="F8" s="325" t="s">
        <v>179</v>
      </c>
      <c r="G8" s="325" t="s">
        <v>179</v>
      </c>
      <c r="H8" s="325" t="s">
        <v>179</v>
      </c>
      <c r="I8" s="325"/>
      <c r="J8" s="325" t="s">
        <v>179</v>
      </c>
      <c r="K8" s="325" t="s">
        <v>179</v>
      </c>
      <c r="L8" s="325" t="s">
        <v>179</v>
      </c>
      <c r="M8" s="325" t="s">
        <v>179</v>
      </c>
      <c r="N8" s="325" t="s">
        <v>179</v>
      </c>
      <c r="O8" s="325" t="s">
        <v>179</v>
      </c>
      <c r="P8" s="325" t="s">
        <v>179</v>
      </c>
      <c r="Q8" s="325" t="s">
        <v>179</v>
      </c>
    </row>
    <row r="9" spans="1:17" ht="99.75" customHeight="1">
      <c r="A9" s="132">
        <v>2009</v>
      </c>
      <c r="B9" s="88" t="s">
        <v>346</v>
      </c>
      <c r="C9" s="88" t="s">
        <v>346</v>
      </c>
      <c r="D9" s="88" t="s">
        <v>346</v>
      </c>
      <c r="E9" s="88" t="s">
        <v>346</v>
      </c>
      <c r="F9" s="88" t="s">
        <v>346</v>
      </c>
      <c r="G9" s="88" t="s">
        <v>346</v>
      </c>
      <c r="H9" s="88" t="s">
        <v>346</v>
      </c>
      <c r="I9" s="88"/>
      <c r="J9" s="88" t="s">
        <v>346</v>
      </c>
      <c r="K9" s="88" t="s">
        <v>346</v>
      </c>
      <c r="L9" s="88" t="s">
        <v>346</v>
      </c>
      <c r="M9" s="88" t="s">
        <v>346</v>
      </c>
      <c r="N9" s="88" t="s">
        <v>346</v>
      </c>
      <c r="O9" s="88" t="s">
        <v>346</v>
      </c>
      <c r="P9" s="88" t="s">
        <v>346</v>
      </c>
      <c r="Q9" s="88" t="s">
        <v>346</v>
      </c>
    </row>
    <row r="10" spans="1:17" ht="99.75" customHeight="1">
      <c r="A10" s="132">
        <v>2010</v>
      </c>
      <c r="B10" s="341" t="s">
        <v>346</v>
      </c>
      <c r="C10" s="341" t="s">
        <v>346</v>
      </c>
      <c r="D10" s="341" t="s">
        <v>346</v>
      </c>
      <c r="E10" s="341" t="s">
        <v>346</v>
      </c>
      <c r="F10" s="341" t="s">
        <v>346</v>
      </c>
      <c r="G10" s="341" t="s">
        <v>346</v>
      </c>
      <c r="H10" s="341" t="s">
        <v>346</v>
      </c>
      <c r="I10" s="88"/>
      <c r="J10" s="341" t="s">
        <v>346</v>
      </c>
      <c r="K10" s="341" t="s">
        <v>346</v>
      </c>
      <c r="L10" s="341" t="s">
        <v>346</v>
      </c>
      <c r="M10" s="341" t="s">
        <v>346</v>
      </c>
      <c r="N10" s="341" t="s">
        <v>346</v>
      </c>
      <c r="O10" s="341" t="s">
        <v>346</v>
      </c>
      <c r="P10" s="341" t="s">
        <v>346</v>
      </c>
      <c r="Q10" s="341" t="s">
        <v>346</v>
      </c>
    </row>
    <row r="11" spans="1:17" s="338" customFormat="1" ht="99.75" customHeight="1" thickBot="1">
      <c r="A11" s="134">
        <v>2011</v>
      </c>
      <c r="B11" s="342" t="s">
        <v>457</v>
      </c>
      <c r="C11" s="342" t="s">
        <v>346</v>
      </c>
      <c r="D11" s="342" t="s">
        <v>346</v>
      </c>
      <c r="E11" s="342" t="s">
        <v>346</v>
      </c>
      <c r="F11" s="342" t="s">
        <v>346</v>
      </c>
      <c r="G11" s="342" t="s">
        <v>346</v>
      </c>
      <c r="H11" s="342" t="s">
        <v>346</v>
      </c>
      <c r="I11" s="88"/>
      <c r="J11" s="342" t="s">
        <v>346</v>
      </c>
      <c r="K11" s="342" t="s">
        <v>346</v>
      </c>
      <c r="L11" s="342" t="s">
        <v>346</v>
      </c>
      <c r="M11" s="342" t="s">
        <v>346</v>
      </c>
      <c r="N11" s="342" t="s">
        <v>346</v>
      </c>
      <c r="O11" s="342" t="s">
        <v>346</v>
      </c>
      <c r="P11" s="342" t="s">
        <v>346</v>
      </c>
      <c r="Q11" s="342" t="s">
        <v>346</v>
      </c>
    </row>
    <row r="12" spans="1:31" ht="12" customHeight="1" thickTop="1">
      <c r="A12" s="68" t="s">
        <v>326</v>
      </c>
      <c r="B12" s="90"/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2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52"/>
      <c r="AE12" s="69"/>
    </row>
    <row r="13" ht="13.5">
      <c r="L13" s="93"/>
    </row>
    <row r="14" ht="13.5">
      <c r="L14" s="93"/>
    </row>
    <row r="15" ht="13.5">
      <c r="L15" s="93"/>
    </row>
    <row r="16" ht="13.5">
      <c r="L16" s="93"/>
    </row>
    <row r="17" ht="13.5">
      <c r="L17" s="93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pane xSplit="1" ySplit="6" topLeftCell="B7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" sqref="A1:IV16384"/>
    </sheetView>
  </sheetViews>
  <sheetFormatPr defaultColWidth="8.88671875" defaultRowHeight="13.5"/>
  <cols>
    <col min="1" max="1" width="14.5546875" style="71" customWidth="1"/>
    <col min="2" max="6" width="9.6640625" style="99" customWidth="1"/>
    <col min="7" max="7" width="2.77734375" style="92" customWidth="1"/>
    <col min="8" max="10" width="10.21484375" style="149" customWidth="1"/>
    <col min="11" max="11" width="10.21484375" style="151" customWidth="1"/>
    <col min="12" max="12" width="12.5546875" style="151" bestFit="1" customWidth="1"/>
    <col min="13" max="13" width="12.4453125" style="151" bestFit="1" customWidth="1"/>
    <col min="14" max="15" width="10.21484375" style="86" customWidth="1"/>
    <col min="16" max="16384" width="8.88671875" style="62" customWidth="1"/>
  </cols>
  <sheetData>
    <row r="1" spans="1:15" s="144" customFormat="1" ht="40.5" customHeight="1">
      <c r="A1" s="731" t="s">
        <v>458</v>
      </c>
      <c r="B1" s="731"/>
      <c r="C1" s="731"/>
      <c r="D1" s="731"/>
      <c r="E1" s="731"/>
      <c r="F1" s="731"/>
      <c r="G1" s="187"/>
      <c r="H1" s="764" t="s">
        <v>459</v>
      </c>
      <c r="I1" s="764"/>
      <c r="J1" s="764"/>
      <c r="K1" s="764"/>
      <c r="L1" s="764"/>
      <c r="M1" s="764"/>
      <c r="N1" s="764"/>
      <c r="O1" s="764"/>
    </row>
    <row r="2" spans="1:16" s="52" customFormat="1" ht="25.5" customHeight="1" thickBot="1">
      <c r="A2" s="326" t="s">
        <v>1</v>
      </c>
      <c r="B2" s="326"/>
      <c r="C2" s="326"/>
      <c r="D2" s="326"/>
      <c r="E2" s="326"/>
      <c r="F2" s="326"/>
      <c r="G2" s="145"/>
      <c r="H2" s="146"/>
      <c r="I2" s="147"/>
      <c r="J2" s="147"/>
      <c r="K2" s="146"/>
      <c r="L2" s="146"/>
      <c r="M2" s="146"/>
      <c r="O2" s="148"/>
      <c r="P2" s="51" t="s">
        <v>460</v>
      </c>
    </row>
    <row r="3" spans="1:16" s="52" customFormat="1" ht="16.5" customHeight="1" thickTop="1">
      <c r="A3" s="73" t="s">
        <v>330</v>
      </c>
      <c r="B3" s="744" t="s">
        <v>461</v>
      </c>
      <c r="C3" s="757"/>
      <c r="D3" s="757"/>
      <c r="E3" s="757"/>
      <c r="F3" s="757"/>
      <c r="G3" s="101"/>
      <c r="H3" s="757" t="s">
        <v>462</v>
      </c>
      <c r="I3" s="757"/>
      <c r="J3" s="757"/>
      <c r="K3" s="757"/>
      <c r="L3" s="757"/>
      <c r="M3" s="757"/>
      <c r="N3" s="757"/>
      <c r="O3" s="757"/>
      <c r="P3" s="757"/>
    </row>
    <row r="4" spans="1:16" s="52" customFormat="1" ht="16.5" customHeight="1">
      <c r="A4" s="73" t="s">
        <v>334</v>
      </c>
      <c r="B4" s="108" t="s">
        <v>70</v>
      </c>
      <c r="C4" s="108" t="s">
        <v>147</v>
      </c>
      <c r="D4" s="108" t="s">
        <v>463</v>
      </c>
      <c r="E4" s="138" t="s">
        <v>148</v>
      </c>
      <c r="F4" s="138" t="s">
        <v>464</v>
      </c>
      <c r="G4" s="101"/>
      <c r="H4" s="102" t="s">
        <v>70</v>
      </c>
      <c r="I4" s="102" t="s">
        <v>149</v>
      </c>
      <c r="J4" s="102" t="s">
        <v>72</v>
      </c>
      <c r="K4" s="53" t="s">
        <v>73</v>
      </c>
      <c r="L4" s="53" t="s">
        <v>465</v>
      </c>
      <c r="M4" s="53" t="s">
        <v>74</v>
      </c>
      <c r="N4" s="53" t="s">
        <v>150</v>
      </c>
      <c r="O4" s="76" t="s">
        <v>464</v>
      </c>
      <c r="P4" s="707" t="s">
        <v>464</v>
      </c>
    </row>
    <row r="5" spans="1:16" s="52" customFormat="1" ht="16.5" customHeight="1">
      <c r="A5" s="73" t="s">
        <v>335</v>
      </c>
      <c r="B5" s="107"/>
      <c r="C5" s="107"/>
      <c r="D5" s="107" t="s">
        <v>466</v>
      </c>
      <c r="E5" s="109"/>
      <c r="F5" s="109" t="s">
        <v>467</v>
      </c>
      <c r="G5" s="101"/>
      <c r="H5" s="102"/>
      <c r="I5" s="102"/>
      <c r="J5" s="102"/>
      <c r="K5" s="102"/>
      <c r="L5" s="102" t="s">
        <v>468</v>
      </c>
      <c r="M5" s="86" t="s">
        <v>369</v>
      </c>
      <c r="N5" s="107" t="s">
        <v>75</v>
      </c>
      <c r="O5" s="159" t="s">
        <v>469</v>
      </c>
      <c r="P5" s="73" t="s">
        <v>470</v>
      </c>
    </row>
    <row r="6" spans="1:16" s="52" customFormat="1" ht="16.5" customHeight="1">
      <c r="A6" s="129" t="s">
        <v>141</v>
      </c>
      <c r="B6" s="130" t="s">
        <v>55</v>
      </c>
      <c r="C6" s="130" t="s">
        <v>76</v>
      </c>
      <c r="D6" s="130" t="s">
        <v>471</v>
      </c>
      <c r="E6" s="111" t="s">
        <v>472</v>
      </c>
      <c r="F6" s="111" t="s">
        <v>473</v>
      </c>
      <c r="G6" s="101"/>
      <c r="H6" s="106" t="s">
        <v>55</v>
      </c>
      <c r="I6" s="106" t="s">
        <v>474</v>
      </c>
      <c r="J6" s="106" t="s">
        <v>475</v>
      </c>
      <c r="K6" s="106" t="s">
        <v>476</v>
      </c>
      <c r="L6" s="106" t="s">
        <v>477</v>
      </c>
      <c r="M6" s="74" t="s">
        <v>478</v>
      </c>
      <c r="N6" s="106" t="s">
        <v>479</v>
      </c>
      <c r="O6" s="130"/>
      <c r="P6" s="73"/>
    </row>
    <row r="7" spans="1:16" s="52" customFormat="1" ht="41.25" customHeight="1">
      <c r="A7" s="77">
        <v>2007</v>
      </c>
      <c r="B7" s="346">
        <v>0</v>
      </c>
      <c r="C7" s="346">
        <v>0</v>
      </c>
      <c r="D7" s="346">
        <v>0</v>
      </c>
      <c r="E7" s="346">
        <v>0</v>
      </c>
      <c r="F7" s="346">
        <v>0</v>
      </c>
      <c r="G7" s="120"/>
      <c r="H7" s="120">
        <v>18</v>
      </c>
      <c r="I7" s="120">
        <v>9</v>
      </c>
      <c r="J7" s="121" t="s">
        <v>179</v>
      </c>
      <c r="K7" s="120">
        <v>3</v>
      </c>
      <c r="L7" s="121" t="s">
        <v>179</v>
      </c>
      <c r="M7" s="120">
        <v>3</v>
      </c>
      <c r="N7" s="120">
        <v>1</v>
      </c>
      <c r="O7" s="120">
        <v>2</v>
      </c>
      <c r="P7" s="350">
        <v>0</v>
      </c>
    </row>
    <row r="8" spans="1:16" s="52" customFormat="1" ht="41.25" customHeight="1">
      <c r="A8" s="53">
        <v>2008</v>
      </c>
      <c r="B8" s="345">
        <v>0</v>
      </c>
      <c r="C8" s="345">
        <v>0</v>
      </c>
      <c r="D8" s="345">
        <v>0</v>
      </c>
      <c r="E8" s="345">
        <v>0</v>
      </c>
      <c r="F8" s="345">
        <v>0</v>
      </c>
      <c r="G8" s="120"/>
      <c r="H8" s="120">
        <v>17</v>
      </c>
      <c r="I8" s="120">
        <v>9</v>
      </c>
      <c r="J8" s="121" t="s">
        <v>179</v>
      </c>
      <c r="K8" s="120">
        <v>2</v>
      </c>
      <c r="L8" s="121" t="s">
        <v>179</v>
      </c>
      <c r="M8" s="120">
        <v>3</v>
      </c>
      <c r="N8" s="120">
        <v>1</v>
      </c>
      <c r="O8" s="120">
        <v>2</v>
      </c>
      <c r="P8" s="350">
        <v>0</v>
      </c>
    </row>
    <row r="9" spans="1:16" s="52" customFormat="1" ht="41.25" customHeight="1">
      <c r="A9" s="53">
        <v>2009</v>
      </c>
      <c r="B9" s="350">
        <v>0</v>
      </c>
      <c r="C9" s="350">
        <v>0</v>
      </c>
      <c r="D9" s="350">
        <v>0</v>
      </c>
      <c r="E9" s="350">
        <v>0</v>
      </c>
      <c r="F9" s="350">
        <v>0</v>
      </c>
      <c r="G9" s="120"/>
      <c r="H9" s="120">
        <v>17</v>
      </c>
      <c r="I9" s="120">
        <v>9</v>
      </c>
      <c r="J9" s="346" t="s">
        <v>179</v>
      </c>
      <c r="K9" s="120">
        <v>1</v>
      </c>
      <c r="L9" s="346" t="s">
        <v>179</v>
      </c>
      <c r="M9" s="120">
        <v>3</v>
      </c>
      <c r="N9" s="120">
        <v>1</v>
      </c>
      <c r="O9" s="121">
        <v>3</v>
      </c>
      <c r="P9" s="350">
        <v>0</v>
      </c>
    </row>
    <row r="10" spans="1:16" s="52" customFormat="1" ht="41.25" customHeight="1">
      <c r="A10" s="53">
        <v>2010</v>
      </c>
      <c r="B10" s="350">
        <v>0</v>
      </c>
      <c r="C10" s="350">
        <v>0</v>
      </c>
      <c r="D10" s="350">
        <v>0</v>
      </c>
      <c r="E10" s="350">
        <v>0</v>
      </c>
      <c r="F10" s="350">
        <v>0</v>
      </c>
      <c r="G10" s="120"/>
      <c r="H10" s="120">
        <v>20</v>
      </c>
      <c r="I10" s="120">
        <v>10</v>
      </c>
      <c r="J10" s="346">
        <v>0</v>
      </c>
      <c r="K10" s="120">
        <v>2</v>
      </c>
      <c r="L10" s="153">
        <v>1</v>
      </c>
      <c r="M10" s="120">
        <v>3</v>
      </c>
      <c r="N10" s="346">
        <v>0</v>
      </c>
      <c r="O10" s="121">
        <v>4</v>
      </c>
      <c r="P10" s="350">
        <v>0</v>
      </c>
    </row>
    <row r="11" spans="1:16" s="460" customFormat="1" ht="41.25" customHeight="1">
      <c r="A11" s="525">
        <v>2011</v>
      </c>
      <c r="B11" s="526">
        <v>0</v>
      </c>
      <c r="C11" s="526">
        <v>0</v>
      </c>
      <c r="D11" s="526">
        <v>0</v>
      </c>
      <c r="E11" s="526">
        <v>0</v>
      </c>
      <c r="F11" s="526">
        <v>0</v>
      </c>
      <c r="G11" s="527"/>
      <c r="H11" s="527">
        <f>SUM(H12:H18)</f>
        <v>21</v>
      </c>
      <c r="I11" s="527">
        <v>10</v>
      </c>
      <c r="J11" s="526">
        <v>1</v>
      </c>
      <c r="K11" s="527">
        <v>2</v>
      </c>
      <c r="L11" s="527">
        <v>1</v>
      </c>
      <c r="M11" s="527">
        <v>3</v>
      </c>
      <c r="N11" s="526">
        <v>0</v>
      </c>
      <c r="O11" s="527">
        <v>5</v>
      </c>
      <c r="P11" s="526">
        <v>0</v>
      </c>
    </row>
    <row r="12" spans="1:16" s="359" customFormat="1" ht="41.25" customHeight="1">
      <c r="A12" s="357" t="s">
        <v>319</v>
      </c>
      <c r="B12" s="526">
        <v>0</v>
      </c>
      <c r="C12" s="526">
        <v>0</v>
      </c>
      <c r="D12" s="526">
        <v>0</v>
      </c>
      <c r="E12" s="526">
        <v>0</v>
      </c>
      <c r="F12" s="526">
        <v>0</v>
      </c>
      <c r="G12" s="485"/>
      <c r="H12" s="528">
        <v>10</v>
      </c>
      <c r="I12" s="202">
        <v>5</v>
      </c>
      <c r="J12" s="526">
        <v>0</v>
      </c>
      <c r="K12" s="526">
        <v>0</v>
      </c>
      <c r="L12" s="528">
        <v>1</v>
      </c>
      <c r="M12" s="202">
        <v>2</v>
      </c>
      <c r="N12" s="526">
        <v>0</v>
      </c>
      <c r="O12" s="202">
        <v>2</v>
      </c>
      <c r="P12" s="526">
        <v>0</v>
      </c>
    </row>
    <row r="13" spans="1:16" s="359" customFormat="1" ht="41.25" customHeight="1">
      <c r="A13" s="357" t="s">
        <v>320</v>
      </c>
      <c r="B13" s="526">
        <v>0</v>
      </c>
      <c r="C13" s="526">
        <v>0</v>
      </c>
      <c r="D13" s="526">
        <v>0</v>
      </c>
      <c r="E13" s="526">
        <v>0</v>
      </c>
      <c r="F13" s="526">
        <v>0</v>
      </c>
      <c r="G13" s="485"/>
      <c r="H13" s="528">
        <v>2</v>
      </c>
      <c r="I13" s="202">
        <v>1</v>
      </c>
      <c r="J13" s="526">
        <v>0</v>
      </c>
      <c r="K13" s="526">
        <v>0</v>
      </c>
      <c r="L13" s="526">
        <v>0</v>
      </c>
      <c r="M13" s="202">
        <v>1</v>
      </c>
      <c r="N13" s="526">
        <v>0</v>
      </c>
      <c r="O13" s="526">
        <v>0</v>
      </c>
      <c r="P13" s="526">
        <v>0</v>
      </c>
    </row>
    <row r="14" spans="1:16" s="359" customFormat="1" ht="41.25" customHeight="1">
      <c r="A14" s="357" t="s">
        <v>321</v>
      </c>
      <c r="B14" s="526">
        <v>0</v>
      </c>
      <c r="C14" s="526">
        <v>0</v>
      </c>
      <c r="D14" s="526">
        <v>0</v>
      </c>
      <c r="E14" s="526">
        <v>0</v>
      </c>
      <c r="F14" s="526">
        <v>0</v>
      </c>
      <c r="G14" s="485"/>
      <c r="H14" s="528">
        <v>1</v>
      </c>
      <c r="I14" s="202">
        <v>1</v>
      </c>
      <c r="J14" s="526">
        <v>0</v>
      </c>
      <c r="K14" s="526">
        <v>0</v>
      </c>
      <c r="L14" s="526">
        <v>0</v>
      </c>
      <c r="M14" s="526">
        <v>0</v>
      </c>
      <c r="N14" s="526">
        <v>0</v>
      </c>
      <c r="O14" s="526">
        <v>0</v>
      </c>
      <c r="P14" s="526">
        <v>0</v>
      </c>
    </row>
    <row r="15" spans="1:16" s="359" customFormat="1" ht="41.25" customHeight="1">
      <c r="A15" s="357" t="s">
        <v>322</v>
      </c>
      <c r="B15" s="526">
        <v>0</v>
      </c>
      <c r="C15" s="526">
        <v>0</v>
      </c>
      <c r="D15" s="526">
        <v>0</v>
      </c>
      <c r="E15" s="526">
        <v>0</v>
      </c>
      <c r="F15" s="526">
        <v>0</v>
      </c>
      <c r="G15" s="485"/>
      <c r="H15" s="528">
        <v>6</v>
      </c>
      <c r="I15" s="202">
        <v>3</v>
      </c>
      <c r="J15" s="526">
        <v>0</v>
      </c>
      <c r="K15" s="526">
        <v>0</v>
      </c>
      <c r="L15" s="526">
        <v>0</v>
      </c>
      <c r="M15" s="526">
        <v>0</v>
      </c>
      <c r="N15" s="526">
        <v>0</v>
      </c>
      <c r="O15" s="202">
        <v>3</v>
      </c>
      <c r="P15" s="526">
        <v>0</v>
      </c>
    </row>
    <row r="16" spans="1:16" s="359" customFormat="1" ht="41.25" customHeight="1">
      <c r="A16" s="357" t="s">
        <v>323</v>
      </c>
      <c r="B16" s="526">
        <v>0</v>
      </c>
      <c r="C16" s="526">
        <v>0</v>
      </c>
      <c r="D16" s="526">
        <v>0</v>
      </c>
      <c r="E16" s="526">
        <v>0</v>
      </c>
      <c r="F16" s="526">
        <v>0</v>
      </c>
      <c r="G16" s="485"/>
      <c r="H16" s="528">
        <v>1</v>
      </c>
      <c r="I16" s="526">
        <v>0</v>
      </c>
      <c r="J16" s="526">
        <v>0</v>
      </c>
      <c r="K16" s="202">
        <v>1</v>
      </c>
      <c r="L16" s="526">
        <v>0</v>
      </c>
      <c r="M16" s="526">
        <v>0</v>
      </c>
      <c r="N16" s="526">
        <v>0</v>
      </c>
      <c r="O16" s="526">
        <v>0</v>
      </c>
      <c r="P16" s="526">
        <v>0</v>
      </c>
    </row>
    <row r="17" spans="1:16" s="359" customFormat="1" ht="41.25" customHeight="1">
      <c r="A17" s="357" t="s">
        <v>324</v>
      </c>
      <c r="B17" s="526">
        <v>0</v>
      </c>
      <c r="C17" s="526">
        <v>0</v>
      </c>
      <c r="D17" s="526">
        <v>0</v>
      </c>
      <c r="E17" s="526">
        <v>0</v>
      </c>
      <c r="F17" s="526">
        <v>0</v>
      </c>
      <c r="G17" s="485"/>
      <c r="H17" s="528">
        <v>1</v>
      </c>
      <c r="I17" s="526">
        <v>0</v>
      </c>
      <c r="J17" s="526">
        <v>0</v>
      </c>
      <c r="K17" s="528">
        <v>1</v>
      </c>
      <c r="L17" s="526">
        <v>0</v>
      </c>
      <c r="M17" s="526">
        <v>0</v>
      </c>
      <c r="N17" s="526">
        <v>0</v>
      </c>
      <c r="O17" s="526">
        <v>0</v>
      </c>
      <c r="P17" s="526">
        <v>0</v>
      </c>
    </row>
    <row r="18" spans="1:16" s="359" customFormat="1" ht="41.25" customHeight="1" thickBot="1">
      <c r="A18" s="529" t="s">
        <v>325</v>
      </c>
      <c r="B18" s="530">
        <v>0</v>
      </c>
      <c r="C18" s="531">
        <v>0</v>
      </c>
      <c r="D18" s="531">
        <v>0</v>
      </c>
      <c r="E18" s="531">
        <v>0</v>
      </c>
      <c r="F18" s="531">
        <v>0</v>
      </c>
      <c r="G18" s="485"/>
      <c r="H18" s="531">
        <v>0</v>
      </c>
      <c r="I18" s="531">
        <v>0</v>
      </c>
      <c r="J18" s="531">
        <v>0</v>
      </c>
      <c r="K18" s="531">
        <v>0</v>
      </c>
      <c r="L18" s="531">
        <v>0</v>
      </c>
      <c r="M18" s="531">
        <v>0</v>
      </c>
      <c r="N18" s="531">
        <v>0</v>
      </c>
      <c r="O18" s="531">
        <v>0</v>
      </c>
      <c r="P18" s="531">
        <v>0</v>
      </c>
    </row>
    <row r="19" spans="1:31" ht="12" customHeight="1" thickTop="1">
      <c r="A19" s="68" t="s">
        <v>326</v>
      </c>
      <c r="B19" s="90"/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2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52"/>
      <c r="AE19" s="69"/>
    </row>
    <row r="20" spans="2:13" ht="15.75" customHeight="1">
      <c r="B20" s="93"/>
      <c r="C20" s="93"/>
      <c r="D20" s="93"/>
      <c r="E20" s="93"/>
      <c r="F20" s="93"/>
      <c r="I20" s="150"/>
      <c r="M20" s="152"/>
    </row>
    <row r="21" spans="2:13" ht="13.5">
      <c r="B21" s="93"/>
      <c r="C21" s="93"/>
      <c r="D21" s="93"/>
      <c r="E21" s="93"/>
      <c r="F21" s="93"/>
      <c r="I21" s="150"/>
      <c r="M21" s="152"/>
    </row>
    <row r="22" spans="2:13" ht="13.5">
      <c r="B22" s="93"/>
      <c r="C22" s="93"/>
      <c r="D22" s="93"/>
      <c r="E22" s="93"/>
      <c r="F22" s="93"/>
      <c r="I22" s="150"/>
      <c r="M22" s="152"/>
    </row>
    <row r="23" spans="2:6" ht="13.5">
      <c r="B23" s="93"/>
      <c r="C23" s="93"/>
      <c r="D23" s="93"/>
      <c r="E23" s="93"/>
      <c r="F23" s="93"/>
    </row>
    <row r="24" spans="2:6" ht="13.5">
      <c r="B24" s="93"/>
      <c r="C24" s="93"/>
      <c r="D24" s="93"/>
      <c r="E24" s="93"/>
      <c r="F24" s="93"/>
    </row>
    <row r="25" spans="2:6" ht="13.5">
      <c r="B25" s="93"/>
      <c r="C25" s="93"/>
      <c r="D25" s="93"/>
      <c r="E25" s="93"/>
      <c r="F25" s="93"/>
    </row>
    <row r="26" spans="2:6" ht="13.5">
      <c r="B26" s="93"/>
      <c r="C26" s="93"/>
      <c r="D26" s="93"/>
      <c r="E26" s="93"/>
      <c r="F26" s="93"/>
    </row>
    <row r="27" spans="2:6" ht="13.5">
      <c r="B27" s="93"/>
      <c r="C27" s="93"/>
      <c r="D27" s="93"/>
      <c r="E27" s="93"/>
      <c r="F27" s="93"/>
    </row>
    <row r="28" spans="2:6" ht="13.5">
      <c r="B28" s="93"/>
      <c r="C28" s="93"/>
      <c r="D28" s="93"/>
      <c r="E28" s="93"/>
      <c r="F28" s="93"/>
    </row>
    <row r="29" spans="2:6" ht="13.5">
      <c r="B29" s="93"/>
      <c r="C29" s="93"/>
      <c r="D29" s="93"/>
      <c r="E29" s="93"/>
      <c r="F29" s="93"/>
    </row>
    <row r="30" spans="2:6" ht="13.5">
      <c r="B30" s="93"/>
      <c r="C30" s="93"/>
      <c r="D30" s="93"/>
      <c r="E30" s="93"/>
      <c r="F30" s="93"/>
    </row>
    <row r="31" spans="2:6" ht="13.5">
      <c r="B31" s="93"/>
      <c r="C31" s="93"/>
      <c r="D31" s="93"/>
      <c r="E31" s="93"/>
      <c r="F31" s="93"/>
    </row>
    <row r="32" spans="2:6" ht="13.5">
      <c r="B32" s="93"/>
      <c r="C32" s="93"/>
      <c r="D32" s="93"/>
      <c r="E32" s="93"/>
      <c r="F32" s="93"/>
    </row>
    <row r="33" spans="2:6" ht="13.5">
      <c r="B33" s="93"/>
      <c r="C33" s="93"/>
      <c r="D33" s="93"/>
      <c r="E33" s="93"/>
      <c r="F33" s="93"/>
    </row>
    <row r="34" spans="2:6" ht="13.5">
      <c r="B34" s="93"/>
      <c r="C34" s="93"/>
      <c r="D34" s="93"/>
      <c r="E34" s="93"/>
      <c r="F34" s="93"/>
    </row>
    <row r="35" spans="2:6" ht="13.5">
      <c r="B35" s="93"/>
      <c r="C35" s="93"/>
      <c r="D35" s="93"/>
      <c r="E35" s="93"/>
      <c r="F35" s="93"/>
    </row>
    <row r="36" spans="2:6" ht="13.5">
      <c r="B36" s="93"/>
      <c r="C36" s="93"/>
      <c r="D36" s="93"/>
      <c r="E36" s="93"/>
      <c r="F36" s="93"/>
    </row>
    <row r="37" spans="2:6" ht="13.5">
      <c r="B37" s="93"/>
      <c r="C37" s="93"/>
      <c r="D37" s="93"/>
      <c r="E37" s="93"/>
      <c r="F37" s="93"/>
    </row>
    <row r="38" spans="2:6" ht="13.5">
      <c r="B38" s="93"/>
      <c r="C38" s="93"/>
      <c r="D38" s="93"/>
      <c r="E38" s="93"/>
      <c r="F38" s="93"/>
    </row>
    <row r="39" spans="2:6" ht="13.5">
      <c r="B39" s="93"/>
      <c r="C39" s="93"/>
      <c r="D39" s="93"/>
      <c r="E39" s="93"/>
      <c r="F39" s="93"/>
    </row>
    <row r="40" spans="2:6" ht="13.5">
      <c r="B40" s="93"/>
      <c r="C40" s="93"/>
      <c r="D40" s="93"/>
      <c r="E40" s="93"/>
      <c r="F40" s="93"/>
    </row>
    <row r="41" spans="2:6" ht="13.5">
      <c r="B41" s="93"/>
      <c r="C41" s="93"/>
      <c r="D41" s="93"/>
      <c r="E41" s="93"/>
      <c r="F41" s="93"/>
    </row>
    <row r="42" spans="2:6" ht="13.5">
      <c r="B42" s="93"/>
      <c r="C42" s="93"/>
      <c r="D42" s="93"/>
      <c r="E42" s="93"/>
      <c r="F42" s="93"/>
    </row>
    <row r="43" spans="2:6" ht="13.5">
      <c r="B43" s="93"/>
      <c r="C43" s="93"/>
      <c r="D43" s="93"/>
      <c r="E43" s="93"/>
      <c r="F43" s="93"/>
    </row>
    <row r="44" spans="2:6" ht="13.5">
      <c r="B44" s="93"/>
      <c r="C44" s="93"/>
      <c r="D44" s="93"/>
      <c r="E44" s="93"/>
      <c r="F44" s="93"/>
    </row>
    <row r="45" spans="2:6" ht="13.5">
      <c r="B45" s="93"/>
      <c r="C45" s="93"/>
      <c r="D45" s="93"/>
      <c r="E45" s="93"/>
      <c r="F45" s="93"/>
    </row>
    <row r="46" spans="2:6" ht="13.5">
      <c r="B46" s="93"/>
      <c r="C46" s="93"/>
      <c r="D46" s="93"/>
      <c r="E46" s="93"/>
      <c r="F46" s="93"/>
    </row>
    <row r="47" spans="2:6" ht="13.5">
      <c r="B47" s="93"/>
      <c r="C47" s="93"/>
      <c r="D47" s="93"/>
      <c r="E47" s="93"/>
      <c r="F47" s="93"/>
    </row>
    <row r="48" spans="2:6" ht="13.5">
      <c r="B48" s="93"/>
      <c r="C48" s="93"/>
      <c r="D48" s="93"/>
      <c r="E48" s="93"/>
      <c r="F48" s="93"/>
    </row>
    <row r="49" spans="2:6" ht="13.5">
      <c r="B49" s="93"/>
      <c r="C49" s="93"/>
      <c r="D49" s="93"/>
      <c r="E49" s="93"/>
      <c r="F49" s="93"/>
    </row>
    <row r="50" spans="2:6" ht="13.5">
      <c r="B50" s="93"/>
      <c r="C50" s="93"/>
      <c r="D50" s="93"/>
      <c r="E50" s="93"/>
      <c r="F50" s="93"/>
    </row>
    <row r="51" spans="2:6" ht="13.5">
      <c r="B51" s="93"/>
      <c r="C51" s="93"/>
      <c r="D51" s="93"/>
      <c r="E51" s="93"/>
      <c r="F51" s="93"/>
    </row>
    <row r="52" spans="2:6" ht="13.5">
      <c r="B52" s="93"/>
      <c r="C52" s="93"/>
      <c r="D52" s="93"/>
      <c r="E52" s="93"/>
      <c r="F52" s="93"/>
    </row>
    <row r="53" spans="2:6" ht="13.5">
      <c r="B53" s="93"/>
      <c r="C53" s="93"/>
      <c r="D53" s="93"/>
      <c r="E53" s="93"/>
      <c r="F53" s="93"/>
    </row>
    <row r="54" spans="2:6" ht="13.5">
      <c r="B54" s="93"/>
      <c r="C54" s="93"/>
      <c r="D54" s="93"/>
      <c r="E54" s="93"/>
      <c r="F54" s="93"/>
    </row>
    <row r="55" spans="2:6" ht="13.5">
      <c r="B55" s="93"/>
      <c r="C55" s="93"/>
      <c r="D55" s="93"/>
      <c r="E55" s="93"/>
      <c r="F55" s="93"/>
    </row>
    <row r="56" spans="2:6" ht="13.5">
      <c r="B56" s="93"/>
      <c r="C56" s="93"/>
      <c r="D56" s="93"/>
      <c r="E56" s="93"/>
      <c r="F56" s="93"/>
    </row>
    <row r="57" spans="2:6" ht="13.5">
      <c r="B57" s="93"/>
      <c r="C57" s="93"/>
      <c r="D57" s="93"/>
      <c r="E57" s="93"/>
      <c r="F57" s="93"/>
    </row>
    <row r="58" spans="2:6" ht="13.5">
      <c r="B58" s="93"/>
      <c r="C58" s="93"/>
      <c r="D58" s="93"/>
      <c r="E58" s="93"/>
      <c r="F58" s="93"/>
    </row>
    <row r="59" spans="2:6" ht="13.5">
      <c r="B59" s="93"/>
      <c r="C59" s="93"/>
      <c r="D59" s="93"/>
      <c r="E59" s="93"/>
      <c r="F59" s="93"/>
    </row>
    <row r="60" spans="2:6" ht="13.5">
      <c r="B60" s="93"/>
      <c r="C60" s="93"/>
      <c r="D60" s="93"/>
      <c r="E60" s="93"/>
      <c r="F60" s="93"/>
    </row>
    <row r="61" spans="2:6" ht="13.5">
      <c r="B61" s="93"/>
      <c r="C61" s="93"/>
      <c r="D61" s="93"/>
      <c r="E61" s="93"/>
      <c r="F61" s="93"/>
    </row>
    <row r="62" spans="2:6" ht="13.5">
      <c r="B62" s="93"/>
      <c r="C62" s="93"/>
      <c r="D62" s="93"/>
      <c r="E62" s="93"/>
      <c r="F62" s="93"/>
    </row>
    <row r="63" spans="2:6" ht="13.5">
      <c r="B63" s="93"/>
      <c r="C63" s="93"/>
      <c r="D63" s="93"/>
      <c r="E63" s="93"/>
      <c r="F63" s="93"/>
    </row>
    <row r="64" spans="2:6" ht="13.5">
      <c r="B64" s="93"/>
      <c r="C64" s="93"/>
      <c r="D64" s="93"/>
      <c r="E64" s="93"/>
      <c r="F64" s="93"/>
    </row>
    <row r="65" spans="2:6" ht="13.5">
      <c r="B65" s="93"/>
      <c r="C65" s="93"/>
      <c r="D65" s="93"/>
      <c r="E65" s="93"/>
      <c r="F65" s="93"/>
    </row>
    <row r="66" spans="2:6" ht="13.5">
      <c r="B66" s="93"/>
      <c r="C66" s="93"/>
      <c r="D66" s="93"/>
      <c r="E66" s="93"/>
      <c r="F66" s="93"/>
    </row>
  </sheetData>
  <sheetProtection/>
  <mergeCells count="4">
    <mergeCell ref="B3:F3"/>
    <mergeCell ref="A1:F1"/>
    <mergeCell ref="H1:O1"/>
    <mergeCell ref="H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1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:IV16384"/>
    </sheetView>
  </sheetViews>
  <sheetFormatPr defaultColWidth="8.88671875" defaultRowHeight="13.5"/>
  <cols>
    <col min="1" max="1" width="14.5546875" style="360" customWidth="1"/>
    <col min="2" max="2" width="6.6640625" style="637" customWidth="1"/>
    <col min="3" max="4" width="7.21484375" style="638" customWidth="1"/>
    <col min="5" max="6" width="7.21484375" style="639" customWidth="1"/>
    <col min="7" max="7" width="0.9921875" style="640" customWidth="1"/>
    <col min="8" max="8" width="10.3359375" style="360" customWidth="1"/>
    <col min="9" max="9" width="8.99609375" style="639" customWidth="1"/>
    <col min="10" max="11" width="8.99609375" style="360" customWidth="1"/>
    <col min="12" max="12" width="9.6640625" style="360" customWidth="1"/>
    <col min="13" max="13" width="12.3359375" style="641" customWidth="1"/>
    <col min="14" max="18" width="11.21484375" style="360" customWidth="1"/>
    <col min="19" max="20" width="9.4453125" style="360" customWidth="1"/>
    <col min="21" max="21" width="0.78125" style="640" customWidth="1"/>
    <col min="22" max="24" width="9.4453125" style="360" customWidth="1"/>
    <col min="25" max="25" width="5.3359375" style="360" customWidth="1"/>
    <col min="26" max="28" width="9.6640625" style="359" customWidth="1"/>
    <col min="29" max="16384" width="8.88671875" style="359" customWidth="1"/>
  </cols>
  <sheetData>
    <row r="1" spans="1:28" s="534" customFormat="1" ht="45" customHeight="1">
      <c r="A1" s="776" t="s">
        <v>944</v>
      </c>
      <c r="B1" s="776"/>
      <c r="C1" s="776"/>
      <c r="D1" s="776"/>
      <c r="E1" s="776"/>
      <c r="F1" s="776"/>
      <c r="G1" s="612"/>
      <c r="H1" s="777" t="s">
        <v>945</v>
      </c>
      <c r="I1" s="777"/>
      <c r="J1" s="777"/>
      <c r="K1" s="777"/>
      <c r="L1" s="777"/>
      <c r="M1" s="777"/>
      <c r="N1" s="776" t="s">
        <v>946</v>
      </c>
      <c r="O1" s="776"/>
      <c r="P1" s="776"/>
      <c r="Q1" s="776"/>
      <c r="R1" s="776"/>
      <c r="S1" s="776"/>
      <c r="T1" s="776"/>
      <c r="U1" s="612"/>
      <c r="V1" s="775" t="s">
        <v>947</v>
      </c>
      <c r="W1" s="775"/>
      <c r="X1" s="775"/>
      <c r="Y1" s="775"/>
      <c r="Z1" s="775"/>
      <c r="AA1" s="775"/>
      <c r="AB1" s="775"/>
    </row>
    <row r="2" spans="1:28" s="361" customFormat="1" ht="18" customHeight="1" thickBot="1">
      <c r="A2" s="461" t="s">
        <v>1</v>
      </c>
      <c r="B2" s="613"/>
      <c r="C2" s="461"/>
      <c r="D2" s="461"/>
      <c r="E2" s="613"/>
      <c r="F2" s="613"/>
      <c r="G2" s="614"/>
      <c r="H2" s="461"/>
      <c r="I2" s="613"/>
      <c r="J2" s="461"/>
      <c r="K2" s="461"/>
      <c r="L2" s="461"/>
      <c r="M2" s="539" t="s">
        <v>948</v>
      </c>
      <c r="N2" s="461" t="s">
        <v>1</v>
      </c>
      <c r="O2" s="461"/>
      <c r="P2" s="461"/>
      <c r="Q2" s="461"/>
      <c r="R2" s="461"/>
      <c r="S2" s="461"/>
      <c r="T2" s="461"/>
      <c r="U2" s="614"/>
      <c r="V2" s="539"/>
      <c r="W2" s="539"/>
      <c r="X2" s="615"/>
      <c r="Y2" s="539"/>
      <c r="AB2" s="539" t="s">
        <v>948</v>
      </c>
    </row>
    <row r="3" spans="1:28" s="361" customFormat="1" ht="16.5" customHeight="1" thickTop="1">
      <c r="A3" s="472" t="s">
        <v>949</v>
      </c>
      <c r="B3" s="616" t="s">
        <v>151</v>
      </c>
      <c r="C3" s="770" t="s">
        <v>950</v>
      </c>
      <c r="D3" s="771"/>
      <c r="E3" s="771"/>
      <c r="F3" s="771"/>
      <c r="G3" s="472"/>
      <c r="H3" s="771" t="s">
        <v>951</v>
      </c>
      <c r="I3" s="771"/>
      <c r="J3" s="771"/>
      <c r="K3" s="771"/>
      <c r="L3" s="772"/>
      <c r="M3" s="617" t="s">
        <v>77</v>
      </c>
      <c r="N3" s="618" t="s">
        <v>949</v>
      </c>
      <c r="O3" s="773" t="s">
        <v>952</v>
      </c>
      <c r="P3" s="774"/>
      <c r="Q3" s="774"/>
      <c r="R3" s="774"/>
      <c r="S3" s="770" t="s">
        <v>953</v>
      </c>
      <c r="T3" s="771"/>
      <c r="U3" s="472"/>
      <c r="V3" s="771" t="s">
        <v>954</v>
      </c>
      <c r="W3" s="771"/>
      <c r="X3" s="772"/>
      <c r="Y3" s="773" t="s">
        <v>955</v>
      </c>
      <c r="Z3" s="774"/>
      <c r="AA3" s="774"/>
      <c r="AB3" s="774"/>
    </row>
    <row r="4" spans="1:28" s="361" customFormat="1" ht="16.5" customHeight="1">
      <c r="A4" s="472" t="s">
        <v>956</v>
      </c>
      <c r="B4" s="616"/>
      <c r="C4" s="465" t="s">
        <v>957</v>
      </c>
      <c r="D4" s="768" t="s">
        <v>958</v>
      </c>
      <c r="E4" s="769"/>
      <c r="F4" s="769"/>
      <c r="G4" s="472"/>
      <c r="H4" s="465" t="s">
        <v>959</v>
      </c>
      <c r="I4" s="619" t="s">
        <v>81</v>
      </c>
      <c r="J4" s="465" t="s">
        <v>960</v>
      </c>
      <c r="K4" s="465" t="s">
        <v>961</v>
      </c>
      <c r="L4" s="465" t="s">
        <v>962</v>
      </c>
      <c r="M4" s="620"/>
      <c r="N4" s="472" t="s">
        <v>956</v>
      </c>
      <c r="O4" s="619" t="s">
        <v>963</v>
      </c>
      <c r="P4" s="621" t="s">
        <v>78</v>
      </c>
      <c r="Q4" s="619" t="s">
        <v>964</v>
      </c>
      <c r="R4" s="619" t="s">
        <v>965</v>
      </c>
      <c r="S4" s="619" t="s">
        <v>957</v>
      </c>
      <c r="T4" s="621" t="s">
        <v>966</v>
      </c>
      <c r="U4" s="472"/>
      <c r="V4" s="546" t="s">
        <v>967</v>
      </c>
      <c r="W4" s="546" t="s">
        <v>968</v>
      </c>
      <c r="X4" s="619" t="s">
        <v>969</v>
      </c>
      <c r="Y4" s="619" t="s">
        <v>963</v>
      </c>
      <c r="Z4" s="619" t="s">
        <v>970</v>
      </c>
      <c r="AA4" s="619" t="s">
        <v>970</v>
      </c>
      <c r="AB4" s="622" t="s">
        <v>970</v>
      </c>
    </row>
    <row r="5" spans="1:28" s="361" customFormat="1" ht="16.5" customHeight="1">
      <c r="A5" s="472" t="s">
        <v>971</v>
      </c>
      <c r="B5" s="616" t="s">
        <v>79</v>
      </c>
      <c r="C5" s="465" t="s">
        <v>80</v>
      </c>
      <c r="D5" s="465" t="s">
        <v>972</v>
      </c>
      <c r="E5" s="465" t="s">
        <v>152</v>
      </c>
      <c r="F5" s="472" t="s">
        <v>153</v>
      </c>
      <c r="G5" s="472"/>
      <c r="H5" s="465" t="s">
        <v>82</v>
      </c>
      <c r="I5" s="616"/>
      <c r="J5" s="465" t="s">
        <v>973</v>
      </c>
      <c r="K5" s="465" t="s">
        <v>974</v>
      </c>
      <c r="L5" s="465"/>
      <c r="M5" s="620" t="s">
        <v>975</v>
      </c>
      <c r="N5" s="472" t="s">
        <v>971</v>
      </c>
      <c r="O5" s="616"/>
      <c r="P5" s="472" t="s">
        <v>154</v>
      </c>
      <c r="Q5" s="616" t="s">
        <v>976</v>
      </c>
      <c r="R5" s="616" t="s">
        <v>977</v>
      </c>
      <c r="S5" s="616"/>
      <c r="T5" s="472" t="s">
        <v>978</v>
      </c>
      <c r="U5" s="472"/>
      <c r="V5" s="465" t="s">
        <v>979</v>
      </c>
      <c r="W5" s="465" t="s">
        <v>980</v>
      </c>
      <c r="X5" s="616" t="s">
        <v>981</v>
      </c>
      <c r="Y5" s="616"/>
      <c r="Z5" s="616" t="s">
        <v>982</v>
      </c>
      <c r="AA5" s="616" t="s">
        <v>983</v>
      </c>
      <c r="AB5" s="620" t="s">
        <v>979</v>
      </c>
    </row>
    <row r="6" spans="1:28" s="361" customFormat="1" ht="16.5" customHeight="1">
      <c r="A6" s="543" t="s">
        <v>141</v>
      </c>
      <c r="B6" s="544" t="s">
        <v>55</v>
      </c>
      <c r="C6" s="479" t="s">
        <v>55</v>
      </c>
      <c r="D6" s="479" t="s">
        <v>984</v>
      </c>
      <c r="E6" s="479" t="s">
        <v>985</v>
      </c>
      <c r="F6" s="545" t="s">
        <v>71</v>
      </c>
      <c r="G6" s="472"/>
      <c r="H6" s="479" t="s">
        <v>986</v>
      </c>
      <c r="I6" s="544" t="s">
        <v>987</v>
      </c>
      <c r="J6" s="479" t="s">
        <v>988</v>
      </c>
      <c r="K6" s="479" t="s">
        <v>989</v>
      </c>
      <c r="L6" s="479"/>
      <c r="M6" s="545" t="s">
        <v>990</v>
      </c>
      <c r="N6" s="543" t="s">
        <v>141</v>
      </c>
      <c r="O6" s="544" t="s">
        <v>991</v>
      </c>
      <c r="P6" s="623" t="s">
        <v>992</v>
      </c>
      <c r="Q6" s="624" t="s">
        <v>993</v>
      </c>
      <c r="R6" s="624" t="s">
        <v>994</v>
      </c>
      <c r="S6" s="624" t="s">
        <v>995</v>
      </c>
      <c r="T6" s="623" t="s">
        <v>996</v>
      </c>
      <c r="U6" s="472"/>
      <c r="V6" s="479" t="s">
        <v>997</v>
      </c>
      <c r="W6" s="479" t="s">
        <v>998</v>
      </c>
      <c r="X6" s="544" t="s">
        <v>999</v>
      </c>
      <c r="Y6" s="544" t="s">
        <v>991</v>
      </c>
      <c r="Z6" s="544" t="s">
        <v>1000</v>
      </c>
      <c r="AA6" s="544" t="s">
        <v>1001</v>
      </c>
      <c r="AB6" s="625" t="s">
        <v>998</v>
      </c>
    </row>
    <row r="7" spans="1:28" s="361" customFormat="1" ht="21" customHeight="1">
      <c r="A7" s="546">
        <v>2007</v>
      </c>
      <c r="B7" s="626">
        <v>504</v>
      </c>
      <c r="C7" s="626">
        <v>319</v>
      </c>
      <c r="D7" s="626">
        <v>30</v>
      </c>
      <c r="E7" s="626">
        <v>21</v>
      </c>
      <c r="F7" s="626">
        <v>9</v>
      </c>
      <c r="G7" s="626"/>
      <c r="H7" s="626">
        <v>267</v>
      </c>
      <c r="I7" s="626">
        <v>5</v>
      </c>
      <c r="J7" s="626">
        <v>4</v>
      </c>
      <c r="K7" s="626">
        <v>10</v>
      </c>
      <c r="L7" s="627">
        <v>3</v>
      </c>
      <c r="M7" s="626">
        <v>21</v>
      </c>
      <c r="N7" s="546">
        <v>2007</v>
      </c>
      <c r="O7" s="626">
        <v>88</v>
      </c>
      <c r="P7" s="626">
        <v>28</v>
      </c>
      <c r="Q7" s="626">
        <v>52</v>
      </c>
      <c r="R7" s="628" t="s">
        <v>179</v>
      </c>
      <c r="S7" s="628">
        <v>11</v>
      </c>
      <c r="T7" s="628">
        <v>3</v>
      </c>
      <c r="U7" s="626"/>
      <c r="V7" s="628">
        <v>8</v>
      </c>
      <c r="W7" s="628" t="s">
        <v>179</v>
      </c>
      <c r="X7" s="628" t="s">
        <v>179</v>
      </c>
      <c r="Y7" s="628" t="s">
        <v>179</v>
      </c>
      <c r="Z7" s="472" t="s">
        <v>179</v>
      </c>
      <c r="AA7" s="472" t="s">
        <v>179</v>
      </c>
      <c r="AB7" s="472" t="s">
        <v>179</v>
      </c>
    </row>
    <row r="8" spans="1:28" s="361" customFormat="1" ht="21" customHeight="1">
      <c r="A8" s="465">
        <v>2008</v>
      </c>
      <c r="B8" s="626">
        <v>500</v>
      </c>
      <c r="C8" s="626">
        <v>318</v>
      </c>
      <c r="D8" s="626">
        <v>28</v>
      </c>
      <c r="E8" s="626">
        <v>19</v>
      </c>
      <c r="F8" s="626">
        <v>9</v>
      </c>
      <c r="G8" s="626"/>
      <c r="H8" s="626">
        <v>266</v>
      </c>
      <c r="I8" s="626">
        <v>6</v>
      </c>
      <c r="J8" s="626">
        <v>4</v>
      </c>
      <c r="K8" s="626">
        <v>11</v>
      </c>
      <c r="L8" s="627">
        <v>3</v>
      </c>
      <c r="M8" s="626">
        <v>22</v>
      </c>
      <c r="N8" s="465">
        <v>2008</v>
      </c>
      <c r="O8" s="626">
        <v>83</v>
      </c>
      <c r="P8" s="626">
        <v>30</v>
      </c>
      <c r="Q8" s="626">
        <v>53</v>
      </c>
      <c r="R8" s="628" t="s">
        <v>179</v>
      </c>
      <c r="S8" s="628">
        <v>65</v>
      </c>
      <c r="T8" s="628">
        <v>2</v>
      </c>
      <c r="U8" s="626"/>
      <c r="V8" s="626">
        <v>62</v>
      </c>
      <c r="W8" s="472" t="s">
        <v>179</v>
      </c>
      <c r="X8" s="628">
        <v>1</v>
      </c>
      <c r="Y8" s="628">
        <v>12</v>
      </c>
      <c r="Z8" s="472" t="s">
        <v>179</v>
      </c>
      <c r="AA8" s="472" t="s">
        <v>179</v>
      </c>
      <c r="AB8" s="472">
        <v>12</v>
      </c>
    </row>
    <row r="9" spans="1:28" s="361" customFormat="1" ht="21" customHeight="1">
      <c r="A9" s="465">
        <v>2009</v>
      </c>
      <c r="B9" s="628">
        <v>503</v>
      </c>
      <c r="C9" s="628">
        <v>309</v>
      </c>
      <c r="D9" s="628">
        <v>30</v>
      </c>
      <c r="E9" s="628">
        <v>19</v>
      </c>
      <c r="F9" s="628">
        <v>11</v>
      </c>
      <c r="G9" s="626"/>
      <c r="H9" s="628">
        <v>255</v>
      </c>
      <c r="I9" s="628">
        <v>7</v>
      </c>
      <c r="J9" s="628">
        <v>4</v>
      </c>
      <c r="K9" s="628">
        <v>11</v>
      </c>
      <c r="L9" s="628">
        <v>2</v>
      </c>
      <c r="M9" s="628">
        <v>22</v>
      </c>
      <c r="N9" s="465">
        <v>2009</v>
      </c>
      <c r="O9" s="628">
        <v>96</v>
      </c>
      <c r="P9" s="628">
        <v>41</v>
      </c>
      <c r="Q9" s="628">
        <v>55</v>
      </c>
      <c r="R9" s="628" t="s">
        <v>179</v>
      </c>
      <c r="S9" s="628">
        <v>62</v>
      </c>
      <c r="T9" s="628">
        <v>1</v>
      </c>
      <c r="U9" s="628"/>
      <c r="V9" s="628">
        <v>60</v>
      </c>
      <c r="W9" s="628" t="s">
        <v>179</v>
      </c>
      <c r="X9" s="628">
        <v>1</v>
      </c>
      <c r="Y9" s="628">
        <v>14</v>
      </c>
      <c r="Z9" s="628" t="s">
        <v>179</v>
      </c>
      <c r="AA9" s="628" t="s">
        <v>179</v>
      </c>
      <c r="AB9" s="628">
        <v>14</v>
      </c>
    </row>
    <row r="10" spans="1:28" s="361" customFormat="1" ht="21" customHeight="1">
      <c r="A10" s="465">
        <v>2010</v>
      </c>
      <c r="B10" s="628">
        <v>509</v>
      </c>
      <c r="C10" s="628">
        <v>307</v>
      </c>
      <c r="D10" s="628">
        <v>29</v>
      </c>
      <c r="E10" s="628">
        <v>17</v>
      </c>
      <c r="F10" s="628">
        <v>12</v>
      </c>
      <c r="G10" s="626">
        <v>1</v>
      </c>
      <c r="H10" s="628">
        <v>256</v>
      </c>
      <c r="I10" s="628">
        <v>6</v>
      </c>
      <c r="J10" s="628">
        <v>5</v>
      </c>
      <c r="K10" s="628">
        <v>9</v>
      </c>
      <c r="L10" s="628">
        <v>2</v>
      </c>
      <c r="M10" s="628">
        <v>23</v>
      </c>
      <c r="N10" s="465">
        <v>2010</v>
      </c>
      <c r="O10" s="628">
        <v>107</v>
      </c>
      <c r="P10" s="628">
        <v>48</v>
      </c>
      <c r="Q10" s="628">
        <v>59</v>
      </c>
      <c r="R10" s="628" t="s">
        <v>179</v>
      </c>
      <c r="S10" s="628">
        <v>58</v>
      </c>
      <c r="T10" s="628">
        <v>1</v>
      </c>
      <c r="U10" s="628">
        <v>0</v>
      </c>
      <c r="V10" s="628">
        <v>56</v>
      </c>
      <c r="W10" s="628" t="s">
        <v>179</v>
      </c>
      <c r="X10" s="628">
        <v>1</v>
      </c>
      <c r="Y10" s="628">
        <v>14</v>
      </c>
      <c r="Z10" s="628" t="s">
        <v>179</v>
      </c>
      <c r="AA10" s="628" t="s">
        <v>179</v>
      </c>
      <c r="AB10" s="628">
        <v>14</v>
      </c>
    </row>
    <row r="11" spans="1:28" s="630" customFormat="1" ht="21" customHeight="1">
      <c r="A11" s="525">
        <v>2011</v>
      </c>
      <c r="B11" s="629">
        <f aca="true" t="shared" si="0" ref="B11:B18">SUM(C11+M11+O11+S11+Y11)</f>
        <v>508</v>
      </c>
      <c r="C11" s="629">
        <v>309</v>
      </c>
      <c r="D11" s="629">
        <f>SUM(E11:F11)</f>
        <v>22</v>
      </c>
      <c r="E11" s="629">
        <f aca="true" t="shared" si="1" ref="E11:AB11">SUM(E12:E18)</f>
        <v>13</v>
      </c>
      <c r="F11" s="629">
        <f t="shared" si="1"/>
        <v>9</v>
      </c>
      <c r="G11" s="629">
        <f t="shared" si="1"/>
        <v>0</v>
      </c>
      <c r="H11" s="629">
        <v>265</v>
      </c>
      <c r="I11" s="629">
        <f t="shared" si="1"/>
        <v>7</v>
      </c>
      <c r="J11" s="629">
        <f t="shared" si="1"/>
        <v>5</v>
      </c>
      <c r="K11" s="629">
        <f t="shared" si="1"/>
        <v>8</v>
      </c>
      <c r="L11" s="629">
        <f t="shared" si="1"/>
        <v>2</v>
      </c>
      <c r="M11" s="629">
        <f t="shared" si="1"/>
        <v>23</v>
      </c>
      <c r="N11" s="525">
        <v>2011</v>
      </c>
      <c r="O11" s="629">
        <f>SUM(P11:R11)</f>
        <v>106</v>
      </c>
      <c r="P11" s="629">
        <f t="shared" si="1"/>
        <v>51</v>
      </c>
      <c r="Q11" s="629">
        <f t="shared" si="1"/>
        <v>55</v>
      </c>
      <c r="R11" s="628" t="s">
        <v>179</v>
      </c>
      <c r="S11" s="629">
        <f>SUM(T11:X11)</f>
        <v>55</v>
      </c>
      <c r="T11" s="629">
        <f t="shared" si="1"/>
        <v>2</v>
      </c>
      <c r="U11" s="629">
        <f t="shared" si="1"/>
        <v>0</v>
      </c>
      <c r="V11" s="629">
        <f t="shared" si="1"/>
        <v>52</v>
      </c>
      <c r="W11" s="628" t="s">
        <v>179</v>
      </c>
      <c r="X11" s="629">
        <f t="shared" si="1"/>
        <v>1</v>
      </c>
      <c r="Y11" s="629">
        <f>SUM(Z11:AB11)</f>
        <v>15</v>
      </c>
      <c r="Z11" s="628" t="s">
        <v>179</v>
      </c>
      <c r="AA11" s="628" t="s">
        <v>179</v>
      </c>
      <c r="AB11" s="629">
        <f t="shared" si="1"/>
        <v>15</v>
      </c>
    </row>
    <row r="12" spans="1:28" s="472" customFormat="1" ht="21" customHeight="1">
      <c r="A12" s="357" t="s">
        <v>1002</v>
      </c>
      <c r="B12" s="628">
        <v>159</v>
      </c>
      <c r="C12" s="631">
        <v>104</v>
      </c>
      <c r="D12" s="631">
        <v>9</v>
      </c>
      <c r="E12" s="631">
        <v>7</v>
      </c>
      <c r="F12" s="631">
        <v>2</v>
      </c>
      <c r="G12" s="628"/>
      <c r="H12" s="626">
        <v>85</v>
      </c>
      <c r="I12" s="626">
        <v>4</v>
      </c>
      <c r="J12" s="628">
        <v>2</v>
      </c>
      <c r="K12" s="628">
        <v>4</v>
      </c>
      <c r="L12" s="628" t="s">
        <v>179</v>
      </c>
      <c r="M12" s="628">
        <v>8</v>
      </c>
      <c r="N12" s="357" t="s">
        <v>1002</v>
      </c>
      <c r="O12" s="628">
        <f aca="true" t="shared" si="2" ref="O12:O18">SUM(P12:R12)</f>
        <v>25</v>
      </c>
      <c r="P12" s="626">
        <v>7</v>
      </c>
      <c r="Q12" s="628">
        <v>18</v>
      </c>
      <c r="R12" s="628" t="s">
        <v>179</v>
      </c>
      <c r="S12" s="628">
        <f aca="true" t="shared" si="3" ref="S12:S18">SUM(T12:X12)</f>
        <v>19</v>
      </c>
      <c r="T12" s="628">
        <v>1</v>
      </c>
      <c r="U12" s="626"/>
      <c r="V12" s="626">
        <v>18</v>
      </c>
      <c r="W12" s="628" t="s">
        <v>179</v>
      </c>
      <c r="X12" s="628" t="s">
        <v>179</v>
      </c>
      <c r="Y12" s="628">
        <f aca="true" t="shared" si="4" ref="Y12:Y18">SUM(Z12:AB12)</f>
        <v>4</v>
      </c>
      <c r="Z12" s="628" t="s">
        <v>179</v>
      </c>
      <c r="AA12" s="628" t="s">
        <v>179</v>
      </c>
      <c r="AB12" s="627">
        <v>4</v>
      </c>
    </row>
    <row r="13" spans="1:28" s="472" customFormat="1" ht="21" customHeight="1">
      <c r="A13" s="357" t="s">
        <v>1003</v>
      </c>
      <c r="B13" s="628">
        <f t="shared" si="0"/>
        <v>37</v>
      </c>
      <c r="C13" s="631">
        <v>18</v>
      </c>
      <c r="D13" s="628" t="s">
        <v>179</v>
      </c>
      <c r="E13" s="628" t="s">
        <v>179</v>
      </c>
      <c r="F13" s="628" t="s">
        <v>179</v>
      </c>
      <c r="G13" s="628"/>
      <c r="H13" s="626">
        <v>18</v>
      </c>
      <c r="I13" s="628" t="s">
        <v>179</v>
      </c>
      <c r="J13" s="628" t="s">
        <v>179</v>
      </c>
      <c r="K13" s="628" t="s">
        <v>179</v>
      </c>
      <c r="L13" s="628" t="s">
        <v>179</v>
      </c>
      <c r="M13" s="628">
        <v>3</v>
      </c>
      <c r="N13" s="357" t="s">
        <v>1003</v>
      </c>
      <c r="O13" s="628">
        <f t="shared" si="2"/>
        <v>14</v>
      </c>
      <c r="P13" s="626">
        <v>5</v>
      </c>
      <c r="Q13" s="628">
        <v>9</v>
      </c>
      <c r="R13" s="628" t="s">
        <v>179</v>
      </c>
      <c r="S13" s="628">
        <f t="shared" si="3"/>
        <v>1</v>
      </c>
      <c r="T13" s="628" t="s">
        <v>179</v>
      </c>
      <c r="U13" s="626"/>
      <c r="V13" s="626">
        <v>1</v>
      </c>
      <c r="W13" s="628" t="s">
        <v>179</v>
      </c>
      <c r="X13" s="628" t="s">
        <v>179</v>
      </c>
      <c r="Y13" s="628">
        <f t="shared" si="4"/>
        <v>1</v>
      </c>
      <c r="Z13" s="628" t="s">
        <v>179</v>
      </c>
      <c r="AA13" s="628" t="s">
        <v>179</v>
      </c>
      <c r="AB13" s="627">
        <v>1</v>
      </c>
    </row>
    <row r="14" spans="1:28" s="472" customFormat="1" ht="21" customHeight="1">
      <c r="A14" s="357" t="s">
        <v>1004</v>
      </c>
      <c r="B14" s="628">
        <f t="shared" si="0"/>
        <v>59</v>
      </c>
      <c r="C14" s="631">
        <v>38</v>
      </c>
      <c r="D14" s="631">
        <v>3</v>
      </c>
      <c r="E14" s="631">
        <v>2</v>
      </c>
      <c r="F14" s="631">
        <v>1</v>
      </c>
      <c r="G14" s="628"/>
      <c r="H14" s="626">
        <v>33</v>
      </c>
      <c r="I14" s="628" t="s">
        <v>179</v>
      </c>
      <c r="J14" s="628">
        <v>2</v>
      </c>
      <c r="K14" s="628" t="s">
        <v>179</v>
      </c>
      <c r="L14" s="628" t="s">
        <v>179</v>
      </c>
      <c r="M14" s="628">
        <v>2</v>
      </c>
      <c r="N14" s="357" t="s">
        <v>1004</v>
      </c>
      <c r="O14" s="628">
        <f t="shared" si="2"/>
        <v>8</v>
      </c>
      <c r="P14" s="626">
        <v>4</v>
      </c>
      <c r="Q14" s="628">
        <v>4</v>
      </c>
      <c r="R14" s="628" t="s">
        <v>179</v>
      </c>
      <c r="S14" s="628">
        <f t="shared" si="3"/>
        <v>10</v>
      </c>
      <c r="T14" s="628" t="s">
        <v>179</v>
      </c>
      <c r="U14" s="626"/>
      <c r="V14" s="626">
        <v>10</v>
      </c>
      <c r="W14" s="628" t="s">
        <v>179</v>
      </c>
      <c r="X14" s="628" t="s">
        <v>179</v>
      </c>
      <c r="Y14" s="628">
        <f t="shared" si="4"/>
        <v>1</v>
      </c>
      <c r="Z14" s="628" t="s">
        <v>179</v>
      </c>
      <c r="AA14" s="628" t="s">
        <v>179</v>
      </c>
      <c r="AB14" s="627">
        <v>1</v>
      </c>
    </row>
    <row r="15" spans="1:28" s="472" customFormat="1" ht="21" customHeight="1">
      <c r="A15" s="357" t="s">
        <v>1005</v>
      </c>
      <c r="B15" s="628">
        <f t="shared" si="0"/>
        <v>146</v>
      </c>
      <c r="C15" s="631">
        <f>SUM(E15:L15)</f>
        <v>94</v>
      </c>
      <c r="D15" s="631">
        <v>5</v>
      </c>
      <c r="E15" s="631">
        <v>3</v>
      </c>
      <c r="F15" s="631">
        <v>2</v>
      </c>
      <c r="G15" s="628"/>
      <c r="H15" s="626">
        <v>82</v>
      </c>
      <c r="I15" s="626">
        <v>3</v>
      </c>
      <c r="J15" s="628" t="s">
        <v>179</v>
      </c>
      <c r="K15" s="628">
        <v>3</v>
      </c>
      <c r="L15" s="628">
        <v>1</v>
      </c>
      <c r="M15" s="628">
        <v>6</v>
      </c>
      <c r="N15" s="357" t="s">
        <v>1005</v>
      </c>
      <c r="O15" s="628">
        <f t="shared" si="2"/>
        <v>28</v>
      </c>
      <c r="P15" s="626">
        <v>14</v>
      </c>
      <c r="Q15" s="628">
        <v>14</v>
      </c>
      <c r="R15" s="628" t="s">
        <v>179</v>
      </c>
      <c r="S15" s="628">
        <f t="shared" si="3"/>
        <v>14</v>
      </c>
      <c r="T15" s="628">
        <v>1</v>
      </c>
      <c r="U15" s="626"/>
      <c r="V15" s="626">
        <v>13</v>
      </c>
      <c r="W15" s="628" t="s">
        <v>179</v>
      </c>
      <c r="X15" s="628" t="s">
        <v>179</v>
      </c>
      <c r="Y15" s="628">
        <f t="shared" si="4"/>
        <v>4</v>
      </c>
      <c r="Z15" s="628" t="s">
        <v>179</v>
      </c>
      <c r="AA15" s="628" t="s">
        <v>179</v>
      </c>
      <c r="AB15" s="627">
        <v>4</v>
      </c>
    </row>
    <row r="16" spans="1:28" s="472" customFormat="1" ht="21" customHeight="1">
      <c r="A16" s="357" t="s">
        <v>1006</v>
      </c>
      <c r="B16" s="628">
        <f t="shared" si="0"/>
        <v>39</v>
      </c>
      <c r="C16" s="631">
        <f>SUM(E16:L16)</f>
        <v>25</v>
      </c>
      <c r="D16" s="628">
        <v>1</v>
      </c>
      <c r="E16" s="628" t="s">
        <v>179</v>
      </c>
      <c r="F16" s="628">
        <v>1</v>
      </c>
      <c r="G16" s="353"/>
      <c r="H16" s="627">
        <v>22</v>
      </c>
      <c r="I16" s="628" t="s">
        <v>179</v>
      </c>
      <c r="J16" s="353">
        <v>1</v>
      </c>
      <c r="K16" s="628" t="s">
        <v>179</v>
      </c>
      <c r="L16" s="628">
        <v>1</v>
      </c>
      <c r="M16" s="353">
        <v>2</v>
      </c>
      <c r="N16" s="357" t="s">
        <v>1006</v>
      </c>
      <c r="O16" s="628">
        <f t="shared" si="2"/>
        <v>9</v>
      </c>
      <c r="P16" s="353">
        <v>6</v>
      </c>
      <c r="Q16" s="353">
        <v>3</v>
      </c>
      <c r="R16" s="628" t="s">
        <v>179</v>
      </c>
      <c r="S16" s="628">
        <f t="shared" si="3"/>
        <v>1</v>
      </c>
      <c r="T16" s="628" t="s">
        <v>179</v>
      </c>
      <c r="U16" s="627"/>
      <c r="V16" s="626">
        <v>1</v>
      </c>
      <c r="W16" s="628" t="s">
        <v>179</v>
      </c>
      <c r="X16" s="628" t="s">
        <v>179</v>
      </c>
      <c r="Y16" s="628">
        <f t="shared" si="4"/>
        <v>2</v>
      </c>
      <c r="Z16" s="628" t="s">
        <v>179</v>
      </c>
      <c r="AA16" s="628" t="s">
        <v>179</v>
      </c>
      <c r="AB16" s="627">
        <v>2</v>
      </c>
    </row>
    <row r="17" spans="1:28" s="472" customFormat="1" ht="21" customHeight="1">
      <c r="A17" s="357" t="s">
        <v>1007</v>
      </c>
      <c r="B17" s="628">
        <f t="shared" si="0"/>
        <v>36</v>
      </c>
      <c r="C17" s="631">
        <v>17</v>
      </c>
      <c r="D17" s="628">
        <v>1</v>
      </c>
      <c r="E17" s="628">
        <v>1</v>
      </c>
      <c r="F17" s="628" t="s">
        <v>179</v>
      </c>
      <c r="G17" s="353"/>
      <c r="H17" s="627">
        <v>15</v>
      </c>
      <c r="I17" s="628" t="s">
        <v>179</v>
      </c>
      <c r="J17" s="628" t="s">
        <v>179</v>
      </c>
      <c r="K17" s="353">
        <v>1</v>
      </c>
      <c r="L17" s="628" t="s">
        <v>179</v>
      </c>
      <c r="M17" s="353">
        <v>1</v>
      </c>
      <c r="N17" s="357" t="s">
        <v>1007</v>
      </c>
      <c r="O17" s="628">
        <f t="shared" si="2"/>
        <v>14</v>
      </c>
      <c r="P17" s="353">
        <v>10</v>
      </c>
      <c r="Q17" s="353">
        <v>4</v>
      </c>
      <c r="R17" s="628" t="s">
        <v>179</v>
      </c>
      <c r="S17" s="628">
        <f t="shared" si="3"/>
        <v>3</v>
      </c>
      <c r="T17" s="628" t="s">
        <v>179</v>
      </c>
      <c r="U17" s="627"/>
      <c r="V17" s="626">
        <v>2</v>
      </c>
      <c r="W17" s="628" t="s">
        <v>179</v>
      </c>
      <c r="X17" s="353">
        <v>1</v>
      </c>
      <c r="Y17" s="628">
        <f t="shared" si="4"/>
        <v>1</v>
      </c>
      <c r="Z17" s="628" t="s">
        <v>179</v>
      </c>
      <c r="AA17" s="628" t="s">
        <v>179</v>
      </c>
      <c r="AB17" s="627">
        <v>1</v>
      </c>
    </row>
    <row r="18" spans="1:28" s="472" customFormat="1" ht="21" customHeight="1" thickBot="1">
      <c r="A18" s="529" t="s">
        <v>1008</v>
      </c>
      <c r="B18" s="632">
        <f t="shared" si="0"/>
        <v>31</v>
      </c>
      <c r="C18" s="633">
        <f>SUM(E18:L18)</f>
        <v>13</v>
      </c>
      <c r="D18" s="633">
        <v>3</v>
      </c>
      <c r="E18" s="611">
        <v>0</v>
      </c>
      <c r="F18" s="634">
        <v>3</v>
      </c>
      <c r="G18" s="611"/>
      <c r="H18" s="635">
        <v>10</v>
      </c>
      <c r="I18" s="611">
        <v>0</v>
      </c>
      <c r="J18" s="611">
        <v>0</v>
      </c>
      <c r="K18" s="611">
        <v>0</v>
      </c>
      <c r="L18" s="611">
        <v>0</v>
      </c>
      <c r="M18" s="354">
        <v>1</v>
      </c>
      <c r="N18" s="529" t="s">
        <v>1008</v>
      </c>
      <c r="O18" s="632">
        <f t="shared" si="2"/>
        <v>8</v>
      </c>
      <c r="P18" s="354">
        <v>5</v>
      </c>
      <c r="Q18" s="354">
        <v>3</v>
      </c>
      <c r="R18" s="611">
        <v>0</v>
      </c>
      <c r="S18" s="632">
        <f t="shared" si="3"/>
        <v>7</v>
      </c>
      <c r="T18" s="611">
        <v>0</v>
      </c>
      <c r="U18" s="627"/>
      <c r="V18" s="636">
        <v>7</v>
      </c>
      <c r="W18" s="611">
        <v>0</v>
      </c>
      <c r="X18" s="611">
        <v>0</v>
      </c>
      <c r="Y18" s="632">
        <f t="shared" si="4"/>
        <v>2</v>
      </c>
      <c r="Z18" s="611">
        <v>0</v>
      </c>
      <c r="AA18" s="611">
        <v>0</v>
      </c>
      <c r="AB18" s="635">
        <v>2</v>
      </c>
    </row>
    <row r="19" spans="1:39" ht="12" customHeight="1" thickTop="1">
      <c r="A19" s="493" t="s">
        <v>1009</v>
      </c>
      <c r="B19" s="494"/>
      <c r="C19" s="494"/>
      <c r="D19" s="494"/>
      <c r="E19" s="494"/>
      <c r="F19" s="494"/>
      <c r="G19" s="494">
        <f>SUM(G12:G18)</f>
        <v>0</v>
      </c>
      <c r="H19" s="494"/>
      <c r="I19" s="494"/>
      <c r="J19" s="494"/>
      <c r="K19" s="494"/>
      <c r="L19" s="494"/>
      <c r="M19" s="494"/>
      <c r="N19" s="493" t="s">
        <v>1009</v>
      </c>
      <c r="O19" s="494"/>
      <c r="P19" s="494"/>
      <c r="Q19" s="494"/>
      <c r="R19" s="494"/>
      <c r="S19" s="494"/>
      <c r="T19" s="494"/>
      <c r="U19" s="494">
        <f>SUM(U12:U18)</f>
        <v>0</v>
      </c>
      <c r="V19" s="494"/>
      <c r="W19" s="494"/>
      <c r="X19" s="494"/>
      <c r="Y19" s="494"/>
      <c r="Z19" s="494"/>
      <c r="AA19" s="494"/>
      <c r="AB19" s="494"/>
      <c r="AM19" s="497"/>
    </row>
    <row r="28" ht="13.5" customHeight="1"/>
  </sheetData>
  <sheetProtection/>
  <mergeCells count="11">
    <mergeCell ref="S3:T3"/>
    <mergeCell ref="D4:F4"/>
    <mergeCell ref="C3:F3"/>
    <mergeCell ref="H3:L3"/>
    <mergeCell ref="O3:R3"/>
    <mergeCell ref="V1:AB1"/>
    <mergeCell ref="A1:F1"/>
    <mergeCell ref="H1:M1"/>
    <mergeCell ref="N1:T1"/>
    <mergeCell ref="Y3:AB3"/>
    <mergeCell ref="V3:X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2012-06-19T06:50:59Z</cp:lastPrinted>
  <dcterms:created xsi:type="dcterms:W3CDTF">1999-04-14T05:19:45Z</dcterms:created>
  <dcterms:modified xsi:type="dcterms:W3CDTF">2013-02-26T08:25:56Z</dcterms:modified>
  <cp:category/>
  <cp:version/>
  <cp:contentType/>
  <cp:contentStatus/>
</cp:coreProperties>
</file>