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5130" windowWidth="25260" windowHeight="5985" tabRatio="859" firstSheet="2" activeTab="2"/>
  </bookViews>
  <sheets>
    <sheet name="----" sheetId="1" state="veryHidden" r:id="rId1"/>
    <sheet name="------" sheetId="2" state="veryHidden" r:id="rId2"/>
    <sheet name="22.소유별산림면적" sheetId="3" r:id="rId3"/>
    <sheet name="23.임상별산림면적" sheetId="4" r:id="rId4"/>
    <sheet name="24.임상별임목축적" sheetId="5" r:id="rId5"/>
    <sheet name="25.임산물생산량" sheetId="6" r:id="rId6"/>
    <sheet name="26.사방사업" sheetId="7" r:id="rId7"/>
    <sheet name="27.조림" sheetId="8" r:id="rId8"/>
    <sheet name="28.산림피해" sheetId="9" r:id="rId9"/>
    <sheet name="29.친환경농산물인증현황" sheetId="10" r:id="rId10"/>
  </sheets>
  <definedNames>
    <definedName name="aaa">#REF!</definedName>
    <definedName name="Z_09C08222_3E2A_11D9_9060_00E07D8C8F95_.wvu.PrintArea" localSheetId="7" hidden="1">'27.조림'!$A$1:$N$19</definedName>
    <definedName name="Z_46855F23_3E28_11D9_A80D_00E098994FA3_.wvu.PrintArea" localSheetId="7" hidden="1">'27.조림'!$A$1:$N$19</definedName>
    <definedName name="Z_57F2A9DE_D2D2_47E4_B2F1_A49C6F7C3380_.wvu.PrintArea" localSheetId="7" hidden="1">'27.조림'!$A$1:$N$19</definedName>
    <definedName name="Z_84847C82_2113_11D8_A0D3_009008A182C2_.wvu.PrintArea" localSheetId="7" hidden="1">'27.조림'!$A$1:$N$19</definedName>
  </definedNames>
  <calcPr fullCalcOnLoad="1"/>
</workbook>
</file>

<file path=xl/sharedStrings.xml><?xml version="1.0" encoding="utf-8"?>
<sst xmlns="http://schemas.openxmlformats.org/spreadsheetml/2006/main" count="738" uniqueCount="255">
  <si>
    <t>계</t>
  </si>
  <si>
    <t>Total</t>
  </si>
  <si>
    <t>Unit : ha</t>
  </si>
  <si>
    <t>forest</t>
  </si>
  <si>
    <t>미입목지</t>
  </si>
  <si>
    <t>Grand</t>
  </si>
  <si>
    <t xml:space="preserve">    Non-conifers</t>
  </si>
  <si>
    <t>Mixed</t>
  </si>
  <si>
    <t>Bamboo stand</t>
  </si>
  <si>
    <t>Non-stocked</t>
  </si>
  <si>
    <t>Miscellanious</t>
  </si>
  <si>
    <t>Bamboo(bundle)</t>
  </si>
  <si>
    <t>연   별</t>
  </si>
  <si>
    <t>면    적</t>
  </si>
  <si>
    <t>Number</t>
  </si>
  <si>
    <t>Area</t>
  </si>
  <si>
    <t>기    타      Others</t>
  </si>
  <si>
    <t>건  수</t>
  </si>
  <si>
    <t>면  적</t>
  </si>
  <si>
    <t>피해액</t>
  </si>
  <si>
    <t xml:space="preserve">Value of </t>
  </si>
  <si>
    <t>Cases</t>
  </si>
  <si>
    <t>damage</t>
  </si>
  <si>
    <t>단위 :  ha</t>
  </si>
  <si>
    <t>단위 : ha</t>
  </si>
  <si>
    <t>합    계</t>
  </si>
  <si>
    <t>혼 효 림</t>
  </si>
  <si>
    <t>죽     림</t>
  </si>
  <si>
    <t>단위 : ㎥</t>
  </si>
  <si>
    <t>Unit : ㎥</t>
  </si>
  <si>
    <t>침    엽    수</t>
  </si>
  <si>
    <t>활      엽      수</t>
  </si>
  <si>
    <t>혼      효      림</t>
  </si>
  <si>
    <t>죽      림      (속)</t>
  </si>
  <si>
    <t>단위 : ha, 천본</t>
  </si>
  <si>
    <t>본     수</t>
  </si>
  <si>
    <t>Eup Myeon</t>
  </si>
  <si>
    <t>-</t>
  </si>
  <si>
    <t>29. 친환경 농산물 인증현황</t>
  </si>
  <si>
    <t>CERTIFICATION OF ENVIRONMENT-FRIENDLY FARMING</t>
  </si>
  <si>
    <t>연   별
Year</t>
  </si>
  <si>
    <t>합    계   
Total</t>
  </si>
  <si>
    <t>유기 농산물   
Organic</t>
  </si>
  <si>
    <t>무농약 농산물   
Pesticide Free</t>
  </si>
  <si>
    <t>저농약 농산물   
Low-pesticide</t>
  </si>
  <si>
    <t>건수</t>
  </si>
  <si>
    <t>농가수</t>
  </si>
  <si>
    <t>면적</t>
  </si>
  <si>
    <t>출하량</t>
  </si>
  <si>
    <t>No.of</t>
  </si>
  <si>
    <t xml:space="preserve">No.of </t>
  </si>
  <si>
    <t>Househ</t>
  </si>
  <si>
    <t>Total</t>
  </si>
  <si>
    <t>Ship-</t>
  </si>
  <si>
    <t>Cases</t>
  </si>
  <si>
    <t xml:space="preserve"> olds</t>
  </si>
  <si>
    <t>Area</t>
  </si>
  <si>
    <t>ments</t>
  </si>
  <si>
    <t>농산물  Agricultural products</t>
  </si>
  <si>
    <t>자료 : 국립농산물품질관리원전북지원 진안장수사무소</t>
  </si>
  <si>
    <t>단위 : 건, 가구, ha, 톤</t>
  </si>
  <si>
    <t>Unit : case, household, ha, ton</t>
  </si>
  <si>
    <t>Moutain</t>
  </si>
  <si>
    <t>Landslide</t>
  </si>
  <si>
    <t>Stream</t>
  </si>
  <si>
    <t>Erosion control</t>
  </si>
  <si>
    <t>Coast diseaster</t>
  </si>
  <si>
    <t>conservation</t>
  </si>
  <si>
    <t>prevention</t>
  </si>
  <si>
    <t>dam(sites)</t>
  </si>
  <si>
    <t>prenetion forest</t>
  </si>
  <si>
    <t>Prevention of</t>
  </si>
  <si>
    <t>Planting</t>
  </si>
  <si>
    <t>Multi-purpose</t>
  </si>
  <si>
    <t>Forest Watershed</t>
  </si>
  <si>
    <t>coastal erosion</t>
  </si>
  <si>
    <t>(1,000 seedlings)</t>
  </si>
  <si>
    <t>dams(sites)</t>
  </si>
  <si>
    <t>Management(sites)</t>
  </si>
  <si>
    <t>22. 소유별 산림면적</t>
  </si>
  <si>
    <t>AREA OF FOREST LAND BY OWNERSHIP</t>
  </si>
  <si>
    <t>연   별</t>
  </si>
  <si>
    <t>국토면적</t>
  </si>
  <si>
    <t>합     계</t>
  </si>
  <si>
    <t>국   유   림</t>
  </si>
  <si>
    <t xml:space="preserve">           민    유    림</t>
  </si>
  <si>
    <t>산  림  율(%)</t>
  </si>
  <si>
    <t>읍면별</t>
  </si>
  <si>
    <t>산   림   청  소  관    Under Korea Forest Service</t>
  </si>
  <si>
    <t>타부처 소관</t>
  </si>
  <si>
    <t>공  유  림    Public forest</t>
  </si>
  <si>
    <t>사  유  림</t>
  </si>
  <si>
    <t>Year &amp;</t>
  </si>
  <si>
    <t xml:space="preserve">National </t>
  </si>
  <si>
    <t>소     계</t>
  </si>
  <si>
    <t xml:space="preserve">  요     존    </t>
  </si>
  <si>
    <t>불  요  존</t>
  </si>
  <si>
    <t xml:space="preserve">Under other </t>
  </si>
  <si>
    <t>Non-National</t>
  </si>
  <si>
    <t>도  유  림</t>
  </si>
  <si>
    <t>군  유  림</t>
  </si>
  <si>
    <t>Private</t>
  </si>
  <si>
    <t>of</t>
  </si>
  <si>
    <t>Land Area</t>
  </si>
  <si>
    <t>Total</t>
  </si>
  <si>
    <t>Indispensable</t>
  </si>
  <si>
    <t>Dispensable</t>
  </si>
  <si>
    <t xml:space="preserve"> government authorities</t>
  </si>
  <si>
    <t xml:space="preserve"> forest</t>
  </si>
  <si>
    <t>Provincial forest</t>
  </si>
  <si>
    <t>County forest</t>
  </si>
  <si>
    <t>Forest Area</t>
  </si>
  <si>
    <t>자료 : 산림과</t>
  </si>
  <si>
    <t>23. 임상별 산림면적</t>
  </si>
  <si>
    <t>AREA OF FOREST LAND BY FOREST TYPE</t>
  </si>
  <si>
    <t>입    목    지                Stocked Forest Land</t>
  </si>
  <si>
    <t>무  입  목  지                Un-stocked  forest  land</t>
  </si>
  <si>
    <t>침엽수림</t>
  </si>
  <si>
    <t xml:space="preserve">활엽수림 </t>
  </si>
  <si>
    <t>황 폐 지</t>
  </si>
  <si>
    <t xml:space="preserve"> 개 간 지</t>
  </si>
  <si>
    <t>제     지</t>
  </si>
  <si>
    <t>Year</t>
  </si>
  <si>
    <t>Conifers</t>
  </si>
  <si>
    <t>Denuded</t>
  </si>
  <si>
    <t xml:space="preserve">      Reclaimed</t>
  </si>
  <si>
    <t>-</t>
  </si>
  <si>
    <t>24. 임상별 임목축적</t>
  </si>
  <si>
    <t>GROWING STOCK BY FOREST TYPE</t>
  </si>
  <si>
    <t>합             계</t>
  </si>
  <si>
    <t>Conifer</t>
  </si>
  <si>
    <t>Non-conifer</t>
  </si>
  <si>
    <t>Mixed</t>
  </si>
  <si>
    <t>자료 : 산림과</t>
  </si>
  <si>
    <t>25. 임산물 생산량</t>
  </si>
  <si>
    <t>PRODUCTION OF FOREST PRODUCTS</t>
  </si>
  <si>
    <t>용    재</t>
  </si>
  <si>
    <t>죽    재</t>
  </si>
  <si>
    <t>농용자재</t>
  </si>
  <si>
    <t>수    실</t>
  </si>
  <si>
    <t>산나물</t>
  </si>
  <si>
    <t>죽  순</t>
  </si>
  <si>
    <t xml:space="preserve">  약  용</t>
  </si>
  <si>
    <t>연    료</t>
  </si>
  <si>
    <t>섬유원료</t>
  </si>
  <si>
    <t>톱    밥</t>
  </si>
  <si>
    <t>목초액</t>
  </si>
  <si>
    <t>버   섯</t>
  </si>
  <si>
    <t>조경재</t>
  </si>
  <si>
    <t>수  지</t>
  </si>
  <si>
    <t>토    석</t>
  </si>
  <si>
    <t>기타</t>
  </si>
  <si>
    <t>읍면별</t>
  </si>
  <si>
    <t>(㎥)</t>
  </si>
  <si>
    <t>(속)</t>
  </si>
  <si>
    <t>(t)</t>
  </si>
  <si>
    <t>(kg)</t>
  </si>
  <si>
    <t>(M/T)</t>
  </si>
  <si>
    <t>(㎡)</t>
  </si>
  <si>
    <t>(ℓ)</t>
  </si>
  <si>
    <t>(본)</t>
  </si>
  <si>
    <t>Year &amp;</t>
  </si>
  <si>
    <t>Agricultural</t>
  </si>
  <si>
    <t>Nut &amp;</t>
  </si>
  <si>
    <t>Wild</t>
  </si>
  <si>
    <t>Banboo</t>
  </si>
  <si>
    <t>Medicinal</t>
  </si>
  <si>
    <t>Fiber</t>
  </si>
  <si>
    <t>Timber</t>
  </si>
  <si>
    <t>Bamboo</t>
  </si>
  <si>
    <t>material</t>
  </si>
  <si>
    <t>fruits</t>
  </si>
  <si>
    <t>vegetable</t>
  </si>
  <si>
    <t>shoot</t>
  </si>
  <si>
    <t>use</t>
  </si>
  <si>
    <t>Feul</t>
  </si>
  <si>
    <t>material</t>
  </si>
  <si>
    <t>Saw dust</t>
  </si>
  <si>
    <t>Wood vinegar</t>
  </si>
  <si>
    <t>Mushroom</t>
  </si>
  <si>
    <t>Resin</t>
  </si>
  <si>
    <t>-</t>
  </si>
  <si>
    <t>장수읍
Jangsu-eup</t>
  </si>
  <si>
    <t>장수읍
Jangsu-eup</t>
  </si>
  <si>
    <t>-</t>
  </si>
  <si>
    <t>산서면
Sanseo-myeon</t>
  </si>
  <si>
    <t>산서면
Sanseo-myeon</t>
  </si>
  <si>
    <t>번암면
Beonam-myeon</t>
  </si>
  <si>
    <t>번암면
Beonam-myeon</t>
  </si>
  <si>
    <t>장계면
Janggye-myeon</t>
  </si>
  <si>
    <t>장계면
Janggye-myeon</t>
  </si>
  <si>
    <t>천천면
Cheoncheon-myeon</t>
  </si>
  <si>
    <t>계남면
Gyenam-myeon</t>
  </si>
  <si>
    <t>계북면
Gyebuk-myeon</t>
  </si>
  <si>
    <t>26. 사 방 사 업</t>
  </si>
  <si>
    <t>EROSION  CONTROL</t>
  </si>
  <si>
    <t>단위 : ha, 천본, 천원, km</t>
  </si>
  <si>
    <t>Unit : ha, 1000 trees, 1000 won, km</t>
  </si>
  <si>
    <t>산지보정</t>
  </si>
  <si>
    <t>산사태예방</t>
  </si>
  <si>
    <t>계류보전</t>
  </si>
  <si>
    <t>사방담</t>
  </si>
  <si>
    <t>해안방재림조성</t>
  </si>
  <si>
    <t>해안침식방지</t>
  </si>
  <si>
    <t>식재본수</t>
  </si>
  <si>
    <t>다목적댐</t>
  </si>
  <si>
    <t>산림유역관리조성</t>
  </si>
  <si>
    <t>(ha)</t>
  </si>
  <si>
    <t>(km}</t>
  </si>
  <si>
    <t>(개소)</t>
  </si>
  <si>
    <t>(km)</t>
  </si>
  <si>
    <t>(천본)</t>
  </si>
  <si>
    <t>천천면
Cheoncheon-myeon</t>
  </si>
  <si>
    <t>계남면
Gyenam-myeon</t>
  </si>
  <si>
    <t>계북면
Gyebuk-myeon</t>
  </si>
  <si>
    <t>27.  조      림</t>
  </si>
  <si>
    <t>REFORESTATION  BY  PROJECT</t>
  </si>
  <si>
    <t xml:space="preserve"> unit : ha, 1000 seedlings</t>
  </si>
  <si>
    <t>합      계</t>
  </si>
  <si>
    <t>경제수조림</t>
  </si>
  <si>
    <t>큰나무조림</t>
  </si>
  <si>
    <t>유휴토지조림</t>
  </si>
  <si>
    <t>산불피해복구조림</t>
  </si>
  <si>
    <t>금강소나무후계숲</t>
  </si>
  <si>
    <t>기    타</t>
  </si>
  <si>
    <t xml:space="preserve"> Total</t>
  </si>
  <si>
    <t>Commercial tree pecies</t>
  </si>
  <si>
    <t>Semi-mature tree</t>
  </si>
  <si>
    <t>Fallow land reforestation</t>
  </si>
  <si>
    <t>Forest fire reforestation</t>
  </si>
  <si>
    <t>Geumgang pine tree</t>
  </si>
  <si>
    <t>Others</t>
  </si>
  <si>
    <t>본     수</t>
  </si>
  <si>
    <t>28.  산 림 피 해</t>
  </si>
  <si>
    <t xml:space="preserve">FOREST DAMAGE </t>
  </si>
  <si>
    <t>단위 : 건수, ha, 천원</t>
  </si>
  <si>
    <t>Unit : cases, ha, 1000 won</t>
  </si>
  <si>
    <t>연   별</t>
  </si>
  <si>
    <t xml:space="preserve">       합    계    Total</t>
  </si>
  <si>
    <t>도    벌     Deforestation stolen</t>
  </si>
  <si>
    <t>무허가벌채  Unauthorized cutting</t>
  </si>
  <si>
    <t xml:space="preserve">  불법산림형질변경 Forest exploition</t>
  </si>
  <si>
    <t>산    불    Mt. fire</t>
  </si>
  <si>
    <t>읍면별</t>
  </si>
  <si>
    <t>Year &amp;</t>
  </si>
  <si>
    <t>-</t>
  </si>
  <si>
    <t>장수읍
Jangsu-eup</t>
  </si>
  <si>
    <t>산서면
Sanseo-myeon</t>
  </si>
  <si>
    <t>-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</si>
  <si>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</si>
  <si>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</si>
  <si>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</si>
  <si>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</si>
  <si>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</si>
  <si>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산림과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</si>
</sst>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.0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#,##0.000_);&quot;₩&quot;&quot;₩&quot;&quot;₩&quot;&quot;₩&quot;\(#,##0.000&quot;₩&quot;&quot;₩&quot;&quot;₩&quot;&quot;₩&quot;\)"/>
    <numFmt numFmtId="185" formatCode="&quot;$&quot;#,##0.0_);&quot;₩&quot;&quot;₩&quot;&quot;₩&quot;&quot;₩&quot;\(&quot;$&quot;#,##0.0&quot;₩&quot;&quot;₩&quot;&quot;₩&quot;&quot;₩&quot;\)"/>
    <numFmt numFmtId="186" formatCode="#,##0;&quot;₩&quot;&quot;₩&quot;&quot;₩&quot;&quot;₩&quot;\(#,##0&quot;₩&quot;&quot;₩&quot;&quot;₩&quot;&quot;₩&quot;\)"/>
    <numFmt numFmtId="187" formatCode="0.00_ "/>
    <numFmt numFmtId="188" formatCode="0.00_);[Red]\(0.00\)"/>
    <numFmt numFmtId="189" formatCode="0_);[Red]\(0\)"/>
    <numFmt numFmtId="190" formatCode="0_ "/>
    <numFmt numFmtId="191" formatCode="#,##0_);[Red]\(#,##0\)"/>
    <numFmt numFmtId="192" formatCode="#,##0.00_);[Red]\(#,##0.00\)"/>
    <numFmt numFmtId="193" formatCode="0.0_);[Red]\(0.0\)"/>
    <numFmt numFmtId="194" formatCode="#,##0.0_);[Red]\(#,##0.0\)"/>
    <numFmt numFmtId="195" formatCode="\-"/>
    <numFmt numFmtId="196" formatCode="#,##0_ "/>
    <numFmt numFmtId="197" formatCode="[$-412]yyyy&quot;년&quot;\ m&quot;월&quot;\ d&quot;일&quot;\ dddd"/>
    <numFmt numFmtId="198" formatCode="0.0_ "/>
    <numFmt numFmtId="199" formatCode="#,##0.0_ "/>
    <numFmt numFmtId="200" formatCode="0;[Red]0"/>
    <numFmt numFmtId="201" formatCode="#,##0_);\(#,##0\)"/>
    <numFmt numFmtId="202" formatCode="0.00_ ;[Red]\-0.00\ "/>
  </numFmts>
  <fonts count="66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9"/>
      <name val="굴림체"/>
      <family val="3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돋움체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b/>
      <sz val="9"/>
      <name val="굴림체"/>
      <family val="3"/>
    </font>
    <font>
      <b/>
      <sz val="11"/>
      <name val="새굴림"/>
      <family val="1"/>
    </font>
    <font>
      <b/>
      <sz val="9"/>
      <color indexed="8"/>
      <name val="새굴림"/>
      <family val="1"/>
    </font>
    <font>
      <sz val="9"/>
      <color indexed="8"/>
      <name val="새굴림"/>
      <family val="1"/>
    </font>
    <font>
      <sz val="11"/>
      <color indexed="8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10"/>
      <name val="새굴림"/>
      <family val="1"/>
    </font>
    <font>
      <sz val="11"/>
      <color indexed="10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FF0000"/>
      <name val="새굴림"/>
      <family val="1"/>
    </font>
    <font>
      <sz val="11"/>
      <color rgb="FFFF0000"/>
      <name val="새굴림"/>
      <family val="1"/>
    </font>
    <font>
      <b/>
      <sz val="9"/>
      <color rgb="FF000000"/>
      <name val="새굴림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6" fillId="0" borderId="0">
      <alignment/>
      <protection/>
    </xf>
    <xf numFmtId="38" fontId="7" fillId="0" borderId="0" applyFill="0" applyBorder="0" applyAlignment="0" applyProtection="0"/>
    <xf numFmtId="186" fontId="9" fillId="0" borderId="0">
      <alignment/>
      <protection/>
    </xf>
    <xf numFmtId="181" fontId="5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182" fontId="9" fillId="0" borderId="0">
      <alignment/>
      <protection/>
    </xf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3" fontId="9" fillId="0" borderId="0">
      <alignment/>
      <protection/>
    </xf>
    <xf numFmtId="38" fontId="10" fillId="20" borderId="0" applyNumberFormat="0" applyBorder="0" applyAlignment="0" applyProtection="0"/>
    <xf numFmtId="10" fontId="10" fillId="21" borderId="1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0" fillId="0" borderId="0">
      <alignment/>
      <protection/>
    </xf>
    <xf numFmtId="0" fontId="11" fillId="0" borderId="0">
      <alignment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2" applyNumberFormat="0" applyAlignment="0" applyProtection="0"/>
    <xf numFmtId="0" fontId="5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33" borderId="2" applyNumberFormat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34" borderId="0" applyNumberFormat="0" applyBorder="0" applyAlignment="0" applyProtection="0"/>
    <xf numFmtId="0" fontId="62" fillId="28" borderId="10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4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18" fillId="0" borderId="0" xfId="85" applyFont="1" applyBorder="1">
      <alignment/>
      <protection/>
    </xf>
    <xf numFmtId="0" fontId="20" fillId="0" borderId="11" xfId="85" applyFont="1" applyBorder="1" applyAlignment="1">
      <alignment/>
      <protection/>
    </xf>
    <xf numFmtId="0" fontId="21" fillId="0" borderId="11" xfId="85" applyFont="1" applyBorder="1">
      <alignment/>
      <protection/>
    </xf>
    <xf numFmtId="0" fontId="20" fillId="0" borderId="11" xfId="0" applyFont="1" applyBorder="1" applyAlignment="1">
      <alignment horizontal="right"/>
    </xf>
    <xf numFmtId="0" fontId="21" fillId="0" borderId="0" xfId="85" applyFont="1" applyBorder="1">
      <alignment/>
      <protection/>
    </xf>
    <xf numFmtId="0" fontId="19" fillId="0" borderId="0" xfId="0" applyFont="1" applyAlignment="1">
      <alignment/>
    </xf>
    <xf numFmtId="0" fontId="20" fillId="0" borderId="12" xfId="0" applyFont="1" applyBorder="1" applyAlignment="1">
      <alignment horizontal="center" vertical="center"/>
    </xf>
    <xf numFmtId="191" fontId="20" fillId="0" borderId="0" xfId="82" applyNumberFormat="1" applyFont="1" applyBorder="1" applyAlignment="1" quotePrefix="1">
      <alignment horizontal="center" vertical="center"/>
    </xf>
    <xf numFmtId="191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191" fontId="20" fillId="0" borderId="0" xfId="82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0" fillId="0" borderId="0" xfId="85" applyFont="1" applyBorder="1">
      <alignment/>
      <protection/>
    </xf>
    <xf numFmtId="0" fontId="20" fillId="0" borderId="0" xfId="85" applyFont="1" applyBorder="1" applyAlignment="1">
      <alignment horizontal="right"/>
      <protection/>
    </xf>
    <xf numFmtId="0" fontId="20" fillId="0" borderId="0" xfId="85" applyFont="1" applyBorder="1" applyAlignment="1">
      <alignment horizontal="left"/>
      <protection/>
    </xf>
    <xf numFmtId="0" fontId="20" fillId="0" borderId="0" xfId="85" applyFont="1" applyBorder="1" applyAlignment="1">
      <alignment horizontal="center"/>
      <protection/>
    </xf>
    <xf numFmtId="3" fontId="20" fillId="0" borderId="0" xfId="85" applyNumberFormat="1" applyFont="1" applyBorder="1">
      <alignment/>
      <protection/>
    </xf>
    <xf numFmtId="0" fontId="19" fillId="0" borderId="0" xfId="0" applyFont="1" applyBorder="1" applyAlignment="1">
      <alignment/>
    </xf>
    <xf numFmtId="0" fontId="20" fillId="0" borderId="0" xfId="85" applyFont="1">
      <alignment/>
      <protection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7" fillId="0" borderId="0" xfId="85" applyFont="1" applyBorder="1" applyAlignment="1">
      <alignment horizontal="center" vertical="center"/>
      <protection/>
    </xf>
    <xf numFmtId="0" fontId="17" fillId="0" borderId="0" xfId="85" applyFont="1" applyBorder="1">
      <alignment/>
      <protection/>
    </xf>
    <xf numFmtId="0" fontId="19" fillId="0" borderId="11" xfId="0" applyFont="1" applyBorder="1" applyAlignment="1">
      <alignment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8" fillId="0" borderId="0" xfId="85" applyFont="1" applyBorder="1" applyAlignment="1">
      <alignment horizontal="center" vertical="center"/>
      <protection/>
    </xf>
    <xf numFmtId="0" fontId="21" fillId="0" borderId="0" xfId="85" applyFont="1" applyBorder="1" applyAlignment="1">
      <alignment horizontal="left"/>
      <protection/>
    </xf>
    <xf numFmtId="0" fontId="20" fillId="0" borderId="0" xfId="0" applyFont="1" applyBorder="1" applyAlignment="1">
      <alignment horizontal="left"/>
    </xf>
    <xf numFmtId="0" fontId="20" fillId="0" borderId="12" xfId="0" applyFont="1" applyBorder="1" applyAlignment="1" quotePrefix="1">
      <alignment horizontal="center" vertical="center"/>
    </xf>
    <xf numFmtId="0" fontId="19" fillId="0" borderId="0" xfId="0" applyFont="1" applyAlignment="1">
      <alignment horizontal="right"/>
    </xf>
    <xf numFmtId="0" fontId="20" fillId="0" borderId="21" xfId="0" applyFont="1" applyBorder="1" applyAlignment="1">
      <alignment horizontal="center" vertical="center"/>
    </xf>
    <xf numFmtId="0" fontId="20" fillId="0" borderId="11" xfId="0" applyFont="1" applyBorder="1" applyAlignment="1">
      <alignment/>
    </xf>
    <xf numFmtId="1" fontId="21" fillId="0" borderId="11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1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center"/>
    </xf>
    <xf numFmtId="1" fontId="20" fillId="0" borderId="0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1" fontId="20" fillId="0" borderId="14" xfId="0" applyNumberFormat="1" applyFont="1" applyBorder="1" applyAlignment="1">
      <alignment horizontal="center" vertical="center"/>
    </xf>
    <xf numFmtId="195" fontId="20" fillId="0" borderId="0" xfId="0" applyNumberFormat="1" applyFont="1" applyBorder="1" applyAlignment="1">
      <alignment horizontal="center" vertical="center"/>
    </xf>
    <xf numFmtId="191" fontId="20" fillId="0" borderId="0" xfId="85" applyNumberFormat="1" applyFont="1" applyBorder="1">
      <alignment/>
      <protection/>
    </xf>
    <xf numFmtId="1" fontId="20" fillId="0" borderId="22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91" fontId="20" fillId="0" borderId="0" xfId="82" applyNumberFormat="1" applyFont="1" applyFill="1" applyBorder="1" applyAlignment="1" quotePrefix="1">
      <alignment horizontal="center" vertical="center"/>
    </xf>
    <xf numFmtId="191" fontId="20" fillId="0" borderId="0" xfId="82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192" fontId="20" fillId="0" borderId="0" xfId="82" applyNumberFormat="1" applyFont="1" applyFill="1" applyBorder="1" applyAlignment="1" quotePrefix="1">
      <alignment horizontal="center" vertical="center"/>
    </xf>
    <xf numFmtId="189" fontId="20" fillId="0" borderId="12" xfId="0" applyNumberFormat="1" applyFont="1" applyBorder="1" applyAlignment="1">
      <alignment horizontal="center" vertical="center"/>
    </xf>
    <xf numFmtId="189" fontId="3" fillId="0" borderId="0" xfId="80" applyNumberFormat="1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 applyProtection="1">
      <alignment horizontal="center" vertical="center"/>
      <protection locked="0"/>
    </xf>
    <xf numFmtId="18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189" fontId="19" fillId="0" borderId="0" xfId="0" applyNumberFormat="1" applyFont="1" applyBorder="1" applyAlignment="1">
      <alignment horizontal="center" vertical="center"/>
    </xf>
    <xf numFmtId="199" fontId="3" fillId="0" borderId="0" xfId="67" applyNumberFormat="1" applyFont="1" applyFill="1" applyBorder="1" applyAlignment="1" applyProtection="1">
      <alignment horizontal="center" vertical="center" shrinkToFit="1"/>
      <protection locked="0"/>
    </xf>
    <xf numFmtId="189" fontId="23" fillId="0" borderId="0" xfId="0" applyNumberFormat="1" applyFont="1" applyAlignment="1">
      <alignment horizontal="center" vertical="center"/>
    </xf>
    <xf numFmtId="199" fontId="19" fillId="0" borderId="0" xfId="67" applyNumberFormat="1" applyFont="1" applyAlignment="1">
      <alignment/>
    </xf>
    <xf numFmtId="196" fontId="3" fillId="0" borderId="0" xfId="67" applyNumberFormat="1" applyFont="1" applyFill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shrinkToFit="1"/>
    </xf>
    <xf numFmtId="1" fontId="20" fillId="0" borderId="23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shrinkToFit="1"/>
    </xf>
    <xf numFmtId="1" fontId="20" fillId="0" borderId="24" xfId="0" applyNumberFormat="1" applyFont="1" applyBorder="1" applyAlignment="1">
      <alignment horizontal="center" vertical="center"/>
    </xf>
    <xf numFmtId="196" fontId="3" fillId="0" borderId="0" xfId="67" applyNumberFormat="1" applyFont="1" applyFill="1" applyBorder="1" applyAlignment="1" applyProtection="1">
      <alignment horizontal="center" vertical="center"/>
      <protection locked="0"/>
    </xf>
    <xf numFmtId="196" fontId="3" fillId="0" borderId="0" xfId="67" applyNumberFormat="1" applyFont="1" applyFill="1" applyBorder="1" applyAlignment="1" applyProtection="1">
      <alignment horizontal="center" vertical="center" shrinkToFit="1"/>
      <protection locked="0"/>
    </xf>
    <xf numFmtId="190" fontId="24" fillId="0" borderId="12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198" fontId="25" fillId="0" borderId="12" xfId="0" applyNumberFormat="1" applyFont="1" applyFill="1" applyBorder="1" applyAlignment="1">
      <alignment horizontal="center" vertical="center" wrapText="1" shrinkToFit="1"/>
    </xf>
    <xf numFmtId="189" fontId="25" fillId="0" borderId="0" xfId="82" applyNumberFormat="1" applyFont="1" applyFill="1" applyBorder="1" applyAlignment="1" quotePrefix="1">
      <alignment horizontal="center" vertical="center"/>
    </xf>
    <xf numFmtId="0" fontId="26" fillId="0" borderId="0" xfId="0" applyFont="1" applyFill="1" applyBorder="1" applyAlignment="1">
      <alignment/>
    </xf>
    <xf numFmtId="198" fontId="25" fillId="0" borderId="25" xfId="0" applyNumberFormat="1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" vertical="center"/>
    </xf>
    <xf numFmtId="0" fontId="18" fillId="0" borderId="0" xfId="85" applyFont="1" applyFill="1" applyBorder="1">
      <alignment/>
      <protection/>
    </xf>
    <xf numFmtId="0" fontId="20" fillId="0" borderId="11" xfId="85" applyFont="1" applyFill="1" applyBorder="1" applyAlignment="1">
      <alignment/>
      <protection/>
    </xf>
    <xf numFmtId="0" fontId="20" fillId="0" borderId="0" xfId="0" applyFont="1" applyFill="1" applyBorder="1" applyAlignment="1">
      <alignment horizontal="right"/>
    </xf>
    <xf numFmtId="0" fontId="21" fillId="0" borderId="0" xfId="85" applyFont="1" applyFill="1" applyBorder="1">
      <alignment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7" xfId="0" applyFont="1" applyFill="1" applyBorder="1" applyAlignment="1" quotePrefix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191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0" fillId="0" borderId="12" xfId="0" applyFont="1" applyFill="1" applyBorder="1" applyAlignment="1">
      <alignment horizontal="center" vertical="center" wrapText="1" shrinkToFit="1"/>
    </xf>
    <xf numFmtId="191" fontId="20" fillId="0" borderId="0" xfId="82" applyNumberFormat="1" applyFont="1" applyFill="1" applyBorder="1" applyAlignment="1" applyProtection="1" quotePrefix="1">
      <alignment horizontal="center" vertical="center"/>
      <protection locked="0"/>
    </xf>
    <xf numFmtId="0" fontId="20" fillId="0" borderId="25" xfId="0" applyFont="1" applyFill="1" applyBorder="1" applyAlignment="1">
      <alignment horizontal="center" vertical="center" wrapText="1" shrinkToFit="1"/>
    </xf>
    <xf numFmtId="0" fontId="20" fillId="0" borderId="0" xfId="85" applyFont="1" applyFill="1">
      <alignment/>
      <protection/>
    </xf>
    <xf numFmtId="191" fontId="19" fillId="0" borderId="0" xfId="0" applyNumberFormat="1" applyFont="1" applyFill="1" applyAlignment="1">
      <alignment/>
    </xf>
    <xf numFmtId="0" fontId="20" fillId="0" borderId="0" xfId="85" applyFont="1" applyFill="1" applyBorder="1">
      <alignment/>
      <protection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20" fillId="0" borderId="11" xfId="0" applyFont="1" applyFill="1" applyBorder="1" applyAlignment="1">
      <alignment/>
    </xf>
    <xf numFmtId="0" fontId="21" fillId="0" borderId="11" xfId="85" applyFont="1" applyFill="1" applyBorder="1">
      <alignment/>
      <protection/>
    </xf>
    <xf numFmtId="0" fontId="21" fillId="0" borderId="11" xfId="85" applyFont="1" applyFill="1" applyBorder="1" applyAlignment="1">
      <alignment horizontal="center"/>
      <protection/>
    </xf>
    <xf numFmtId="0" fontId="20" fillId="0" borderId="11" xfId="0" applyFont="1" applyFill="1" applyBorder="1" applyAlignment="1">
      <alignment horizontal="right"/>
    </xf>
    <xf numFmtId="0" fontId="20" fillId="0" borderId="2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191" fontId="20" fillId="0" borderId="0" xfId="0" applyNumberFormat="1" applyFont="1" applyFill="1" applyBorder="1" applyAlignment="1">
      <alignment horizontal="center" vertical="center"/>
    </xf>
    <xf numFmtId="177" fontId="20" fillId="0" borderId="0" xfId="82" applyNumberFormat="1" applyFont="1" applyFill="1" applyBorder="1" applyAlignment="1" quotePrefix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91" fontId="19" fillId="0" borderId="0" xfId="0" applyNumberFormat="1" applyFont="1" applyFill="1" applyBorder="1" applyAlignment="1">
      <alignment/>
    </xf>
    <xf numFmtId="0" fontId="20" fillId="0" borderId="0" xfId="85" applyFont="1" applyFill="1" applyBorder="1" applyAlignment="1">
      <alignment horizontal="right"/>
      <protection/>
    </xf>
    <xf numFmtId="191" fontId="20" fillId="0" borderId="0" xfId="85" applyNumberFormat="1" applyFont="1" applyFill="1" applyBorder="1">
      <alignment/>
      <protection/>
    </xf>
    <xf numFmtId="0" fontId="20" fillId="0" borderId="0" xfId="0" applyFont="1" applyFill="1" applyAlignment="1">
      <alignment horizontal="right"/>
    </xf>
    <xf numFmtId="178" fontId="20" fillId="0" borderId="0" xfId="0" applyNumberFormat="1" applyFont="1" applyFill="1" applyAlignment="1">
      <alignment horizontal="right"/>
    </xf>
    <xf numFmtId="0" fontId="20" fillId="0" borderId="0" xfId="85" applyFont="1" applyFill="1" applyBorder="1" applyAlignment="1">
      <alignment horizontal="center"/>
      <protection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4" fontId="18" fillId="0" borderId="0" xfId="0" applyNumberFormat="1" applyFont="1" applyFill="1" applyBorder="1" applyAlignment="1">
      <alignment horizontal="center" vertical="center"/>
    </xf>
    <xf numFmtId="4" fontId="20" fillId="0" borderId="11" xfId="85" applyNumberFormat="1" applyFont="1" applyFill="1" applyBorder="1" applyAlignment="1">
      <alignment/>
      <protection/>
    </xf>
    <xf numFmtId="4" fontId="19" fillId="0" borderId="11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horizontal="left"/>
    </xf>
    <xf numFmtId="178" fontId="19" fillId="0" borderId="11" xfId="0" applyNumberFormat="1" applyFont="1" applyFill="1" applyBorder="1" applyAlignment="1">
      <alignment/>
    </xf>
    <xf numFmtId="2" fontId="21" fillId="0" borderId="11" xfId="85" applyNumberFormat="1" applyFont="1" applyFill="1" applyBorder="1" applyAlignment="1">
      <alignment/>
      <protection/>
    </xf>
    <xf numFmtId="2" fontId="19" fillId="0" borderId="11" xfId="0" applyNumberFormat="1" applyFont="1" applyFill="1" applyBorder="1" applyAlignment="1">
      <alignment/>
    </xf>
    <xf numFmtId="178" fontId="20" fillId="0" borderId="14" xfId="0" applyNumberFormat="1" applyFont="1" applyFill="1" applyBorder="1" applyAlignment="1">
      <alignment horizontal="right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7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20" fillId="0" borderId="27" xfId="0" applyNumberFormat="1" applyFont="1" applyFill="1" applyBorder="1" applyAlignment="1" quotePrefix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190" fontId="20" fillId="0" borderId="12" xfId="0" applyNumberFormat="1" applyFont="1" applyFill="1" applyBorder="1" applyAlignment="1">
      <alignment horizontal="center" vertical="center"/>
    </xf>
    <xf numFmtId="198" fontId="20" fillId="0" borderId="0" xfId="82" applyNumberFormat="1" applyFont="1" applyFill="1" applyBorder="1" applyAlignment="1" quotePrefix="1">
      <alignment horizontal="center" vertical="center"/>
    </xf>
    <xf numFmtId="190" fontId="20" fillId="0" borderId="0" xfId="82" applyNumberFormat="1" applyFont="1" applyFill="1" applyBorder="1" applyAlignment="1" quotePrefix="1">
      <alignment horizontal="center" vertical="center"/>
    </xf>
    <xf numFmtId="198" fontId="20" fillId="0" borderId="0" xfId="82" applyNumberFormat="1" applyFont="1" applyFill="1" applyBorder="1" applyAlignment="1">
      <alignment horizontal="center" vertical="center"/>
    </xf>
    <xf numFmtId="189" fontId="20" fillId="0" borderId="0" xfId="82" applyNumberFormat="1" applyFont="1" applyFill="1" applyBorder="1" applyAlignment="1">
      <alignment horizontal="center" vertical="center"/>
    </xf>
    <xf numFmtId="4" fontId="20" fillId="0" borderId="0" xfId="85" applyNumberFormat="1" applyFont="1" applyFill="1">
      <alignment/>
      <protection/>
    </xf>
    <xf numFmtId="4" fontId="20" fillId="0" borderId="0" xfId="0" applyNumberFormat="1" applyFont="1" applyFill="1" applyAlignment="1">
      <alignment/>
    </xf>
    <xf numFmtId="4" fontId="20" fillId="0" borderId="0" xfId="0" applyNumberFormat="1" applyFont="1" applyFill="1" applyBorder="1" applyAlignment="1">
      <alignment horizontal="left"/>
    </xf>
    <xf numFmtId="178" fontId="20" fillId="0" borderId="0" xfId="85" applyNumberFormat="1" applyFont="1" applyFill="1" applyBorder="1">
      <alignment/>
      <protection/>
    </xf>
    <xf numFmtId="4" fontId="20" fillId="0" borderId="0" xfId="85" applyNumberFormat="1" applyFont="1" applyFill="1" applyBorder="1">
      <alignment/>
      <protection/>
    </xf>
    <xf numFmtId="178" fontId="20" fillId="0" borderId="0" xfId="0" applyNumberFormat="1" applyFont="1" applyFill="1" applyAlignment="1">
      <alignment/>
    </xf>
    <xf numFmtId="2" fontId="20" fillId="0" borderId="0" xfId="85" applyNumberFormat="1" applyFont="1" applyFill="1" applyBorder="1" applyAlignment="1">
      <alignment/>
      <protection/>
    </xf>
    <xf numFmtId="2" fontId="20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178" fontId="19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2" fontId="20" fillId="0" borderId="0" xfId="85" applyNumberFormat="1" applyFont="1" applyFill="1" applyBorder="1">
      <alignment/>
      <protection/>
    </xf>
    <xf numFmtId="178" fontId="19" fillId="0" borderId="0" xfId="0" applyNumberFormat="1" applyFont="1" applyFill="1" applyBorder="1" applyAlignment="1">
      <alignment horizontal="center" vertical="center"/>
    </xf>
    <xf numFmtId="2" fontId="20" fillId="0" borderId="11" xfId="85" applyNumberFormat="1" applyFont="1" applyFill="1" applyBorder="1" applyAlignment="1">
      <alignment horizontal="center"/>
      <protection/>
    </xf>
    <xf numFmtId="3" fontId="19" fillId="0" borderId="11" xfId="0" applyNumberFormat="1" applyFont="1" applyFill="1" applyBorder="1" applyAlignment="1">
      <alignment/>
    </xf>
    <xf numFmtId="2" fontId="21" fillId="0" borderId="11" xfId="85" applyNumberFormat="1" applyFont="1" applyFill="1" applyBorder="1">
      <alignment/>
      <protection/>
    </xf>
    <xf numFmtId="2" fontId="21" fillId="0" borderId="11" xfId="85" applyNumberFormat="1" applyFont="1" applyFill="1" applyBorder="1" applyAlignment="1">
      <alignment horizontal="center"/>
      <protection/>
    </xf>
    <xf numFmtId="178" fontId="19" fillId="0" borderId="0" xfId="0" applyNumberFormat="1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2" fontId="20" fillId="0" borderId="15" xfId="0" applyNumberFormat="1" applyFont="1" applyFill="1" applyBorder="1" applyAlignment="1">
      <alignment horizontal="center" vertical="center"/>
    </xf>
    <xf numFmtId="2" fontId="20" fillId="0" borderId="14" xfId="0" applyNumberFormat="1" applyFont="1" applyFill="1" applyBorder="1" applyAlignment="1">
      <alignment horizontal="center" vertical="center"/>
    </xf>
    <xf numFmtId="195" fontId="20" fillId="0" borderId="0" xfId="82" applyNumberFormat="1" applyFont="1" applyFill="1" applyBorder="1" applyAlignment="1">
      <alignment horizontal="center" vertical="center"/>
    </xf>
    <xf numFmtId="194" fontId="20" fillId="0" borderId="0" xfId="82" applyNumberFormat="1" applyFont="1" applyFill="1" applyBorder="1" applyAlignment="1" quotePrefix="1">
      <alignment horizontal="center" vertical="center"/>
    </xf>
    <xf numFmtId="188" fontId="20" fillId="0" borderId="0" xfId="82" applyNumberFormat="1" applyFont="1" applyFill="1" applyBorder="1" applyAlignment="1">
      <alignment horizontal="center" vertical="center"/>
    </xf>
    <xf numFmtId="3" fontId="20" fillId="0" borderId="0" xfId="85" applyNumberFormat="1" applyFont="1" applyFill="1" applyBorder="1">
      <alignment/>
      <protection/>
    </xf>
    <xf numFmtId="3" fontId="19" fillId="0" borderId="0" xfId="0" applyNumberFormat="1" applyFont="1" applyFill="1" applyBorder="1" applyAlignment="1">
      <alignment/>
    </xf>
    <xf numFmtId="178" fontId="19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85" applyFont="1" applyFill="1" applyAlignment="1">
      <alignment horizontal="right"/>
      <protection/>
    </xf>
    <xf numFmtId="3" fontId="20" fillId="0" borderId="0" xfId="85" applyNumberFormat="1" applyFont="1" applyFill="1">
      <alignment/>
      <protection/>
    </xf>
    <xf numFmtId="3" fontId="19" fillId="0" borderId="0" xfId="0" applyNumberFormat="1" applyFont="1" applyFill="1" applyAlignment="1">
      <alignment/>
    </xf>
    <xf numFmtId="1" fontId="20" fillId="0" borderId="19" xfId="0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99" fontId="3" fillId="0" borderId="0" xfId="67" applyNumberFormat="1" applyFont="1" applyFill="1" applyBorder="1" applyAlignment="1" applyProtection="1">
      <alignment horizontal="center" vertical="center"/>
      <protection locked="0"/>
    </xf>
    <xf numFmtId="190" fontId="25" fillId="0" borderId="12" xfId="0" applyNumberFormat="1" applyFont="1" applyFill="1" applyBorder="1" applyAlignment="1">
      <alignment horizontal="center" vertical="center"/>
    </xf>
    <xf numFmtId="190" fontId="25" fillId="0" borderId="0" xfId="82" applyNumberFormat="1" applyFont="1" applyFill="1" applyBorder="1" applyAlignment="1" quotePrefix="1">
      <alignment horizontal="center" vertical="center"/>
    </xf>
    <xf numFmtId="193" fontId="25" fillId="0" borderId="0" xfId="82" applyNumberFormat="1" applyFont="1" applyFill="1" applyBorder="1" applyAlignment="1" quotePrefix="1">
      <alignment horizontal="center" vertical="center"/>
    </xf>
    <xf numFmtId="0" fontId="20" fillId="0" borderId="0" xfId="82" applyNumberFormat="1" applyFont="1" applyFill="1" applyBorder="1" applyAlignment="1">
      <alignment horizontal="center" vertical="center"/>
    </xf>
    <xf numFmtId="0" fontId="20" fillId="0" borderId="0" xfId="82" applyNumberFormat="1" applyFont="1" applyFill="1" applyBorder="1" applyAlignment="1" quotePrefix="1">
      <alignment horizontal="center" vertical="center"/>
    </xf>
    <xf numFmtId="0" fontId="21" fillId="0" borderId="0" xfId="82" applyNumberFormat="1" applyFont="1" applyFill="1" applyBorder="1" applyAlignment="1">
      <alignment horizontal="center" vertical="center"/>
    </xf>
    <xf numFmtId="0" fontId="21" fillId="0" borderId="0" xfId="82" applyNumberFormat="1" applyFont="1" applyFill="1" applyBorder="1" applyAlignment="1" quotePrefix="1">
      <alignment horizontal="center" vertical="center"/>
    </xf>
    <xf numFmtId="0" fontId="21" fillId="0" borderId="0" xfId="67" applyNumberFormat="1" applyFont="1" applyFill="1" applyBorder="1" applyAlignment="1" quotePrefix="1">
      <alignment horizontal="center" vertical="center"/>
    </xf>
    <xf numFmtId="0" fontId="25" fillId="0" borderId="0" xfId="82" applyNumberFormat="1" applyFont="1" applyFill="1" applyBorder="1" applyAlignment="1">
      <alignment horizontal="center" vertical="center"/>
    </xf>
    <xf numFmtId="0" fontId="25" fillId="0" borderId="0" xfId="82" applyNumberFormat="1" applyFont="1" applyFill="1" applyBorder="1" applyAlignment="1" quotePrefix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1" fontId="20" fillId="0" borderId="26" xfId="0" applyNumberFormat="1" applyFont="1" applyBorder="1" applyAlignment="1">
      <alignment vertical="center"/>
    </xf>
    <xf numFmtId="198" fontId="21" fillId="0" borderId="0" xfId="67" applyNumberFormat="1" applyFont="1" applyFill="1" applyBorder="1" applyAlignment="1" quotePrefix="1">
      <alignment horizontal="center" vertical="center"/>
    </xf>
    <xf numFmtId="198" fontId="21" fillId="0" borderId="0" xfId="82" applyNumberFormat="1" applyFont="1" applyFill="1" applyBorder="1" applyAlignment="1" quotePrefix="1">
      <alignment horizontal="center" vertical="center"/>
    </xf>
    <xf numFmtId="198" fontId="25" fillId="0" borderId="0" xfId="82" applyNumberFormat="1" applyFont="1" applyFill="1" applyBorder="1" applyAlignment="1">
      <alignment horizontal="center" vertical="center"/>
    </xf>
    <xf numFmtId="198" fontId="25" fillId="0" borderId="11" xfId="82" applyNumberFormat="1" applyFont="1" applyFill="1" applyBorder="1" applyAlignment="1">
      <alignment horizontal="center" vertical="center"/>
    </xf>
    <xf numFmtId="198" fontId="20" fillId="0" borderId="11" xfId="82" applyNumberFormat="1" applyFont="1" applyFill="1" applyBorder="1" applyAlignment="1">
      <alignment horizontal="center" vertical="center"/>
    </xf>
    <xf numFmtId="196" fontId="20" fillId="0" borderId="0" xfId="67" applyNumberFormat="1" applyFont="1" applyFill="1" applyBorder="1" applyAlignment="1">
      <alignment horizontal="center" vertical="center"/>
    </xf>
    <xf numFmtId="201" fontId="20" fillId="0" borderId="0" xfId="85" applyNumberFormat="1" applyFont="1" applyFill="1" applyBorder="1">
      <alignment/>
      <protection/>
    </xf>
    <xf numFmtId="41" fontId="20" fillId="0" borderId="0" xfId="85" applyNumberFormat="1" applyFont="1" applyFill="1">
      <alignment/>
      <protection/>
    </xf>
    <xf numFmtId="201" fontId="20" fillId="0" borderId="0" xfId="0" applyNumberFormat="1" applyFont="1" applyFill="1" applyAlignment="1">
      <alignment horizontal="right"/>
    </xf>
    <xf numFmtId="191" fontId="20" fillId="0" borderId="0" xfId="0" applyNumberFormat="1" applyFont="1" applyFill="1" applyAlignment="1">
      <alignment horizontal="right"/>
    </xf>
    <xf numFmtId="187" fontId="20" fillId="0" borderId="0" xfId="82" applyNumberFormat="1" applyFont="1" applyFill="1" applyBorder="1" applyAlignment="1">
      <alignment horizontal="center" vertical="center"/>
    </xf>
    <xf numFmtId="202" fontId="20" fillId="0" borderId="0" xfId="82" applyNumberFormat="1" applyFont="1" applyFill="1" applyBorder="1" applyAlignment="1">
      <alignment horizontal="center" vertical="center"/>
    </xf>
    <xf numFmtId="198" fontId="20" fillId="0" borderId="0" xfId="67" applyNumberFormat="1" applyFont="1" applyFill="1" applyBorder="1" applyAlignment="1">
      <alignment horizontal="center" vertical="center"/>
    </xf>
    <xf numFmtId="198" fontId="20" fillId="0" borderId="0" xfId="67" applyNumberFormat="1" applyFont="1" applyFill="1" applyBorder="1" applyAlignment="1" quotePrefix="1">
      <alignment horizontal="center" vertical="center"/>
    </xf>
    <xf numFmtId="0" fontId="20" fillId="0" borderId="0" xfId="67" applyNumberFormat="1" applyFont="1" applyFill="1" applyBorder="1" applyAlignment="1" quotePrefix="1">
      <alignment horizontal="center" vertical="center"/>
    </xf>
    <xf numFmtId="0" fontId="17" fillId="0" borderId="0" xfId="85" applyFont="1" applyFill="1" applyBorder="1" applyAlignment="1">
      <alignment horizontal="center" vertical="center"/>
      <protection/>
    </xf>
    <xf numFmtId="0" fontId="20" fillId="0" borderId="22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2" xfId="0" applyFont="1" applyBorder="1" applyAlignment="1" quotePrefix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189" fontId="22" fillId="0" borderId="25" xfId="0" applyNumberFormat="1" applyFont="1" applyBorder="1" applyAlignment="1">
      <alignment horizontal="center" vertical="center"/>
    </xf>
    <xf numFmtId="189" fontId="21" fillId="0" borderId="0" xfId="0" applyNumberFormat="1" applyFont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3" fontId="65" fillId="0" borderId="11" xfId="0" applyNumberFormat="1" applyFont="1" applyBorder="1" applyAlignment="1">
      <alignment horizontal="center" vertical="center" wrapText="1"/>
    </xf>
    <xf numFmtId="198" fontId="21" fillId="0" borderId="0" xfId="82" applyNumberFormat="1" applyFont="1" applyFill="1" applyBorder="1" applyAlignment="1">
      <alignment horizontal="center" vertical="center"/>
    </xf>
    <xf numFmtId="187" fontId="21" fillId="0" borderId="0" xfId="82" applyNumberFormat="1" applyFont="1" applyFill="1" applyBorder="1" applyAlignment="1">
      <alignment horizontal="center" vertical="center"/>
    </xf>
    <xf numFmtId="196" fontId="21" fillId="0" borderId="0" xfId="67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191" fontId="21" fillId="0" borderId="11" xfId="82" applyNumberFormat="1" applyFont="1" applyFill="1" applyBorder="1" applyAlignment="1">
      <alignment horizontal="center" vertical="center"/>
    </xf>
    <xf numFmtId="191" fontId="21" fillId="0" borderId="11" xfId="82" applyNumberFormat="1" applyFont="1" applyFill="1" applyBorder="1" applyAlignment="1" quotePrefix="1">
      <alignment horizontal="center" vertical="center"/>
    </xf>
    <xf numFmtId="191" fontId="21" fillId="0" borderId="11" xfId="0" applyNumberFormat="1" applyFont="1" applyFill="1" applyBorder="1" applyAlignment="1">
      <alignment horizontal="center" vertical="center"/>
    </xf>
    <xf numFmtId="195" fontId="20" fillId="0" borderId="11" xfId="82" applyNumberFormat="1" applyFont="1" applyFill="1" applyBorder="1" applyAlignment="1">
      <alignment horizontal="center" vertical="center"/>
    </xf>
    <xf numFmtId="195" fontId="20" fillId="0" borderId="0" xfId="0" applyNumberFormat="1" applyFont="1" applyFill="1" applyBorder="1" applyAlignment="1">
      <alignment horizontal="center" vertical="center"/>
    </xf>
    <xf numFmtId="191" fontId="20" fillId="0" borderId="0" xfId="82" applyNumberFormat="1" applyFont="1" applyFill="1" applyBorder="1" applyAlignment="1" applyProtection="1">
      <alignment horizontal="center" vertical="center"/>
      <protection locked="0"/>
    </xf>
    <xf numFmtId="191" fontId="20" fillId="0" borderId="32" xfId="82" applyNumberFormat="1" applyFont="1" applyFill="1" applyBorder="1" applyAlignment="1" quotePrefix="1">
      <alignment horizontal="center" vertical="center"/>
    </xf>
    <xf numFmtId="191" fontId="20" fillId="0" borderId="11" xfId="82" applyNumberFormat="1" applyFont="1" applyFill="1" applyBorder="1" applyAlignment="1" applyProtection="1">
      <alignment horizontal="center" vertical="center"/>
      <protection locked="0"/>
    </xf>
    <xf numFmtId="191" fontId="20" fillId="0" borderId="11" xfId="82" applyNumberFormat="1" applyFont="1" applyFill="1" applyBorder="1" applyAlignment="1" applyProtection="1" quotePrefix="1">
      <alignment horizontal="center" vertical="center"/>
      <protection locked="0"/>
    </xf>
    <xf numFmtId="191" fontId="20" fillId="0" borderId="11" xfId="82" applyNumberFormat="1" applyFont="1" applyFill="1" applyBorder="1" applyAlignment="1" quotePrefix="1">
      <alignment horizontal="center" vertical="center"/>
    </xf>
    <xf numFmtId="191" fontId="3" fillId="0" borderId="0" xfId="82" applyNumberFormat="1" applyFont="1" applyFill="1" applyBorder="1" applyAlignment="1" quotePrefix="1">
      <alignment horizontal="center" vertical="center"/>
    </xf>
    <xf numFmtId="191" fontId="22" fillId="0" borderId="0" xfId="82" applyNumberFormat="1" applyFont="1" applyFill="1" applyBorder="1" applyAlignment="1" quotePrefix="1">
      <alignment horizontal="center" vertical="center"/>
    </xf>
    <xf numFmtId="191" fontId="21" fillId="0" borderId="0" xfId="67" applyNumberFormat="1" applyFont="1" applyFill="1" applyBorder="1" applyAlignment="1" quotePrefix="1">
      <alignment horizontal="center" vertical="center"/>
    </xf>
    <xf numFmtId="191" fontId="20" fillId="0" borderId="0" xfId="0" applyNumberFormat="1" applyFont="1" applyFill="1" applyBorder="1" applyAlignment="1">
      <alignment/>
    </xf>
    <xf numFmtId="191" fontId="21" fillId="0" borderId="0" xfId="0" applyNumberFormat="1" applyFont="1" applyFill="1" applyBorder="1" applyAlignment="1">
      <alignment/>
    </xf>
    <xf numFmtId="196" fontId="20" fillId="0" borderId="0" xfId="67" applyNumberFormat="1" applyFont="1" applyFill="1" applyBorder="1" applyAlignment="1" quotePrefix="1">
      <alignment horizontal="center" vertical="center"/>
    </xf>
    <xf numFmtId="193" fontId="25" fillId="0" borderId="0" xfId="67" applyNumberFormat="1" applyFont="1" applyFill="1" applyBorder="1" applyAlignment="1" quotePrefix="1">
      <alignment horizontal="center" vertical="center"/>
    </xf>
    <xf numFmtId="193" fontId="20" fillId="0" borderId="0" xfId="82" applyNumberFormat="1" applyFont="1" applyFill="1" applyBorder="1" applyAlignment="1">
      <alignment horizontal="center" vertical="center"/>
    </xf>
    <xf numFmtId="193" fontId="25" fillId="0" borderId="0" xfId="82" applyNumberFormat="1" applyFont="1" applyFill="1" applyBorder="1" applyAlignment="1">
      <alignment horizontal="center" vertical="center"/>
    </xf>
    <xf numFmtId="193" fontId="25" fillId="0" borderId="0" xfId="67" applyNumberFormat="1" applyFont="1" applyFill="1" applyBorder="1" applyAlignment="1">
      <alignment horizontal="center" vertical="center"/>
    </xf>
    <xf numFmtId="193" fontId="20" fillId="0" borderId="0" xfId="67" applyNumberFormat="1" applyFont="1" applyFill="1" applyBorder="1" applyAlignment="1">
      <alignment horizontal="center" vertical="center"/>
    </xf>
    <xf numFmtId="193" fontId="25" fillId="0" borderId="0" xfId="0" applyNumberFormat="1" applyFont="1" applyFill="1" applyBorder="1" applyAlignment="1">
      <alignment horizontal="center" vertical="center"/>
    </xf>
    <xf numFmtId="193" fontId="25" fillId="0" borderId="0" xfId="82" applyNumberFormat="1" applyFont="1" applyFill="1" applyBorder="1" applyAlignment="1" applyProtection="1" quotePrefix="1">
      <alignment horizontal="center" vertical="center"/>
      <protection locked="0"/>
    </xf>
    <xf numFmtId="193" fontId="25" fillId="0" borderId="0" xfId="67" applyNumberFormat="1" applyFont="1" applyFill="1" applyBorder="1" applyAlignment="1" applyProtection="1" quotePrefix="1">
      <alignment horizontal="center" vertical="center"/>
      <protection locked="0"/>
    </xf>
    <xf numFmtId="198" fontId="25" fillId="0" borderId="32" xfId="82" applyNumberFormat="1" applyFont="1" applyFill="1" applyBorder="1" applyAlignment="1">
      <alignment horizontal="center" vertical="center"/>
    </xf>
    <xf numFmtId="193" fontId="25" fillId="0" borderId="11" xfId="82" applyNumberFormat="1" applyFont="1" applyFill="1" applyBorder="1" applyAlignment="1" applyProtection="1" quotePrefix="1">
      <alignment horizontal="center" vertical="center"/>
      <protection locked="0"/>
    </xf>
    <xf numFmtId="193" fontId="25" fillId="0" borderId="11" xfId="67" applyNumberFormat="1" applyFont="1" applyFill="1" applyBorder="1" applyAlignment="1" applyProtection="1" quotePrefix="1">
      <alignment horizontal="center" vertical="center"/>
      <protection locked="0"/>
    </xf>
    <xf numFmtId="193" fontId="20" fillId="0" borderId="11" xfId="82" applyNumberFormat="1" applyFont="1" applyFill="1" applyBorder="1" applyAlignment="1">
      <alignment horizontal="center" vertical="center"/>
    </xf>
    <xf numFmtId="191" fontId="20" fillId="0" borderId="0" xfId="67" applyNumberFormat="1" applyFont="1" applyFill="1" applyBorder="1" applyAlignment="1" quotePrefix="1">
      <alignment horizontal="center" vertical="center"/>
    </xf>
    <xf numFmtId="190" fontId="20" fillId="0" borderId="0" xfId="0" applyNumberFormat="1" applyFont="1" applyFill="1" applyBorder="1" applyAlignment="1">
      <alignment horizontal="center" vertical="center"/>
    </xf>
    <xf numFmtId="188" fontId="21" fillId="0" borderId="0" xfId="82" applyNumberFormat="1" applyFont="1" applyFill="1" applyBorder="1" applyAlignment="1">
      <alignment horizontal="center" vertical="center"/>
    </xf>
    <xf numFmtId="196" fontId="21" fillId="0" borderId="11" xfId="66" applyNumberFormat="1" applyFont="1" applyFill="1" applyBorder="1" applyAlignment="1">
      <alignment horizontal="center" vertical="center"/>
    </xf>
    <xf numFmtId="188" fontId="21" fillId="0" borderId="11" xfId="82" applyNumberFormat="1" applyFont="1" applyFill="1" applyBorder="1" applyAlignment="1">
      <alignment horizontal="center" vertical="center"/>
    </xf>
    <xf numFmtId="0" fontId="17" fillId="0" borderId="0" xfId="85" applyFont="1" applyBorder="1" applyAlignment="1">
      <alignment horizontal="center" vertical="center"/>
      <protection/>
    </xf>
    <xf numFmtId="0" fontId="63" fillId="0" borderId="18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7" fillId="0" borderId="0" xfId="85" applyFont="1" applyFill="1" applyBorder="1" applyAlignment="1">
      <alignment horizontal="center" vertical="center"/>
      <protection/>
    </xf>
    <xf numFmtId="178" fontId="17" fillId="0" borderId="0" xfId="0" applyNumberFormat="1" applyFont="1" applyFill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7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3" fontId="20" fillId="0" borderId="31" xfId="0" applyNumberFormat="1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178" fontId="20" fillId="0" borderId="31" xfId="0" applyNumberFormat="1" applyFont="1" applyFill="1" applyBorder="1" applyAlignment="1">
      <alignment horizontal="center" vertical="center"/>
    </xf>
    <xf numFmtId="1" fontId="20" fillId="0" borderId="34" xfId="0" applyNumberFormat="1" applyFont="1" applyBorder="1" applyAlignment="1">
      <alignment horizontal="center" vertical="center" wrapText="1"/>
    </xf>
    <xf numFmtId="1" fontId="20" fillId="0" borderId="34" xfId="0" applyNumberFormat="1" applyFont="1" applyBorder="1" applyAlignment="1">
      <alignment horizontal="center" vertical="center"/>
    </xf>
    <xf numFmtId="1" fontId="20" fillId="0" borderId="35" xfId="0" applyNumberFormat="1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1" fontId="20" fillId="0" borderId="29" xfId="0" applyNumberFormat="1" applyFont="1" applyBorder="1" applyAlignment="1">
      <alignment horizontal="center" vertical="center"/>
    </xf>
    <xf numFmtId="1" fontId="21" fillId="0" borderId="29" xfId="0" applyNumberFormat="1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 shrinkToFit="1"/>
    </xf>
    <xf numFmtId="0" fontId="20" fillId="0" borderId="34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right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Comma [0]_ARN (2)" xfId="34"/>
    <cellStyle name="comma zerodec" xfId="35"/>
    <cellStyle name="Comma_Capex" xfId="36"/>
    <cellStyle name="Currency [0]_CCOCPX" xfId="37"/>
    <cellStyle name="Currency_CCOCPX" xfId="38"/>
    <cellStyle name="Currency1" xfId="39"/>
    <cellStyle name="Dezimal [0]_laroux" xfId="40"/>
    <cellStyle name="Dezimal_laroux" xfId="41"/>
    <cellStyle name="Dollar (zero dec)" xfId="42"/>
    <cellStyle name="Grey" xfId="43"/>
    <cellStyle name="Input [yellow]" xfId="44"/>
    <cellStyle name="Milliers [0]_Arabian Spec" xfId="45"/>
    <cellStyle name="Milliers_Arabian Spec" xfId="46"/>
    <cellStyle name="Mon?aire [0]_Arabian Spec" xfId="47"/>
    <cellStyle name="Mon?aire_Arabian Spec" xfId="48"/>
    <cellStyle name="Normal - Style1" xfId="49"/>
    <cellStyle name="Normal_A" xfId="50"/>
    <cellStyle name="강조색1" xfId="51"/>
    <cellStyle name="강조색2" xfId="52"/>
    <cellStyle name="강조색3" xfId="53"/>
    <cellStyle name="강조색4" xfId="54"/>
    <cellStyle name="강조색5" xfId="55"/>
    <cellStyle name="강조색6" xfId="56"/>
    <cellStyle name="경고문" xfId="57"/>
    <cellStyle name="계산" xfId="58"/>
    <cellStyle name="나쁨" xfId="59"/>
    <cellStyle name="메모" xfId="60"/>
    <cellStyle name="Percent" xfId="61"/>
    <cellStyle name="보통" xfId="62"/>
    <cellStyle name="설명 텍스트" xfId="63"/>
    <cellStyle name="셀 확인" xfId="64"/>
    <cellStyle name="Comma" xfId="65"/>
    <cellStyle name="Comma [0]" xfId="66"/>
    <cellStyle name="쉼표 [0] 2" xfId="67"/>
    <cellStyle name="연결된 셀" xfId="68"/>
    <cellStyle name="Followed Hyperlink" xfId="69"/>
    <cellStyle name="요약" xfId="70"/>
    <cellStyle name="입력" xfId="71"/>
    <cellStyle name="제목" xfId="72"/>
    <cellStyle name="제목 1" xfId="73"/>
    <cellStyle name="제목 2" xfId="74"/>
    <cellStyle name="제목 3" xfId="75"/>
    <cellStyle name="제목 4" xfId="76"/>
    <cellStyle name="좋음" xfId="77"/>
    <cellStyle name="출력" xfId="78"/>
    <cellStyle name="콤마 [0]_(월초P)" xfId="79"/>
    <cellStyle name="콤마 [0]_2. 행정구역" xfId="80"/>
    <cellStyle name="콤마_1" xfId="81"/>
    <cellStyle name="콤마_2. 행정구역" xfId="82"/>
    <cellStyle name="Currency" xfId="83"/>
    <cellStyle name="Currency [0]" xfId="84"/>
    <cellStyle name="표준_농업용기구및기계보유 " xfId="85"/>
    <cellStyle name="Hyperlink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pane xSplit="1" ySplit="8" topLeftCell="B13" activePane="bottomRight" state="frozen"/>
      <selection pane="topLeft" activeCell="H18" activeCellId="1" sqref="G15 H18"/>
      <selection pane="topRight" activeCell="H18" activeCellId="1" sqref="G15 H18"/>
      <selection pane="bottomLeft" activeCell="H18" activeCellId="1" sqref="G15 H18"/>
      <selection pane="bottomRight" activeCell="A13" sqref="A13:IV13"/>
    </sheetView>
  </sheetViews>
  <sheetFormatPr defaultColWidth="8.88671875" defaultRowHeight="13.5"/>
  <cols>
    <col min="1" max="1" width="13.21484375" style="6" customWidth="1"/>
    <col min="2" max="3" width="6.77734375" style="6" customWidth="1"/>
    <col min="4" max="4" width="6.77734375" style="21" customWidth="1"/>
    <col min="5" max="9" width="6.77734375" style="6" customWidth="1"/>
    <col min="10" max="10" width="1.99609375" style="6" customWidth="1"/>
    <col min="11" max="18" width="7.77734375" style="6" customWidth="1"/>
    <col min="19" max="16384" width="8.88671875" style="6" customWidth="1"/>
  </cols>
  <sheetData>
    <row r="1" spans="2:18" ht="45" customHeight="1">
      <c r="B1" s="313" t="s">
        <v>38</v>
      </c>
      <c r="C1" s="313"/>
      <c r="D1" s="313"/>
      <c r="E1" s="313"/>
      <c r="F1" s="313"/>
      <c r="G1" s="313"/>
      <c r="H1" s="313"/>
      <c r="I1" s="313"/>
      <c r="K1" s="314" t="s">
        <v>39</v>
      </c>
      <c r="L1" s="314"/>
      <c r="M1" s="314"/>
      <c r="N1" s="314"/>
      <c r="O1" s="314"/>
      <c r="P1" s="314"/>
      <c r="Q1" s="314"/>
      <c r="R1" s="314"/>
    </row>
    <row r="2" spans="1:19" ht="25.5" customHeight="1" thickBot="1">
      <c r="A2" s="41" t="s">
        <v>60</v>
      </c>
      <c r="B2" s="42"/>
      <c r="C2" s="43"/>
      <c r="D2" s="44"/>
      <c r="E2" s="43"/>
      <c r="F2" s="43"/>
      <c r="G2" s="43"/>
      <c r="H2" s="43"/>
      <c r="I2" s="43"/>
      <c r="O2" s="4"/>
      <c r="P2" s="317" t="s">
        <v>61</v>
      </c>
      <c r="Q2" s="317"/>
      <c r="R2" s="317"/>
      <c r="S2" s="18"/>
    </row>
    <row r="3" spans="1:19" ht="18.75" customHeight="1" thickTop="1">
      <c r="A3" s="306" t="s">
        <v>40</v>
      </c>
      <c r="B3" s="309" t="s">
        <v>58</v>
      </c>
      <c r="C3" s="310"/>
      <c r="D3" s="310"/>
      <c r="E3" s="310"/>
      <c r="F3" s="310"/>
      <c r="G3" s="310"/>
      <c r="H3" s="310"/>
      <c r="I3" s="310"/>
      <c r="K3" s="203"/>
      <c r="L3" s="203"/>
      <c r="M3" s="203"/>
      <c r="N3" s="203"/>
      <c r="O3" s="203"/>
      <c r="P3" s="203"/>
      <c r="Q3" s="203"/>
      <c r="R3" s="203"/>
      <c r="S3" s="18"/>
    </row>
    <row r="4" spans="1:19" ht="21.75" customHeight="1">
      <c r="A4" s="307"/>
      <c r="B4" s="302" t="s">
        <v>41</v>
      </c>
      <c r="C4" s="303"/>
      <c r="D4" s="303"/>
      <c r="E4" s="304"/>
      <c r="F4" s="305" t="s">
        <v>42</v>
      </c>
      <c r="G4" s="278"/>
      <c r="H4" s="278"/>
      <c r="I4" s="278"/>
      <c r="J4" s="18"/>
      <c r="K4" s="315" t="s">
        <v>43</v>
      </c>
      <c r="L4" s="312"/>
      <c r="M4" s="312"/>
      <c r="N4" s="316"/>
      <c r="O4" s="311" t="s">
        <v>44</v>
      </c>
      <c r="P4" s="312"/>
      <c r="Q4" s="312"/>
      <c r="R4" s="312"/>
      <c r="S4" s="18"/>
    </row>
    <row r="5" spans="1:19" ht="16.5" customHeight="1">
      <c r="A5" s="307"/>
      <c r="B5" s="69" t="s">
        <v>45</v>
      </c>
      <c r="C5" s="33" t="s">
        <v>46</v>
      </c>
      <c r="D5" s="33" t="s">
        <v>47</v>
      </c>
      <c r="E5" s="33" t="s">
        <v>48</v>
      </c>
      <c r="F5" s="50" t="s">
        <v>45</v>
      </c>
      <c r="G5" s="33" t="s">
        <v>46</v>
      </c>
      <c r="H5" s="33" t="s">
        <v>47</v>
      </c>
      <c r="I5" s="34" t="s">
        <v>48</v>
      </c>
      <c r="J5" s="18"/>
      <c r="K5" s="53" t="s">
        <v>45</v>
      </c>
      <c r="L5" s="33" t="s">
        <v>46</v>
      </c>
      <c r="M5" s="33" t="s">
        <v>47</v>
      </c>
      <c r="N5" s="33" t="s">
        <v>48</v>
      </c>
      <c r="O5" s="189" t="s">
        <v>45</v>
      </c>
      <c r="P5" s="33" t="s">
        <v>46</v>
      </c>
      <c r="Q5" s="33" t="s">
        <v>47</v>
      </c>
      <c r="R5" s="34" t="s">
        <v>48</v>
      </c>
      <c r="S5" s="18"/>
    </row>
    <row r="6" spans="1:19" ht="16.5" customHeight="1">
      <c r="A6" s="307"/>
      <c r="B6" s="48"/>
      <c r="C6" s="24" t="s">
        <v>49</v>
      </c>
      <c r="D6" s="49"/>
      <c r="E6" s="7"/>
      <c r="F6" s="50"/>
      <c r="G6" s="24" t="s">
        <v>49</v>
      </c>
      <c r="H6" s="49"/>
      <c r="I6" s="25"/>
      <c r="J6" s="18"/>
      <c r="K6" s="48"/>
      <c r="L6" s="24" t="s">
        <v>49</v>
      </c>
      <c r="M6" s="49"/>
      <c r="N6" s="7"/>
      <c r="O6" s="50"/>
      <c r="P6" s="24" t="s">
        <v>49</v>
      </c>
      <c r="Q6" s="49"/>
      <c r="R6" s="25"/>
      <c r="S6" s="18"/>
    </row>
    <row r="7" spans="1:19" ht="16.5" customHeight="1">
      <c r="A7" s="307"/>
      <c r="B7" s="68" t="s">
        <v>50</v>
      </c>
      <c r="C7" s="70" t="s">
        <v>51</v>
      </c>
      <c r="D7" s="7" t="s">
        <v>52</v>
      </c>
      <c r="E7" s="7" t="s">
        <v>53</v>
      </c>
      <c r="F7" s="68" t="s">
        <v>50</v>
      </c>
      <c r="G7" s="70" t="s">
        <v>51</v>
      </c>
      <c r="H7" s="7" t="s">
        <v>52</v>
      </c>
      <c r="I7" s="25" t="s">
        <v>53</v>
      </c>
      <c r="J7" s="18"/>
      <c r="K7" s="68" t="s">
        <v>50</v>
      </c>
      <c r="L7" s="70" t="s">
        <v>51</v>
      </c>
      <c r="M7" s="7" t="s">
        <v>52</v>
      </c>
      <c r="N7" s="7" t="s">
        <v>53</v>
      </c>
      <c r="O7" s="68" t="s">
        <v>50</v>
      </c>
      <c r="P7" s="70" t="s">
        <v>51</v>
      </c>
      <c r="Q7" s="7" t="s">
        <v>52</v>
      </c>
      <c r="R7" s="25" t="s">
        <v>53</v>
      </c>
      <c r="S7" s="18"/>
    </row>
    <row r="8" spans="1:19" ht="16.5" customHeight="1">
      <c r="A8" s="308"/>
      <c r="B8" s="71" t="s">
        <v>54</v>
      </c>
      <c r="C8" s="72" t="s">
        <v>55</v>
      </c>
      <c r="D8" s="26" t="s">
        <v>56</v>
      </c>
      <c r="E8" s="26" t="s">
        <v>57</v>
      </c>
      <c r="F8" s="73" t="s">
        <v>54</v>
      </c>
      <c r="G8" s="72" t="s">
        <v>55</v>
      </c>
      <c r="H8" s="26" t="s">
        <v>56</v>
      </c>
      <c r="I8" s="190" t="s">
        <v>57</v>
      </c>
      <c r="J8" s="18"/>
      <c r="K8" s="71" t="s">
        <v>54</v>
      </c>
      <c r="L8" s="72" t="s">
        <v>55</v>
      </c>
      <c r="M8" s="26" t="s">
        <v>56</v>
      </c>
      <c r="N8" s="26" t="s">
        <v>57</v>
      </c>
      <c r="O8" s="73" t="s">
        <v>54</v>
      </c>
      <c r="P8" s="72" t="s">
        <v>55</v>
      </c>
      <c r="Q8" s="26" t="s">
        <v>56</v>
      </c>
      <c r="R8" s="190" t="s">
        <v>57</v>
      </c>
      <c r="S8" s="18"/>
    </row>
    <row r="9" spans="1:18" s="63" customFormat="1" ht="97.5" customHeight="1">
      <c r="A9" s="59">
        <v>2009</v>
      </c>
      <c r="B9" s="60">
        <v>165</v>
      </c>
      <c r="C9" s="60">
        <v>535</v>
      </c>
      <c r="D9" s="60">
        <v>615</v>
      </c>
      <c r="E9" s="67">
        <v>15074</v>
      </c>
      <c r="F9" s="61">
        <v>13</v>
      </c>
      <c r="G9" s="61">
        <v>39</v>
      </c>
      <c r="H9" s="62">
        <v>30</v>
      </c>
      <c r="I9" s="61">
        <v>527</v>
      </c>
      <c r="K9" s="61">
        <v>33</v>
      </c>
      <c r="L9" s="61">
        <v>56</v>
      </c>
      <c r="M9" s="62">
        <v>37</v>
      </c>
      <c r="N9" s="61">
        <v>923</v>
      </c>
      <c r="O9" s="61">
        <v>119</v>
      </c>
      <c r="P9" s="61">
        <v>440</v>
      </c>
      <c r="Q9" s="62">
        <v>548</v>
      </c>
      <c r="R9" s="64">
        <v>13624</v>
      </c>
    </row>
    <row r="10" spans="1:18" s="63" customFormat="1" ht="97.5" customHeight="1">
      <c r="A10" s="59">
        <v>2010</v>
      </c>
      <c r="B10" s="67">
        <f>SUM(F10+K10+O10)</f>
        <v>156</v>
      </c>
      <c r="C10" s="67">
        <f>SUM(G10+L10+P10)</f>
        <v>475</v>
      </c>
      <c r="D10" s="67">
        <f>SUM(H10+M10+Q10)</f>
        <v>543</v>
      </c>
      <c r="E10" s="67">
        <f>SUM(I10+N10+R10)</f>
        <v>12884</v>
      </c>
      <c r="F10" s="74">
        <v>15</v>
      </c>
      <c r="G10" s="74">
        <v>38</v>
      </c>
      <c r="H10" s="75">
        <v>31</v>
      </c>
      <c r="I10" s="74">
        <v>670</v>
      </c>
      <c r="K10" s="74">
        <v>28</v>
      </c>
      <c r="L10" s="74">
        <v>53</v>
      </c>
      <c r="M10" s="75">
        <v>32</v>
      </c>
      <c r="N10" s="74">
        <v>685</v>
      </c>
      <c r="O10" s="74">
        <v>113</v>
      </c>
      <c r="P10" s="74">
        <v>384</v>
      </c>
      <c r="Q10" s="75">
        <v>480</v>
      </c>
      <c r="R10" s="64">
        <v>11529</v>
      </c>
    </row>
    <row r="11" spans="1:18" s="63" customFormat="1" ht="97.5" customHeight="1">
      <c r="A11" s="59">
        <v>2011</v>
      </c>
      <c r="B11" s="67">
        <v>133</v>
      </c>
      <c r="C11" s="67">
        <v>439</v>
      </c>
      <c r="D11" s="67">
        <v>501.75</v>
      </c>
      <c r="E11" s="67">
        <v>11970</v>
      </c>
      <c r="F11" s="74">
        <v>18</v>
      </c>
      <c r="G11" s="74">
        <v>38</v>
      </c>
      <c r="H11" s="75">
        <v>29.73</v>
      </c>
      <c r="I11" s="191">
        <v>593.8</v>
      </c>
      <c r="K11" s="74">
        <v>23</v>
      </c>
      <c r="L11" s="74">
        <v>56</v>
      </c>
      <c r="M11" s="75">
        <v>36.26</v>
      </c>
      <c r="N11" s="191">
        <v>811.8</v>
      </c>
      <c r="O11" s="74">
        <v>92</v>
      </c>
      <c r="P11" s="74">
        <v>345</v>
      </c>
      <c r="Q11" s="75">
        <v>435.75</v>
      </c>
      <c r="R11" s="64">
        <v>10564.7</v>
      </c>
    </row>
    <row r="12" spans="1:18" s="63" customFormat="1" ht="97.5" customHeight="1">
      <c r="A12" s="59">
        <v>2012</v>
      </c>
      <c r="B12" s="67">
        <f>SUM(F12,K12,O12)</f>
        <v>116</v>
      </c>
      <c r="C12" s="67">
        <f>SUM(G12,L12,P12)</f>
        <v>322</v>
      </c>
      <c r="D12" s="67">
        <f>SUM(H12,M12,Q12)</f>
        <v>383.6</v>
      </c>
      <c r="E12" s="67">
        <f>SUM(I12,N12,R12)</f>
        <v>6556.2</v>
      </c>
      <c r="F12" s="74">
        <v>15</v>
      </c>
      <c r="G12" s="74">
        <v>38</v>
      </c>
      <c r="H12" s="75">
        <v>27</v>
      </c>
      <c r="I12" s="74">
        <v>799.3</v>
      </c>
      <c r="K12" s="74">
        <v>21</v>
      </c>
      <c r="L12" s="74">
        <v>44</v>
      </c>
      <c r="M12" s="75">
        <v>29.6</v>
      </c>
      <c r="N12" s="74">
        <v>442.2</v>
      </c>
      <c r="O12" s="74">
        <v>80</v>
      </c>
      <c r="P12" s="74">
        <v>240</v>
      </c>
      <c r="Q12" s="75">
        <v>327</v>
      </c>
      <c r="R12" s="75">
        <v>5314.7</v>
      </c>
    </row>
    <row r="13" spans="1:18" s="65" customFormat="1" ht="97.5" customHeight="1" thickBot="1">
      <c r="A13" s="230">
        <v>2013</v>
      </c>
      <c r="B13" s="235">
        <v>88</v>
      </c>
      <c r="C13" s="235">
        <v>224</v>
      </c>
      <c r="D13" s="235">
        <v>273</v>
      </c>
      <c r="E13" s="236">
        <v>4485</v>
      </c>
      <c r="F13" s="235">
        <v>12</v>
      </c>
      <c r="G13" s="235">
        <v>29</v>
      </c>
      <c r="H13" s="235">
        <v>21</v>
      </c>
      <c r="I13" s="235">
        <v>274</v>
      </c>
      <c r="J13" s="231"/>
      <c r="K13" s="235">
        <v>22</v>
      </c>
      <c r="L13" s="235">
        <v>43</v>
      </c>
      <c r="M13" s="235">
        <v>30</v>
      </c>
      <c r="N13" s="235">
        <v>449</v>
      </c>
      <c r="O13" s="235">
        <v>54</v>
      </c>
      <c r="P13" s="235">
        <v>152</v>
      </c>
      <c r="Q13" s="235">
        <v>222</v>
      </c>
      <c r="R13" s="236">
        <v>3762</v>
      </c>
    </row>
    <row r="14" spans="1:9" ht="12" customHeight="1" thickTop="1">
      <c r="A14" s="37" t="s">
        <v>59</v>
      </c>
      <c r="B14" s="45"/>
      <c r="C14" s="46"/>
      <c r="D14" s="47"/>
      <c r="E14" s="46"/>
      <c r="F14" s="20"/>
      <c r="G14" s="20"/>
      <c r="H14" s="20"/>
      <c r="I14" s="20"/>
    </row>
    <row r="18" ht="13.5">
      <c r="F18" s="66"/>
    </row>
  </sheetData>
  <sheetProtection/>
  <protectedRanges>
    <protectedRange sqref="F10:I10" name="범위1_2_2_1_1"/>
    <protectedRange sqref="K10:R10" name="범위1_2_2_2_1"/>
    <protectedRange sqref="F11:I11" name="범위1_2_2_1_1_1_1"/>
    <protectedRange sqref="K11:R11" name="범위1_2_2_2_1_1_1"/>
    <protectedRange sqref="F12:I12" name="범위1_2_2_1_1_1_1_1"/>
    <protectedRange sqref="K12:R12" name="범위1_2_2_2_1_1_1_1"/>
    <protectedRange sqref="F13:I13" name="범위1_2_2_1_1_1_1_1_2"/>
    <protectedRange sqref="K13:R13" name="범위1_2_2_2_1_1_1_1_2"/>
  </protectedRanges>
  <mergeCells count="9">
    <mergeCell ref="B4:E4"/>
    <mergeCell ref="F4:I4"/>
    <mergeCell ref="A3:A8"/>
    <mergeCell ref="B3:I3"/>
    <mergeCell ref="O4:R4"/>
    <mergeCell ref="B1:I1"/>
    <mergeCell ref="K1:R1"/>
    <mergeCell ref="K4:N4"/>
    <mergeCell ref="P2:R2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 Fishery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1" sqref="A11:IV11"/>
    </sheetView>
  </sheetViews>
  <sheetFormatPr defaultColWidth="8.88671875" defaultRowHeight="13.5"/>
  <cols>
    <col min="1" max="1" width="14.5546875" style="19" customWidth="1"/>
    <col min="2" max="2" width="10.77734375" style="19" customWidth="1"/>
    <col min="3" max="4" width="10.77734375" style="6" customWidth="1"/>
    <col min="5" max="7" width="10.77734375" style="13" customWidth="1"/>
    <col min="8" max="8" width="15.99609375" style="13" customWidth="1"/>
    <col min="9" max="9" width="2.77734375" style="13" customWidth="1"/>
    <col min="10" max="14" width="10.77734375" style="13" customWidth="1"/>
    <col min="15" max="16" width="8.88671875" style="13" customWidth="1"/>
    <col min="17" max="17" width="5.3359375" style="13" customWidth="1"/>
    <col min="18" max="16384" width="8.88671875" style="13" customWidth="1"/>
  </cols>
  <sheetData>
    <row r="1" spans="1:15" s="28" customFormat="1" ht="45" customHeight="1">
      <c r="A1" s="274" t="s">
        <v>79</v>
      </c>
      <c r="B1" s="274"/>
      <c r="C1" s="274"/>
      <c r="D1" s="274"/>
      <c r="E1" s="274"/>
      <c r="F1" s="274"/>
      <c r="G1" s="274"/>
      <c r="H1" s="274"/>
      <c r="I1" s="27"/>
      <c r="J1" s="274" t="s">
        <v>80</v>
      </c>
      <c r="K1" s="274"/>
      <c r="L1" s="274"/>
      <c r="M1" s="274"/>
      <c r="N1" s="274"/>
      <c r="O1" s="274"/>
    </row>
    <row r="2" spans="1:15" s="5" customFormat="1" ht="25.5" customHeight="1" thickBot="1">
      <c r="A2" s="2" t="s">
        <v>23</v>
      </c>
      <c r="B2" s="2"/>
      <c r="C2" s="29"/>
      <c r="D2" s="29"/>
      <c r="E2" s="3"/>
      <c r="F2" s="3"/>
      <c r="G2" s="3"/>
      <c r="H2" s="3"/>
      <c r="J2" s="3"/>
      <c r="K2" s="3"/>
      <c r="L2" s="3"/>
      <c r="M2" s="3"/>
      <c r="N2" s="3"/>
      <c r="O2" s="4" t="s">
        <v>2</v>
      </c>
    </row>
    <row r="3" spans="1:15" s="32" customFormat="1" ht="16.5" customHeight="1" thickTop="1">
      <c r="A3" s="25"/>
      <c r="B3" s="221" t="s">
        <v>82</v>
      </c>
      <c r="C3" s="30" t="s">
        <v>83</v>
      </c>
      <c r="D3" s="275" t="s">
        <v>84</v>
      </c>
      <c r="E3" s="276"/>
      <c r="F3" s="276"/>
      <c r="G3" s="276"/>
      <c r="H3" s="276"/>
      <c r="I3" s="25"/>
      <c r="J3" s="276" t="s">
        <v>85</v>
      </c>
      <c r="K3" s="282"/>
      <c r="L3" s="282"/>
      <c r="M3" s="282"/>
      <c r="N3" s="283"/>
      <c r="O3" s="226" t="s">
        <v>86</v>
      </c>
    </row>
    <row r="4" spans="1:15" s="32" customFormat="1" ht="16.5" customHeight="1">
      <c r="A4" s="25" t="s">
        <v>12</v>
      </c>
      <c r="B4" s="222"/>
      <c r="C4" s="24"/>
      <c r="D4" s="24"/>
      <c r="E4" s="277" t="s">
        <v>88</v>
      </c>
      <c r="F4" s="278"/>
      <c r="G4" s="279"/>
      <c r="H4" s="220" t="s">
        <v>89</v>
      </c>
      <c r="I4" s="25"/>
      <c r="J4" s="7"/>
      <c r="K4" s="280" t="s">
        <v>90</v>
      </c>
      <c r="L4" s="280"/>
      <c r="M4" s="281"/>
      <c r="N4" s="24" t="s">
        <v>91</v>
      </c>
      <c r="O4" s="227"/>
    </row>
    <row r="5" spans="1:15" s="32" customFormat="1" ht="16.5" customHeight="1">
      <c r="A5" s="25" t="s">
        <v>122</v>
      </c>
      <c r="B5" s="222"/>
      <c r="C5" s="24"/>
      <c r="D5" s="24" t="s">
        <v>93</v>
      </c>
      <c r="E5" s="24" t="s">
        <v>94</v>
      </c>
      <c r="F5" s="224" t="s">
        <v>95</v>
      </c>
      <c r="G5" s="222" t="s">
        <v>96</v>
      </c>
      <c r="H5" s="25" t="s">
        <v>97</v>
      </c>
      <c r="I5" s="25"/>
      <c r="J5" s="25" t="s">
        <v>98</v>
      </c>
      <c r="K5" s="24" t="s">
        <v>94</v>
      </c>
      <c r="L5" s="7" t="s">
        <v>99</v>
      </c>
      <c r="M5" s="25" t="s">
        <v>100</v>
      </c>
      <c r="N5" s="24" t="s">
        <v>101</v>
      </c>
      <c r="O5" s="226" t="s">
        <v>102</v>
      </c>
    </row>
    <row r="6" spans="1:15" s="32" customFormat="1" ht="16.5" customHeight="1">
      <c r="A6" s="25"/>
      <c r="B6" s="223" t="s">
        <v>103</v>
      </c>
      <c r="C6" s="24" t="s">
        <v>104</v>
      </c>
      <c r="D6" s="24" t="s">
        <v>3</v>
      </c>
      <c r="E6" s="24" t="s">
        <v>104</v>
      </c>
      <c r="F6" s="225" t="s">
        <v>105</v>
      </c>
      <c r="G6" s="222" t="s">
        <v>106</v>
      </c>
      <c r="H6" s="25" t="s">
        <v>107</v>
      </c>
      <c r="I6" s="25"/>
      <c r="J6" s="7" t="s">
        <v>108</v>
      </c>
      <c r="K6" s="24" t="s">
        <v>104</v>
      </c>
      <c r="L6" s="7" t="s">
        <v>109</v>
      </c>
      <c r="M6" s="25" t="s">
        <v>110</v>
      </c>
      <c r="N6" s="24" t="s">
        <v>108</v>
      </c>
      <c r="O6" s="228" t="s">
        <v>111</v>
      </c>
    </row>
    <row r="7" spans="1:15" s="10" customFormat="1" ht="96.75" customHeight="1">
      <c r="A7" s="7">
        <v>2009</v>
      </c>
      <c r="B7" s="95"/>
      <c r="C7" s="11">
        <f>D7+J7</f>
        <v>40461</v>
      </c>
      <c r="D7" s="8">
        <f>E7+H7</f>
        <v>9817</v>
      </c>
      <c r="E7" s="9">
        <v>9745</v>
      </c>
      <c r="F7" s="118"/>
      <c r="G7" s="118"/>
      <c r="H7" s="9">
        <v>72</v>
      </c>
      <c r="I7" s="9"/>
      <c r="J7" s="9">
        <f>K7+N7</f>
        <v>30644</v>
      </c>
      <c r="K7" s="9">
        <f>SUM(L7:M7)</f>
        <v>5066</v>
      </c>
      <c r="L7" s="9">
        <v>1003</v>
      </c>
      <c r="M7" s="9">
        <v>4063</v>
      </c>
      <c r="N7" s="9">
        <v>25578</v>
      </c>
      <c r="O7" s="118"/>
    </row>
    <row r="8" spans="1:15" s="10" customFormat="1" ht="96.75" customHeight="1">
      <c r="A8" s="7">
        <v>2010</v>
      </c>
      <c r="B8" s="95"/>
      <c r="C8" s="11">
        <f>D8+J8</f>
        <v>40449</v>
      </c>
      <c r="D8" s="8">
        <f>E8+H8</f>
        <v>9839</v>
      </c>
      <c r="E8" s="9">
        <v>9767</v>
      </c>
      <c r="F8" s="118"/>
      <c r="G8" s="118"/>
      <c r="H8" s="9">
        <v>72</v>
      </c>
      <c r="I8" s="9"/>
      <c r="J8" s="9">
        <f>K8+N8</f>
        <v>30610</v>
      </c>
      <c r="K8" s="9">
        <f>SUM(L8:M8)</f>
        <v>5074</v>
      </c>
      <c r="L8" s="9">
        <v>1003</v>
      </c>
      <c r="M8" s="9">
        <v>4071</v>
      </c>
      <c r="N8" s="9">
        <v>25536</v>
      </c>
      <c r="O8" s="118"/>
    </row>
    <row r="9" spans="1:15" s="10" customFormat="1" ht="96.75" customHeight="1">
      <c r="A9" s="7">
        <v>2011</v>
      </c>
      <c r="B9" s="95"/>
      <c r="C9" s="11">
        <f>D9+J9</f>
        <v>40449</v>
      </c>
      <c r="D9" s="8">
        <f>E9+H9</f>
        <v>9839</v>
      </c>
      <c r="E9" s="9">
        <v>9767</v>
      </c>
      <c r="F9" s="118"/>
      <c r="G9" s="118"/>
      <c r="H9" s="9">
        <v>72</v>
      </c>
      <c r="I9" s="9"/>
      <c r="J9" s="9">
        <f>K9+N9</f>
        <v>30610</v>
      </c>
      <c r="K9" s="9">
        <f>SUM(L9:M9)</f>
        <v>5074</v>
      </c>
      <c r="L9" s="9">
        <v>1003</v>
      </c>
      <c r="M9" s="9">
        <v>4071</v>
      </c>
      <c r="N9" s="9">
        <v>25536</v>
      </c>
      <c r="O9" s="118"/>
    </row>
    <row r="10" spans="1:15" s="10" customFormat="1" ht="96.75" customHeight="1">
      <c r="A10" s="7">
        <v>2012</v>
      </c>
      <c r="B10" s="95"/>
      <c r="C10" s="11">
        <f>D10+J10</f>
        <v>40449</v>
      </c>
      <c r="D10" s="8">
        <f>E10+H10</f>
        <v>9839</v>
      </c>
      <c r="E10" s="9">
        <v>9767</v>
      </c>
      <c r="F10" s="118"/>
      <c r="G10" s="118"/>
      <c r="H10" s="9">
        <v>72</v>
      </c>
      <c r="I10" s="9"/>
      <c r="J10" s="9">
        <f>K10+N10</f>
        <v>30610</v>
      </c>
      <c r="K10" s="9">
        <f>SUM(L10:M10)</f>
        <v>5074</v>
      </c>
      <c r="L10" s="9">
        <v>1003</v>
      </c>
      <c r="M10" s="9">
        <v>4071</v>
      </c>
      <c r="N10" s="9">
        <v>25536</v>
      </c>
      <c r="O10" s="118"/>
    </row>
    <row r="11" spans="1:15" s="102" customFormat="1" ht="96.75" customHeight="1" thickBot="1">
      <c r="A11" s="240">
        <v>2013</v>
      </c>
      <c r="B11" s="272">
        <v>53351</v>
      </c>
      <c r="C11" s="241">
        <f>D11+J11</f>
        <v>40449</v>
      </c>
      <c r="D11" s="242">
        <f>E11+H11</f>
        <v>9839</v>
      </c>
      <c r="E11" s="243">
        <v>9767</v>
      </c>
      <c r="F11" s="272">
        <v>9467</v>
      </c>
      <c r="G11" s="272">
        <v>300</v>
      </c>
      <c r="H11" s="243">
        <v>72</v>
      </c>
      <c r="I11" s="101"/>
      <c r="J11" s="243">
        <f>K11+N11</f>
        <v>30610</v>
      </c>
      <c r="K11" s="243">
        <f>SUM(L11:M11)</f>
        <v>5074</v>
      </c>
      <c r="L11" s="243">
        <v>1003</v>
      </c>
      <c r="M11" s="243">
        <v>4071</v>
      </c>
      <c r="N11" s="243">
        <v>25536</v>
      </c>
      <c r="O11" s="273">
        <v>75.82</v>
      </c>
    </row>
    <row r="12" spans="1:11" ht="12" customHeight="1" thickTop="1">
      <c r="A12" s="19" t="s">
        <v>112</v>
      </c>
      <c r="E12" s="14"/>
      <c r="F12" s="14"/>
      <c r="G12" s="14"/>
      <c r="K12" s="52"/>
    </row>
    <row r="13" spans="5:7" ht="15.75" customHeight="1">
      <c r="E13" s="14"/>
      <c r="F13" s="14"/>
      <c r="G13" s="14"/>
    </row>
    <row r="14" spans="5:7" ht="13.5">
      <c r="E14" s="14"/>
      <c r="F14" s="14"/>
      <c r="G14" s="14"/>
    </row>
    <row r="15" spans="5:7" ht="13.5">
      <c r="E15" s="14"/>
      <c r="F15" s="14"/>
      <c r="G15" s="14"/>
    </row>
    <row r="16" spans="5:7" ht="13.5">
      <c r="E16" s="14"/>
      <c r="F16" s="14"/>
      <c r="G16" s="14"/>
    </row>
    <row r="17" spans="5:7" ht="13.5">
      <c r="E17" s="14"/>
      <c r="F17" s="14"/>
      <c r="G17" s="14"/>
    </row>
    <row r="18" spans="5:7" ht="13.5">
      <c r="E18" s="14"/>
      <c r="F18" s="14"/>
      <c r="G18" s="14"/>
    </row>
    <row r="19" spans="5:7" ht="13.5">
      <c r="E19" s="14"/>
      <c r="F19" s="14"/>
      <c r="G19" s="14"/>
    </row>
    <row r="20" spans="5:7" ht="13.5">
      <c r="E20" s="14"/>
      <c r="F20" s="14"/>
      <c r="G20" s="14"/>
    </row>
    <row r="21" spans="5:7" ht="13.5">
      <c r="E21" s="14"/>
      <c r="F21" s="14"/>
      <c r="G21" s="14"/>
    </row>
    <row r="22" spans="5:7" ht="13.5">
      <c r="E22" s="14"/>
      <c r="F22" s="14"/>
      <c r="G22" s="14"/>
    </row>
    <row r="23" spans="5:7" ht="13.5">
      <c r="E23" s="14"/>
      <c r="F23" s="14"/>
      <c r="G23" s="14"/>
    </row>
    <row r="24" spans="5:7" ht="13.5">
      <c r="E24" s="14"/>
      <c r="F24" s="14"/>
      <c r="G24" s="14"/>
    </row>
    <row r="25" spans="5:7" ht="13.5">
      <c r="E25" s="14"/>
      <c r="F25" s="14"/>
      <c r="G25" s="14"/>
    </row>
  </sheetData>
  <sheetProtection/>
  <mergeCells count="6">
    <mergeCell ref="A1:H1"/>
    <mergeCell ref="D3:H3"/>
    <mergeCell ref="E4:G4"/>
    <mergeCell ref="K4:M4"/>
    <mergeCell ref="J3:N3"/>
    <mergeCell ref="J1:O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pane xSplit="1" ySplit="6" topLeftCell="B1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3" sqref="A3:A6"/>
    </sheetView>
  </sheetViews>
  <sheetFormatPr defaultColWidth="8.88671875" defaultRowHeight="13.5"/>
  <cols>
    <col min="1" max="1" width="9.77734375" style="19" customWidth="1"/>
    <col min="2" max="3" width="11.21484375" style="6" customWidth="1"/>
    <col min="4" max="7" width="11.21484375" style="13" customWidth="1"/>
    <col min="8" max="8" width="2.77734375" style="15" customWidth="1"/>
    <col min="9" max="10" width="13.21484375" style="13" customWidth="1"/>
    <col min="11" max="11" width="13.21484375" style="6" customWidth="1"/>
    <col min="12" max="13" width="13.21484375" style="13" customWidth="1"/>
    <col min="14" max="16384" width="8.88671875" style="13" customWidth="1"/>
  </cols>
  <sheetData>
    <row r="1" spans="1:13" s="1" customFormat="1" ht="45" customHeight="1">
      <c r="A1" s="274" t="s">
        <v>113</v>
      </c>
      <c r="B1" s="274"/>
      <c r="C1" s="274"/>
      <c r="D1" s="274"/>
      <c r="E1" s="274"/>
      <c r="F1" s="274"/>
      <c r="G1" s="274"/>
      <c r="H1" s="35"/>
      <c r="I1" s="274" t="s">
        <v>114</v>
      </c>
      <c r="J1" s="274"/>
      <c r="K1" s="274"/>
      <c r="L1" s="274"/>
      <c r="M1" s="274"/>
    </row>
    <row r="2" spans="1:13" s="5" customFormat="1" ht="25.5" customHeight="1" thickBot="1">
      <c r="A2" s="2" t="s">
        <v>24</v>
      </c>
      <c r="B2" s="29"/>
      <c r="C2" s="29"/>
      <c r="D2" s="3"/>
      <c r="E2" s="3"/>
      <c r="F2" s="3"/>
      <c r="G2" s="3"/>
      <c r="H2" s="36"/>
      <c r="I2" s="3"/>
      <c r="J2" s="3"/>
      <c r="K2" s="29"/>
      <c r="L2" s="3"/>
      <c r="M2" s="4" t="s">
        <v>2</v>
      </c>
    </row>
    <row r="3" spans="1:13" s="32" customFormat="1" ht="16.5" customHeight="1" thickTop="1">
      <c r="A3" s="25"/>
      <c r="B3" s="30" t="s">
        <v>25</v>
      </c>
      <c r="C3" s="284" t="s">
        <v>115</v>
      </c>
      <c r="D3" s="285"/>
      <c r="E3" s="285"/>
      <c r="F3" s="285"/>
      <c r="G3" s="285"/>
      <c r="H3" s="25"/>
      <c r="I3" s="285" t="s">
        <v>116</v>
      </c>
      <c r="J3" s="285"/>
      <c r="K3" s="285"/>
      <c r="L3" s="285"/>
      <c r="M3" s="285"/>
    </row>
    <row r="4" spans="1:13" s="32" customFormat="1" ht="16.5" customHeight="1">
      <c r="A4" s="25" t="s">
        <v>12</v>
      </c>
      <c r="B4" s="24"/>
      <c r="C4" s="33" t="s">
        <v>0</v>
      </c>
      <c r="D4" s="33" t="s">
        <v>117</v>
      </c>
      <c r="E4" s="33" t="s">
        <v>118</v>
      </c>
      <c r="F4" s="33" t="s">
        <v>26</v>
      </c>
      <c r="G4" s="34" t="s">
        <v>27</v>
      </c>
      <c r="H4" s="25"/>
      <c r="I4" s="40" t="s">
        <v>0</v>
      </c>
      <c r="J4" s="33" t="s">
        <v>4</v>
      </c>
      <c r="K4" s="33" t="s">
        <v>119</v>
      </c>
      <c r="L4" s="33" t="s">
        <v>120</v>
      </c>
      <c r="M4" s="34" t="s">
        <v>121</v>
      </c>
    </row>
    <row r="5" spans="1:13" s="32" customFormat="1" ht="16.5" customHeight="1">
      <c r="A5" s="25" t="s">
        <v>122</v>
      </c>
      <c r="B5" s="24" t="s">
        <v>5</v>
      </c>
      <c r="C5" s="24"/>
      <c r="D5" s="24"/>
      <c r="E5" s="24"/>
      <c r="F5" s="24"/>
      <c r="G5" s="23"/>
      <c r="H5" s="25"/>
      <c r="I5" s="7"/>
      <c r="J5" s="24"/>
      <c r="K5" s="24"/>
      <c r="L5" s="24"/>
      <c r="M5" s="23"/>
    </row>
    <row r="6" spans="1:13" s="32" customFormat="1" ht="16.5" customHeight="1">
      <c r="A6" s="25"/>
      <c r="B6" s="24" t="s">
        <v>1</v>
      </c>
      <c r="C6" s="24" t="s">
        <v>1</v>
      </c>
      <c r="D6" s="24" t="s">
        <v>123</v>
      </c>
      <c r="E6" s="24" t="s">
        <v>6</v>
      </c>
      <c r="F6" s="24" t="s">
        <v>7</v>
      </c>
      <c r="G6" s="23" t="s">
        <v>8</v>
      </c>
      <c r="H6" s="25"/>
      <c r="I6" s="7" t="s">
        <v>1</v>
      </c>
      <c r="J6" s="24" t="s">
        <v>9</v>
      </c>
      <c r="K6" s="24" t="s">
        <v>124</v>
      </c>
      <c r="L6" s="24" t="s">
        <v>125</v>
      </c>
      <c r="M6" s="23" t="s">
        <v>10</v>
      </c>
    </row>
    <row r="7" spans="1:15" s="10" customFormat="1" ht="99.75" customHeight="1">
      <c r="A7" s="38">
        <v>2009</v>
      </c>
      <c r="B7" s="9">
        <f>SUM(C7,I7)</f>
        <v>40461</v>
      </c>
      <c r="C7" s="9">
        <f>SUM(D7:G7)</f>
        <v>39674</v>
      </c>
      <c r="D7" s="9">
        <v>14890</v>
      </c>
      <c r="E7" s="9">
        <v>16258</v>
      </c>
      <c r="F7" s="118">
        <v>8524</v>
      </c>
      <c r="G7" s="118">
        <v>2</v>
      </c>
      <c r="H7" s="9"/>
      <c r="I7" s="9">
        <f>SUM(J7:M7)</f>
        <v>787</v>
      </c>
      <c r="J7" s="9">
        <v>341</v>
      </c>
      <c r="K7" s="51">
        <v>0</v>
      </c>
      <c r="L7" s="9">
        <v>3</v>
      </c>
      <c r="M7" s="9">
        <v>443</v>
      </c>
      <c r="O7" s="54"/>
    </row>
    <row r="8" spans="1:15" s="10" customFormat="1" ht="99.75" customHeight="1">
      <c r="A8" s="7">
        <v>2010</v>
      </c>
      <c r="B8" s="9">
        <f>SUM(C8,I8)</f>
        <v>40449</v>
      </c>
      <c r="C8" s="9">
        <f>SUM(D8:G8)</f>
        <v>39648</v>
      </c>
      <c r="D8" s="9">
        <v>18086</v>
      </c>
      <c r="E8" s="9">
        <v>13016</v>
      </c>
      <c r="F8" s="118">
        <v>8544</v>
      </c>
      <c r="G8" s="118">
        <v>2</v>
      </c>
      <c r="H8" s="9"/>
      <c r="I8" s="9">
        <f>SUM(J8:M8)</f>
        <v>801</v>
      </c>
      <c r="J8" s="9">
        <v>801</v>
      </c>
      <c r="K8" s="11" t="s">
        <v>126</v>
      </c>
      <c r="L8" s="11" t="s">
        <v>126</v>
      </c>
      <c r="M8" s="11" t="s">
        <v>126</v>
      </c>
      <c r="O8" s="54"/>
    </row>
    <row r="9" spans="1:15" s="10" customFormat="1" ht="99.75" customHeight="1">
      <c r="A9" s="7">
        <v>2011</v>
      </c>
      <c r="B9" s="9">
        <f>SUM(C9,I9)</f>
        <v>40449</v>
      </c>
      <c r="C9" s="9">
        <f>SUM(D9:G9)</f>
        <v>39648</v>
      </c>
      <c r="D9" s="9">
        <v>18086</v>
      </c>
      <c r="E9" s="9">
        <v>13016</v>
      </c>
      <c r="F9" s="118">
        <v>8544</v>
      </c>
      <c r="G9" s="118">
        <v>2</v>
      </c>
      <c r="H9" s="9"/>
      <c r="I9" s="9">
        <f>SUM(J9:M9)</f>
        <v>801</v>
      </c>
      <c r="J9" s="9">
        <v>278</v>
      </c>
      <c r="K9" s="11">
        <v>1</v>
      </c>
      <c r="L9" s="11">
        <v>3</v>
      </c>
      <c r="M9" s="11">
        <v>519</v>
      </c>
      <c r="O9" s="54"/>
    </row>
    <row r="10" spans="1:15" s="10" customFormat="1" ht="99.75" customHeight="1">
      <c r="A10" s="7">
        <v>2012</v>
      </c>
      <c r="B10" s="9">
        <f>SUM(C10,I10)</f>
        <v>40449</v>
      </c>
      <c r="C10" s="9">
        <f>SUM(D10:G10)</f>
        <v>39648</v>
      </c>
      <c r="D10" s="9">
        <v>18086</v>
      </c>
      <c r="E10" s="9">
        <v>13016</v>
      </c>
      <c r="F10" s="118">
        <v>8544</v>
      </c>
      <c r="G10" s="118">
        <v>2</v>
      </c>
      <c r="H10" s="9"/>
      <c r="I10" s="9">
        <f>SUM(J10:M10)</f>
        <v>801</v>
      </c>
      <c r="J10" s="9">
        <v>278</v>
      </c>
      <c r="K10" s="11">
        <v>1</v>
      </c>
      <c r="L10" s="11">
        <v>3</v>
      </c>
      <c r="M10" s="11">
        <v>519</v>
      </c>
      <c r="O10" s="54"/>
    </row>
    <row r="11" spans="1:13" s="102" customFormat="1" ht="99.75" customHeight="1" thickBot="1">
      <c r="A11" s="240">
        <v>2013</v>
      </c>
      <c r="B11" s="243">
        <f>SUM(C11,I11)</f>
        <v>40449</v>
      </c>
      <c r="C11" s="243">
        <f>SUM(D11:G11)</f>
        <v>39648</v>
      </c>
      <c r="D11" s="243">
        <v>18086</v>
      </c>
      <c r="E11" s="243">
        <v>13016</v>
      </c>
      <c r="F11" s="243">
        <v>8544</v>
      </c>
      <c r="G11" s="243">
        <v>2</v>
      </c>
      <c r="H11" s="101"/>
      <c r="I11" s="243">
        <f>SUM(J11:M11)</f>
        <v>801</v>
      </c>
      <c r="J11" s="243">
        <v>278</v>
      </c>
      <c r="K11" s="241">
        <v>1</v>
      </c>
      <c r="L11" s="241">
        <v>3</v>
      </c>
      <c r="M11" s="241">
        <v>519</v>
      </c>
    </row>
    <row r="12" spans="1:11" ht="12" customHeight="1" thickTop="1">
      <c r="A12" s="19" t="s">
        <v>112</v>
      </c>
      <c r="D12" s="14"/>
      <c r="H12" s="52"/>
      <c r="K12" s="13"/>
    </row>
    <row r="13" spans="7:13" ht="15.75" customHeight="1">
      <c r="G13" s="16"/>
      <c r="K13" s="39"/>
      <c r="M13" s="17"/>
    </row>
    <row r="14" spans="7:13" ht="13.5">
      <c r="G14" s="16"/>
      <c r="K14" s="39"/>
      <c r="M14" s="17"/>
    </row>
    <row r="15" spans="7:11" ht="13.5">
      <c r="G15" s="16"/>
      <c r="K15" s="39"/>
    </row>
    <row r="16" spans="7:11" ht="13.5">
      <c r="G16" s="16"/>
      <c r="K16" s="39"/>
    </row>
    <row r="17" spans="7:11" ht="13.5">
      <c r="G17" s="16"/>
      <c r="K17" s="39"/>
    </row>
    <row r="18" spans="7:11" ht="13.5">
      <c r="G18" s="16"/>
      <c r="K18" s="39"/>
    </row>
    <row r="19" spans="7:11" ht="13.5">
      <c r="G19" s="16"/>
      <c r="K19" s="39"/>
    </row>
    <row r="20" spans="7:11" ht="13.5">
      <c r="G20" s="16"/>
      <c r="K20" s="39"/>
    </row>
    <row r="21" spans="7:11" ht="13.5">
      <c r="G21" s="16"/>
      <c r="K21" s="39"/>
    </row>
    <row r="22" spans="7:11" ht="13.5">
      <c r="G22" s="16"/>
      <c r="K22" s="39"/>
    </row>
    <row r="23" spans="7:11" ht="13.5">
      <c r="G23" s="16"/>
      <c r="K23" s="39"/>
    </row>
    <row r="24" spans="7:11" ht="13.5">
      <c r="G24" s="16"/>
      <c r="K24" s="39"/>
    </row>
    <row r="25" spans="7:11" ht="13.5">
      <c r="G25" s="16"/>
      <c r="K25" s="39"/>
    </row>
    <row r="26" spans="7:11" ht="13.5">
      <c r="G26" s="16"/>
      <c r="K26" s="39"/>
    </row>
    <row r="27" spans="7:11" ht="13.5">
      <c r="G27" s="16"/>
      <c r="K27" s="39"/>
    </row>
    <row r="28" spans="7:11" ht="13.5">
      <c r="G28" s="16"/>
      <c r="K28" s="39"/>
    </row>
    <row r="29" spans="7:11" ht="13.5">
      <c r="G29" s="16"/>
      <c r="K29" s="39"/>
    </row>
    <row r="30" spans="7:11" ht="13.5">
      <c r="G30" s="16"/>
      <c r="K30" s="39"/>
    </row>
    <row r="31" spans="7:11" ht="13.5">
      <c r="G31" s="16"/>
      <c r="K31" s="39"/>
    </row>
    <row r="32" spans="7:11" ht="13.5">
      <c r="G32" s="16"/>
      <c r="K32" s="39"/>
    </row>
    <row r="33" spans="7:11" ht="13.5">
      <c r="G33" s="16"/>
      <c r="K33" s="39"/>
    </row>
    <row r="34" spans="7:11" ht="13.5">
      <c r="G34" s="16"/>
      <c r="K34" s="39"/>
    </row>
    <row r="35" spans="7:11" ht="13.5">
      <c r="G35" s="16"/>
      <c r="K35" s="39"/>
    </row>
    <row r="36" spans="7:11" ht="13.5">
      <c r="G36" s="16"/>
      <c r="K36" s="39"/>
    </row>
    <row r="37" spans="7:11" ht="13.5">
      <c r="G37" s="16"/>
      <c r="K37" s="39"/>
    </row>
    <row r="38" spans="7:11" ht="13.5">
      <c r="G38" s="16"/>
      <c r="K38" s="39"/>
    </row>
    <row r="39" spans="7:11" ht="13.5">
      <c r="G39" s="16"/>
      <c r="K39" s="39"/>
    </row>
    <row r="40" spans="7:11" ht="13.5">
      <c r="G40" s="16"/>
      <c r="K40" s="39"/>
    </row>
    <row r="41" spans="7:11" ht="13.5">
      <c r="G41" s="16"/>
      <c r="K41" s="39"/>
    </row>
    <row r="42" spans="7:11" ht="13.5">
      <c r="G42" s="16"/>
      <c r="K42" s="39"/>
    </row>
    <row r="43" ht="13.5">
      <c r="G43" s="16"/>
    </row>
    <row r="44" ht="13.5">
      <c r="G44" s="16"/>
    </row>
    <row r="45" ht="13.5">
      <c r="G45" s="16"/>
    </row>
    <row r="46" ht="13.5">
      <c r="G46" s="16"/>
    </row>
    <row r="47" ht="13.5">
      <c r="G47" s="16"/>
    </row>
    <row r="48" ht="13.5">
      <c r="G48" s="16"/>
    </row>
    <row r="49" ht="13.5">
      <c r="G49" s="16"/>
    </row>
    <row r="50" ht="13.5">
      <c r="G50" s="16"/>
    </row>
    <row r="51" ht="13.5">
      <c r="G51" s="16"/>
    </row>
    <row r="52" ht="13.5">
      <c r="G52" s="16"/>
    </row>
    <row r="53" ht="13.5">
      <c r="G53" s="16"/>
    </row>
    <row r="54" ht="13.5">
      <c r="G54" s="16"/>
    </row>
    <row r="55" ht="13.5">
      <c r="G55" s="16"/>
    </row>
    <row r="56" ht="13.5">
      <c r="G56" s="16"/>
    </row>
    <row r="57" ht="13.5">
      <c r="G57" s="16"/>
    </row>
    <row r="58" ht="13.5">
      <c r="G58" s="16"/>
    </row>
    <row r="59" ht="13.5">
      <c r="G59" s="16"/>
    </row>
    <row r="60" ht="13.5">
      <c r="G60" s="16"/>
    </row>
    <row r="61" ht="13.5">
      <c r="G61" s="16"/>
    </row>
    <row r="62" ht="13.5">
      <c r="G62" s="16"/>
    </row>
    <row r="63" ht="13.5">
      <c r="G63" s="16"/>
    </row>
    <row r="64" ht="13.5">
      <c r="G64" s="16"/>
    </row>
    <row r="65" ht="13.5">
      <c r="G65" s="16"/>
    </row>
    <row r="66" ht="13.5">
      <c r="G66" s="16"/>
    </row>
    <row r="67" ht="13.5">
      <c r="G67" s="16"/>
    </row>
    <row r="68" ht="13.5">
      <c r="G68" s="16"/>
    </row>
    <row r="69" ht="13.5">
      <c r="G69" s="16"/>
    </row>
    <row r="70" ht="13.5">
      <c r="G70" s="16"/>
    </row>
    <row r="71" ht="13.5">
      <c r="G71" s="16"/>
    </row>
    <row r="72" ht="13.5">
      <c r="G72" s="16"/>
    </row>
    <row r="73" ht="13.5">
      <c r="G73" s="16"/>
    </row>
    <row r="74" ht="13.5">
      <c r="G74" s="16"/>
    </row>
    <row r="75" ht="13.5">
      <c r="G75" s="16"/>
    </row>
    <row r="76" ht="13.5">
      <c r="G76" s="16"/>
    </row>
    <row r="77" ht="13.5">
      <c r="G77" s="16"/>
    </row>
    <row r="78" ht="13.5">
      <c r="G78" s="16"/>
    </row>
    <row r="79" ht="13.5">
      <c r="G79" s="16"/>
    </row>
    <row r="80" ht="13.5">
      <c r="G80" s="16"/>
    </row>
    <row r="81" ht="13.5">
      <c r="G81" s="16"/>
    </row>
    <row r="82" ht="13.5">
      <c r="G82" s="16"/>
    </row>
    <row r="83" ht="13.5">
      <c r="G83" s="16"/>
    </row>
    <row r="84" ht="13.5">
      <c r="G84" s="16"/>
    </row>
    <row r="85" ht="13.5">
      <c r="G85" s="16"/>
    </row>
    <row r="86" ht="13.5">
      <c r="G86" s="16"/>
    </row>
    <row r="87" ht="13.5">
      <c r="G87" s="16"/>
    </row>
    <row r="88" ht="13.5">
      <c r="G88" s="16"/>
    </row>
    <row r="89" ht="13.5">
      <c r="G89" s="16"/>
    </row>
    <row r="90" ht="13.5">
      <c r="G90" s="16"/>
    </row>
    <row r="91" ht="13.5">
      <c r="G91" s="16"/>
    </row>
    <row r="92" ht="13.5">
      <c r="G92" s="16"/>
    </row>
    <row r="93" ht="13.5">
      <c r="G93" s="16"/>
    </row>
    <row r="94" ht="13.5">
      <c r="G94" s="16"/>
    </row>
    <row r="95" ht="13.5">
      <c r="G95" s="16"/>
    </row>
    <row r="96" ht="13.5">
      <c r="G96" s="16"/>
    </row>
    <row r="97" ht="13.5">
      <c r="G97" s="16"/>
    </row>
    <row r="98" ht="13.5">
      <c r="G98" s="16"/>
    </row>
    <row r="99" ht="13.5">
      <c r="G99" s="16"/>
    </row>
    <row r="100" ht="13.5">
      <c r="G100" s="16"/>
    </row>
  </sheetData>
  <sheetProtection/>
  <mergeCells count="4">
    <mergeCell ref="A1:G1"/>
    <mergeCell ref="I1:M1"/>
    <mergeCell ref="C3:G3"/>
    <mergeCell ref="I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F31" sqref="F31"/>
    </sheetView>
  </sheetViews>
  <sheetFormatPr defaultColWidth="8.88671875" defaultRowHeight="13.5"/>
  <cols>
    <col min="1" max="1" width="9.77734375" style="19" customWidth="1"/>
    <col min="2" max="3" width="34.88671875" style="6" customWidth="1"/>
    <col min="4" max="4" width="5.4453125" style="15" customWidth="1"/>
    <col min="5" max="7" width="23.10546875" style="13" customWidth="1"/>
    <col min="8" max="15" width="8.88671875" style="13" customWidth="1"/>
    <col min="16" max="16" width="5.3359375" style="13" customWidth="1"/>
    <col min="17" max="16384" width="8.88671875" style="13" customWidth="1"/>
  </cols>
  <sheetData>
    <row r="1" spans="1:7" s="1" customFormat="1" ht="45" customHeight="1">
      <c r="A1" s="274" t="s">
        <v>127</v>
      </c>
      <c r="B1" s="274"/>
      <c r="C1" s="274"/>
      <c r="D1" s="35"/>
      <c r="E1" s="274" t="s">
        <v>128</v>
      </c>
      <c r="F1" s="274"/>
      <c r="G1" s="274"/>
    </row>
    <row r="2" spans="1:7" s="5" customFormat="1" ht="25.5" customHeight="1" thickBot="1">
      <c r="A2" s="2" t="s">
        <v>28</v>
      </c>
      <c r="B2" s="29"/>
      <c r="C2" s="29"/>
      <c r="D2" s="36"/>
      <c r="E2" s="3"/>
      <c r="F2" s="3"/>
      <c r="G2" s="4" t="s">
        <v>29</v>
      </c>
    </row>
    <row r="3" spans="1:7" s="32" customFormat="1" ht="16.5" customHeight="1" thickTop="1">
      <c r="A3" s="25"/>
      <c r="B3" s="30" t="s">
        <v>129</v>
      </c>
      <c r="C3" s="25" t="s">
        <v>30</v>
      </c>
      <c r="D3" s="25"/>
      <c r="E3" s="22" t="s">
        <v>31</v>
      </c>
      <c r="F3" s="30" t="s">
        <v>32</v>
      </c>
      <c r="G3" s="31" t="s">
        <v>33</v>
      </c>
    </row>
    <row r="4" spans="1:7" s="32" customFormat="1" ht="16.5" customHeight="1">
      <c r="A4" s="25" t="s">
        <v>12</v>
      </c>
      <c r="B4" s="24"/>
      <c r="C4" s="25"/>
      <c r="D4" s="25"/>
      <c r="E4" s="7"/>
      <c r="F4" s="24"/>
      <c r="G4" s="23"/>
    </row>
    <row r="5" spans="1:7" s="32" customFormat="1" ht="16.5" customHeight="1">
      <c r="A5" s="25" t="s">
        <v>122</v>
      </c>
      <c r="B5" s="24"/>
      <c r="C5" s="25"/>
      <c r="D5" s="25"/>
      <c r="E5" s="7"/>
      <c r="F5" s="24"/>
      <c r="G5" s="23"/>
    </row>
    <row r="6" spans="1:7" s="32" customFormat="1" ht="16.5" customHeight="1">
      <c r="A6" s="25"/>
      <c r="B6" s="24" t="s">
        <v>1</v>
      </c>
      <c r="C6" s="25" t="s">
        <v>130</v>
      </c>
      <c r="D6" s="25"/>
      <c r="E6" s="7" t="s">
        <v>131</v>
      </c>
      <c r="F6" s="24" t="s">
        <v>132</v>
      </c>
      <c r="G6" s="23" t="s">
        <v>11</v>
      </c>
    </row>
    <row r="7" spans="1:15" s="10" customFormat="1" ht="99.75" customHeight="1">
      <c r="A7" s="38">
        <v>2009</v>
      </c>
      <c r="B7" s="9">
        <f>SUM(C7:F7)</f>
        <v>4937917</v>
      </c>
      <c r="C7" s="9">
        <v>2232684</v>
      </c>
      <c r="D7" s="9"/>
      <c r="E7" s="9">
        <v>1783113</v>
      </c>
      <c r="F7" s="118">
        <v>922120</v>
      </c>
      <c r="G7" s="245">
        <v>1692855</v>
      </c>
      <c r="O7" s="54"/>
    </row>
    <row r="8" spans="1:15" s="10" customFormat="1" ht="99.75" customHeight="1">
      <c r="A8" s="7">
        <v>2010</v>
      </c>
      <c r="B8" s="9">
        <f>SUM(C8:F8)</f>
        <v>5308604</v>
      </c>
      <c r="C8" s="9">
        <v>2442776</v>
      </c>
      <c r="D8" s="9"/>
      <c r="E8" s="9">
        <v>1642945</v>
      </c>
      <c r="F8" s="118">
        <v>1222883</v>
      </c>
      <c r="G8" s="56" t="s">
        <v>126</v>
      </c>
      <c r="O8" s="54"/>
    </row>
    <row r="9" spans="1:15" s="10" customFormat="1" ht="99.75" customHeight="1">
      <c r="A9" s="7">
        <v>2011</v>
      </c>
      <c r="B9" s="9">
        <f>SUM(C9:F9)</f>
        <v>5308604</v>
      </c>
      <c r="C9" s="9">
        <v>2442776</v>
      </c>
      <c r="D9" s="9"/>
      <c r="E9" s="9">
        <v>1642945</v>
      </c>
      <c r="F9" s="118">
        <v>1222883</v>
      </c>
      <c r="G9" s="56" t="s">
        <v>126</v>
      </c>
      <c r="O9" s="54"/>
    </row>
    <row r="10" spans="1:15" s="10" customFormat="1" ht="99.75" customHeight="1">
      <c r="A10" s="7">
        <v>2012</v>
      </c>
      <c r="B10" s="9">
        <f>SUM(C10:F10)</f>
        <v>5308604</v>
      </c>
      <c r="C10" s="9">
        <v>2442776</v>
      </c>
      <c r="D10" s="9"/>
      <c r="E10" s="9">
        <v>1642945</v>
      </c>
      <c r="F10" s="118">
        <v>1222883</v>
      </c>
      <c r="G10" s="56" t="s">
        <v>126</v>
      </c>
      <c r="O10" s="54"/>
    </row>
    <row r="11" spans="1:7" s="102" customFormat="1" ht="99.75" customHeight="1" thickBot="1">
      <c r="A11" s="240">
        <v>2013</v>
      </c>
      <c r="B11" s="243">
        <f>SUM(C11:F11)</f>
        <v>5308604</v>
      </c>
      <c r="C11" s="243">
        <v>2442776</v>
      </c>
      <c r="D11" s="101"/>
      <c r="E11" s="243">
        <v>1642945</v>
      </c>
      <c r="F11" s="243">
        <v>1222883</v>
      </c>
      <c r="G11" s="244">
        <v>0</v>
      </c>
    </row>
    <row r="12" spans="1:8" ht="12" customHeight="1" thickTop="1">
      <c r="A12" s="19" t="s">
        <v>133</v>
      </c>
      <c r="D12" s="14"/>
      <c r="H12" s="52"/>
    </row>
    <row r="18" ht="13.5">
      <c r="B18" s="13"/>
    </row>
  </sheetData>
  <sheetProtection/>
  <mergeCells count="2">
    <mergeCell ref="A1:C1"/>
    <mergeCell ref="E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pane xSplit="1" ySplit="6" topLeftCell="B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88671875" defaultRowHeight="13.5"/>
  <cols>
    <col min="1" max="1" width="14.5546875" style="106" customWidth="1"/>
    <col min="2" max="8" width="8.77734375" style="109" customWidth="1"/>
    <col min="9" max="9" width="1.77734375" style="12" customWidth="1"/>
    <col min="10" max="18" width="8.77734375" style="109" customWidth="1"/>
    <col min="19" max="21" width="10.99609375" style="109" customWidth="1"/>
    <col min="22" max="16384" width="8.88671875" style="108" customWidth="1"/>
  </cols>
  <sheetData>
    <row r="1" spans="1:21" s="83" customFormat="1" ht="45" customHeight="1">
      <c r="A1" s="286" t="s">
        <v>134</v>
      </c>
      <c r="B1" s="286"/>
      <c r="C1" s="286"/>
      <c r="D1" s="286"/>
      <c r="E1" s="286"/>
      <c r="F1" s="286"/>
      <c r="G1" s="286"/>
      <c r="H1" s="286"/>
      <c r="I1" s="219"/>
      <c r="J1" s="286" t="s">
        <v>135</v>
      </c>
      <c r="K1" s="286"/>
      <c r="L1" s="286"/>
      <c r="M1" s="286"/>
      <c r="N1" s="286"/>
      <c r="O1" s="286"/>
      <c r="P1" s="286"/>
      <c r="Q1" s="286"/>
      <c r="R1" s="286"/>
      <c r="S1" s="219"/>
      <c r="T1" s="219"/>
      <c r="U1" s="219"/>
    </row>
    <row r="2" spans="1:21" s="86" customFormat="1" ht="25.5" customHeight="1" thickBot="1">
      <c r="A2" s="8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85"/>
      <c r="Q2" s="114"/>
      <c r="R2" s="114"/>
      <c r="S2" s="85"/>
      <c r="T2" s="85"/>
      <c r="U2" s="85"/>
    </row>
    <row r="3" spans="1:21" s="92" customFormat="1" ht="16.5" customHeight="1" thickTop="1">
      <c r="A3" s="87" t="s">
        <v>81</v>
      </c>
      <c r="B3" s="88" t="s">
        <v>136</v>
      </c>
      <c r="C3" s="88" t="s">
        <v>137</v>
      </c>
      <c r="D3" s="88" t="s">
        <v>138</v>
      </c>
      <c r="E3" s="88" t="s">
        <v>139</v>
      </c>
      <c r="F3" s="89" t="s">
        <v>140</v>
      </c>
      <c r="G3" s="88" t="s">
        <v>141</v>
      </c>
      <c r="H3" s="89" t="s">
        <v>142</v>
      </c>
      <c r="I3" s="90"/>
      <c r="J3" s="91" t="s">
        <v>143</v>
      </c>
      <c r="K3" s="91" t="s">
        <v>144</v>
      </c>
      <c r="L3" s="91" t="s">
        <v>145</v>
      </c>
      <c r="M3" s="88" t="s">
        <v>146</v>
      </c>
      <c r="N3" s="89" t="s">
        <v>147</v>
      </c>
      <c r="O3" s="88" t="s">
        <v>148</v>
      </c>
      <c r="P3" s="88" t="s">
        <v>149</v>
      </c>
      <c r="Q3" s="88" t="s">
        <v>150</v>
      </c>
      <c r="R3" s="90" t="s">
        <v>151</v>
      </c>
      <c r="S3" s="90"/>
      <c r="T3" s="90"/>
      <c r="U3" s="90"/>
    </row>
    <row r="4" spans="1:21" s="92" customFormat="1" ht="16.5" customHeight="1">
      <c r="A4" s="57" t="s">
        <v>152</v>
      </c>
      <c r="B4" s="93" t="s">
        <v>153</v>
      </c>
      <c r="C4" s="93" t="s">
        <v>154</v>
      </c>
      <c r="D4" s="93" t="s">
        <v>155</v>
      </c>
      <c r="E4" s="93" t="s">
        <v>156</v>
      </c>
      <c r="F4" s="94" t="s">
        <v>156</v>
      </c>
      <c r="G4" s="94" t="s">
        <v>156</v>
      </c>
      <c r="H4" s="94" t="s">
        <v>156</v>
      </c>
      <c r="I4" s="95"/>
      <c r="J4" s="95" t="s">
        <v>157</v>
      </c>
      <c r="K4" s="95" t="s">
        <v>156</v>
      </c>
      <c r="L4" s="95" t="s">
        <v>158</v>
      </c>
      <c r="M4" s="94" t="s">
        <v>159</v>
      </c>
      <c r="N4" s="94" t="s">
        <v>156</v>
      </c>
      <c r="O4" s="94" t="s">
        <v>160</v>
      </c>
      <c r="P4" s="93" t="s">
        <v>156</v>
      </c>
      <c r="Q4" s="93" t="s">
        <v>158</v>
      </c>
      <c r="R4" s="95"/>
      <c r="S4" s="95"/>
      <c r="T4" s="95"/>
      <c r="U4" s="95"/>
    </row>
    <row r="5" spans="1:21" s="92" customFormat="1" ht="16.5" customHeight="1">
      <c r="A5" s="57" t="s">
        <v>161</v>
      </c>
      <c r="B5" s="93"/>
      <c r="C5" s="93"/>
      <c r="D5" s="93" t="s">
        <v>162</v>
      </c>
      <c r="E5" s="93" t="s">
        <v>163</v>
      </c>
      <c r="F5" s="94" t="s">
        <v>164</v>
      </c>
      <c r="G5" s="93" t="s">
        <v>165</v>
      </c>
      <c r="H5" s="94" t="s">
        <v>166</v>
      </c>
      <c r="I5" s="95"/>
      <c r="J5" s="95"/>
      <c r="K5" s="95" t="s">
        <v>167</v>
      </c>
      <c r="M5" s="93"/>
      <c r="N5" s="94"/>
      <c r="O5" s="93"/>
      <c r="P5" s="93"/>
      <c r="Q5" s="93"/>
      <c r="R5" s="95"/>
      <c r="S5" s="95"/>
      <c r="T5" s="95"/>
      <c r="U5" s="95"/>
    </row>
    <row r="6" spans="1:21" s="92" customFormat="1" ht="16.5" customHeight="1">
      <c r="A6" s="96" t="s">
        <v>36</v>
      </c>
      <c r="B6" s="97" t="s">
        <v>168</v>
      </c>
      <c r="C6" s="97" t="s">
        <v>169</v>
      </c>
      <c r="D6" s="97" t="s">
        <v>170</v>
      </c>
      <c r="E6" s="97" t="s">
        <v>171</v>
      </c>
      <c r="F6" s="98" t="s">
        <v>172</v>
      </c>
      <c r="G6" s="97" t="s">
        <v>173</v>
      </c>
      <c r="H6" s="98" t="s">
        <v>174</v>
      </c>
      <c r="I6" s="95"/>
      <c r="J6" s="99" t="s">
        <v>175</v>
      </c>
      <c r="K6" s="99" t="s">
        <v>176</v>
      </c>
      <c r="L6" s="92" t="s">
        <v>177</v>
      </c>
      <c r="M6" s="97" t="s">
        <v>178</v>
      </c>
      <c r="N6" s="98" t="s">
        <v>179</v>
      </c>
      <c r="O6" s="97"/>
      <c r="P6" s="97" t="s">
        <v>180</v>
      </c>
      <c r="Q6" s="93"/>
      <c r="R6" s="95"/>
      <c r="S6" s="95"/>
      <c r="T6" s="95"/>
      <c r="U6" s="95"/>
    </row>
    <row r="7" spans="1:21" s="54" customFormat="1" ht="41.25" customHeight="1">
      <c r="A7" s="57">
        <v>2009</v>
      </c>
      <c r="B7" s="55">
        <v>39744</v>
      </c>
      <c r="C7" s="56" t="s">
        <v>37</v>
      </c>
      <c r="D7" s="55">
        <v>117</v>
      </c>
      <c r="E7" s="55">
        <v>193484</v>
      </c>
      <c r="F7" s="55">
        <v>91178</v>
      </c>
      <c r="G7" s="56" t="s">
        <v>37</v>
      </c>
      <c r="H7" s="55">
        <v>356980</v>
      </c>
      <c r="I7" s="55"/>
      <c r="J7" s="55">
        <v>28680.4</v>
      </c>
      <c r="K7" s="56" t="s">
        <v>37</v>
      </c>
      <c r="L7" s="118" t="s">
        <v>181</v>
      </c>
      <c r="M7" s="56" t="s">
        <v>37</v>
      </c>
      <c r="N7" s="55">
        <v>78743</v>
      </c>
      <c r="O7" s="118" t="s">
        <v>181</v>
      </c>
      <c r="P7" s="118" t="s">
        <v>181</v>
      </c>
      <c r="Q7" s="118" t="s">
        <v>181</v>
      </c>
      <c r="R7" s="118" t="s">
        <v>181</v>
      </c>
      <c r="S7" s="55"/>
      <c r="T7" s="55"/>
      <c r="U7" s="55"/>
    </row>
    <row r="8" spans="1:21" s="54" customFormat="1" ht="41.25" customHeight="1">
      <c r="A8" s="57">
        <v>2010</v>
      </c>
      <c r="B8" s="55">
        <v>48591</v>
      </c>
      <c r="C8" s="56" t="s">
        <v>37</v>
      </c>
      <c r="D8" s="55">
        <v>118</v>
      </c>
      <c r="E8" s="55">
        <v>203330</v>
      </c>
      <c r="F8" s="55">
        <v>91462</v>
      </c>
      <c r="G8" s="56" t="s">
        <v>37</v>
      </c>
      <c r="H8" s="55">
        <v>326655</v>
      </c>
      <c r="I8" s="55"/>
      <c r="J8" s="55">
        <v>17797</v>
      </c>
      <c r="K8" s="56" t="s">
        <v>37</v>
      </c>
      <c r="L8" s="118" t="s">
        <v>181</v>
      </c>
      <c r="M8" s="56" t="s">
        <v>37</v>
      </c>
      <c r="N8" s="55">
        <v>81280</v>
      </c>
      <c r="O8" s="118" t="s">
        <v>181</v>
      </c>
      <c r="P8" s="118" t="s">
        <v>181</v>
      </c>
      <c r="Q8" s="118" t="s">
        <v>181</v>
      </c>
      <c r="R8" s="118" t="s">
        <v>181</v>
      </c>
      <c r="S8" s="55"/>
      <c r="T8" s="55"/>
      <c r="U8" s="55"/>
    </row>
    <row r="9" spans="1:21" s="54" customFormat="1" ht="41.25" customHeight="1">
      <c r="A9" s="57">
        <v>2011</v>
      </c>
      <c r="B9" s="118">
        <v>47635</v>
      </c>
      <c r="C9" s="56" t="s">
        <v>181</v>
      </c>
      <c r="D9" s="118">
        <v>111</v>
      </c>
      <c r="E9" s="118">
        <v>173752</v>
      </c>
      <c r="F9" s="118">
        <v>134697</v>
      </c>
      <c r="G9" s="56" t="s">
        <v>181</v>
      </c>
      <c r="H9" s="118">
        <v>601120</v>
      </c>
      <c r="I9" s="118"/>
      <c r="J9" s="118">
        <v>21080</v>
      </c>
      <c r="K9" s="56" t="s">
        <v>181</v>
      </c>
      <c r="L9" s="118" t="s">
        <v>181</v>
      </c>
      <c r="M9" s="56" t="s">
        <v>181</v>
      </c>
      <c r="N9" s="118">
        <v>82153</v>
      </c>
      <c r="O9" s="118" t="s">
        <v>181</v>
      </c>
      <c r="P9" s="118" t="s">
        <v>181</v>
      </c>
      <c r="Q9" s="118" t="s">
        <v>181</v>
      </c>
      <c r="R9" s="118" t="s">
        <v>181</v>
      </c>
      <c r="S9" s="118"/>
      <c r="T9" s="118"/>
      <c r="U9" s="118"/>
    </row>
    <row r="10" spans="1:21" s="54" customFormat="1" ht="41.25" customHeight="1">
      <c r="A10" s="57">
        <v>2012</v>
      </c>
      <c r="B10" s="118">
        <v>72947</v>
      </c>
      <c r="C10" s="118" t="s">
        <v>181</v>
      </c>
      <c r="D10" s="118">
        <v>120</v>
      </c>
      <c r="E10" s="118">
        <v>170675</v>
      </c>
      <c r="F10" s="118">
        <v>95623</v>
      </c>
      <c r="G10" s="118" t="s">
        <v>181</v>
      </c>
      <c r="H10" s="118">
        <v>334060</v>
      </c>
      <c r="I10" s="118"/>
      <c r="J10" s="118">
        <v>22090</v>
      </c>
      <c r="K10" s="118" t="s">
        <v>181</v>
      </c>
      <c r="L10" s="118" t="s">
        <v>181</v>
      </c>
      <c r="M10" s="118" t="s">
        <v>181</v>
      </c>
      <c r="N10" s="118">
        <v>84050</v>
      </c>
      <c r="O10" s="118" t="s">
        <v>181</v>
      </c>
      <c r="P10" s="118" t="s">
        <v>181</v>
      </c>
      <c r="Q10" s="118" t="s">
        <v>181</v>
      </c>
      <c r="R10" s="118" t="s">
        <v>181</v>
      </c>
      <c r="S10" s="118"/>
      <c r="T10" s="118"/>
      <c r="U10" s="118"/>
    </row>
    <row r="11" spans="1:21" s="102" customFormat="1" ht="41.25" customHeight="1">
      <c r="A11" s="120">
        <v>2013</v>
      </c>
      <c r="B11" s="101">
        <v>46101</v>
      </c>
      <c r="C11" s="118" t="s">
        <v>181</v>
      </c>
      <c r="D11" s="118" t="s">
        <v>181</v>
      </c>
      <c r="E11" s="101">
        <v>167367</v>
      </c>
      <c r="F11" s="101">
        <v>118241</v>
      </c>
      <c r="G11" s="118" t="s">
        <v>181</v>
      </c>
      <c r="H11" s="101">
        <v>582025</v>
      </c>
      <c r="I11" s="101"/>
      <c r="J11" s="118" t="s">
        <v>181</v>
      </c>
      <c r="K11" s="118" t="s">
        <v>181</v>
      </c>
      <c r="L11" s="101">
        <v>7939</v>
      </c>
      <c r="M11" s="118" t="s">
        <v>181</v>
      </c>
      <c r="N11" s="101">
        <v>92942</v>
      </c>
      <c r="O11" s="101">
        <v>62981</v>
      </c>
      <c r="P11" s="118" t="s">
        <v>181</v>
      </c>
      <c r="Q11" s="118" t="s">
        <v>181</v>
      </c>
      <c r="R11" s="118" t="s">
        <v>181</v>
      </c>
      <c r="S11" s="101"/>
      <c r="T11" s="101"/>
      <c r="U11" s="101"/>
    </row>
    <row r="12" spans="1:21" s="54" customFormat="1" ht="41.25" customHeight="1">
      <c r="A12" s="103" t="s">
        <v>183</v>
      </c>
      <c r="B12" s="55">
        <v>15389</v>
      </c>
      <c r="C12" s="118" t="s">
        <v>184</v>
      </c>
      <c r="D12" s="118" t="s">
        <v>184</v>
      </c>
      <c r="E12" s="56">
        <v>50000</v>
      </c>
      <c r="F12" s="56">
        <v>2610</v>
      </c>
      <c r="G12" s="118" t="s">
        <v>184</v>
      </c>
      <c r="H12" s="55">
        <v>131000</v>
      </c>
      <c r="I12" s="55"/>
      <c r="J12" s="118" t="s">
        <v>184</v>
      </c>
      <c r="K12" s="118" t="s">
        <v>184</v>
      </c>
      <c r="L12" s="56">
        <v>4213</v>
      </c>
      <c r="M12" s="118" t="s">
        <v>184</v>
      </c>
      <c r="N12" s="55">
        <v>15000</v>
      </c>
      <c r="O12" s="118" t="s">
        <v>184</v>
      </c>
      <c r="P12" s="118" t="s">
        <v>184</v>
      </c>
      <c r="Q12" s="118" t="s">
        <v>184</v>
      </c>
      <c r="R12" s="118" t="s">
        <v>184</v>
      </c>
      <c r="S12" s="55"/>
      <c r="T12" s="55"/>
      <c r="U12" s="55"/>
    </row>
    <row r="13" spans="1:21" s="54" customFormat="1" ht="41.25" customHeight="1">
      <c r="A13" s="103" t="s">
        <v>186</v>
      </c>
      <c r="B13" s="56">
        <v>3009</v>
      </c>
      <c r="C13" s="118" t="s">
        <v>184</v>
      </c>
      <c r="D13" s="118" t="s">
        <v>184</v>
      </c>
      <c r="E13" s="56">
        <v>24100</v>
      </c>
      <c r="F13" s="55">
        <v>499</v>
      </c>
      <c r="G13" s="118" t="s">
        <v>184</v>
      </c>
      <c r="H13" s="56">
        <v>7105</v>
      </c>
      <c r="I13" s="56"/>
      <c r="J13" s="118" t="s">
        <v>184</v>
      </c>
      <c r="K13" s="118" t="s">
        <v>184</v>
      </c>
      <c r="L13" s="118" t="s">
        <v>184</v>
      </c>
      <c r="M13" s="118" t="s">
        <v>184</v>
      </c>
      <c r="N13" s="56">
        <v>11942</v>
      </c>
      <c r="O13" s="56">
        <v>1000</v>
      </c>
      <c r="P13" s="118" t="s">
        <v>184</v>
      </c>
      <c r="Q13" s="118" t="s">
        <v>184</v>
      </c>
      <c r="R13" s="118" t="s">
        <v>184</v>
      </c>
      <c r="S13" s="55"/>
      <c r="T13" s="55"/>
      <c r="U13" s="55"/>
    </row>
    <row r="14" spans="1:21" s="54" customFormat="1" ht="41.25" customHeight="1">
      <c r="A14" s="103" t="s">
        <v>188</v>
      </c>
      <c r="B14" s="56">
        <v>7302</v>
      </c>
      <c r="C14" s="118" t="s">
        <v>184</v>
      </c>
      <c r="D14" s="118" t="s">
        <v>184</v>
      </c>
      <c r="E14" s="56">
        <v>30100</v>
      </c>
      <c r="F14" s="55">
        <v>29262</v>
      </c>
      <c r="G14" s="118" t="s">
        <v>184</v>
      </c>
      <c r="H14" s="55">
        <v>82000</v>
      </c>
      <c r="I14" s="55"/>
      <c r="J14" s="118" t="s">
        <v>184</v>
      </c>
      <c r="K14" s="118" t="s">
        <v>184</v>
      </c>
      <c r="L14" s="118" t="s">
        <v>184</v>
      </c>
      <c r="M14" s="118" t="s">
        <v>184</v>
      </c>
      <c r="N14" s="55">
        <v>4000</v>
      </c>
      <c r="O14" s="56">
        <v>24981</v>
      </c>
      <c r="P14" s="118" t="s">
        <v>184</v>
      </c>
      <c r="Q14" s="118" t="s">
        <v>184</v>
      </c>
      <c r="R14" s="118" t="s">
        <v>184</v>
      </c>
      <c r="S14" s="56"/>
      <c r="T14" s="56"/>
      <c r="U14" s="56"/>
    </row>
    <row r="15" spans="1:21" s="54" customFormat="1" ht="41.25" customHeight="1">
      <c r="A15" s="103" t="s">
        <v>190</v>
      </c>
      <c r="B15" s="56">
        <v>4851</v>
      </c>
      <c r="C15" s="118" t="s">
        <v>184</v>
      </c>
      <c r="D15" s="118" t="s">
        <v>184</v>
      </c>
      <c r="E15" s="56">
        <v>20600</v>
      </c>
      <c r="F15" s="55">
        <v>32770</v>
      </c>
      <c r="G15" s="118" t="s">
        <v>184</v>
      </c>
      <c r="H15" s="55">
        <v>79690</v>
      </c>
      <c r="I15" s="55"/>
      <c r="J15" s="118" t="s">
        <v>184</v>
      </c>
      <c r="K15" s="118" t="s">
        <v>184</v>
      </c>
      <c r="L15" s="56">
        <v>2100</v>
      </c>
      <c r="M15" s="118" t="s">
        <v>184</v>
      </c>
      <c r="N15" s="55">
        <v>2300</v>
      </c>
      <c r="O15" s="56">
        <v>21000</v>
      </c>
      <c r="P15" s="118" t="s">
        <v>184</v>
      </c>
      <c r="Q15" s="118" t="s">
        <v>184</v>
      </c>
      <c r="R15" s="118" t="s">
        <v>184</v>
      </c>
      <c r="S15" s="55"/>
      <c r="T15" s="55"/>
      <c r="U15" s="55"/>
    </row>
    <row r="16" spans="1:21" s="12" customFormat="1" ht="41.25" customHeight="1">
      <c r="A16" s="103" t="s">
        <v>191</v>
      </c>
      <c r="B16" s="56">
        <v>6686</v>
      </c>
      <c r="C16" s="118" t="s">
        <v>184</v>
      </c>
      <c r="D16" s="118" t="s">
        <v>184</v>
      </c>
      <c r="E16" s="56">
        <v>6600</v>
      </c>
      <c r="F16" s="246">
        <v>27000</v>
      </c>
      <c r="G16" s="118" t="s">
        <v>184</v>
      </c>
      <c r="H16" s="55">
        <v>78230</v>
      </c>
      <c r="I16" s="55"/>
      <c r="J16" s="118" t="s">
        <v>184</v>
      </c>
      <c r="K16" s="118" t="s">
        <v>184</v>
      </c>
      <c r="L16" s="56">
        <v>1626</v>
      </c>
      <c r="M16" s="118" t="s">
        <v>184</v>
      </c>
      <c r="N16" s="55">
        <v>59700</v>
      </c>
      <c r="O16" s="118" t="s">
        <v>184</v>
      </c>
      <c r="P16" s="118" t="s">
        <v>184</v>
      </c>
      <c r="Q16" s="118" t="s">
        <v>184</v>
      </c>
      <c r="R16" s="118" t="s">
        <v>184</v>
      </c>
      <c r="S16" s="104"/>
      <c r="T16" s="104"/>
      <c r="U16" s="104"/>
    </row>
    <row r="17" spans="1:21" s="12" customFormat="1" ht="41.25" customHeight="1">
      <c r="A17" s="103" t="s">
        <v>192</v>
      </c>
      <c r="B17" s="56">
        <v>3568</v>
      </c>
      <c r="C17" s="118" t="s">
        <v>184</v>
      </c>
      <c r="D17" s="118" t="s">
        <v>184</v>
      </c>
      <c r="E17" s="56">
        <v>18510</v>
      </c>
      <c r="F17" s="56">
        <v>6100</v>
      </c>
      <c r="G17" s="118" t="s">
        <v>184</v>
      </c>
      <c r="H17" s="104">
        <v>127000</v>
      </c>
      <c r="I17" s="104"/>
      <c r="J17" s="118" t="s">
        <v>184</v>
      </c>
      <c r="K17" s="118" t="s">
        <v>184</v>
      </c>
      <c r="L17" s="118" t="s">
        <v>184</v>
      </c>
      <c r="M17" s="118" t="s">
        <v>184</v>
      </c>
      <c r="N17" s="118" t="s">
        <v>184</v>
      </c>
      <c r="O17" s="56">
        <v>16000</v>
      </c>
      <c r="P17" s="118" t="s">
        <v>184</v>
      </c>
      <c r="Q17" s="118" t="s">
        <v>184</v>
      </c>
      <c r="R17" s="118" t="s">
        <v>184</v>
      </c>
      <c r="S17" s="104"/>
      <c r="T17" s="104"/>
      <c r="U17" s="104"/>
    </row>
    <row r="18" spans="1:21" s="12" customFormat="1" ht="41.25" customHeight="1" thickBot="1">
      <c r="A18" s="105" t="s">
        <v>193</v>
      </c>
      <c r="B18" s="247">
        <v>5296</v>
      </c>
      <c r="C18" s="244">
        <v>0</v>
      </c>
      <c r="D18" s="244">
        <v>0</v>
      </c>
      <c r="E18" s="248">
        <v>17457</v>
      </c>
      <c r="F18" s="249">
        <v>20000</v>
      </c>
      <c r="G18" s="244">
        <v>0</v>
      </c>
      <c r="H18" s="250">
        <v>77000</v>
      </c>
      <c r="I18" s="55"/>
      <c r="J18" s="244">
        <v>0</v>
      </c>
      <c r="K18" s="244">
        <v>0</v>
      </c>
      <c r="L18" s="244">
        <v>0</v>
      </c>
      <c r="M18" s="244">
        <v>0</v>
      </c>
      <c r="N18" s="244">
        <v>0</v>
      </c>
      <c r="O18" s="244">
        <v>0</v>
      </c>
      <c r="P18" s="244">
        <v>0</v>
      </c>
      <c r="Q18" s="244">
        <v>0</v>
      </c>
      <c r="R18" s="244">
        <v>0</v>
      </c>
      <c r="S18" s="104"/>
      <c r="T18" s="104"/>
      <c r="U18" s="104"/>
    </row>
    <row r="19" spans="1:21" ht="12" customHeight="1" thickTop="1">
      <c r="A19" s="106" t="s">
        <v>133</v>
      </c>
      <c r="B19" s="107"/>
      <c r="C19" s="107"/>
      <c r="D19" s="107"/>
      <c r="E19" s="107"/>
      <c r="F19" s="107"/>
      <c r="G19" s="107"/>
      <c r="H19" s="107"/>
      <c r="I19" s="122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</row>
    <row r="20" spans="4:21" ht="13.5">
      <c r="D20" s="107"/>
      <c r="E20" s="107"/>
      <c r="F20" s="107"/>
      <c r="H20" s="107"/>
      <c r="I20" s="122"/>
      <c r="N20" s="107"/>
      <c r="O20" s="107"/>
      <c r="P20" s="107"/>
      <c r="Q20" s="107"/>
      <c r="R20" s="107"/>
      <c r="S20" s="107"/>
      <c r="T20" s="107"/>
      <c r="U20" s="107"/>
    </row>
    <row r="22" spans="8:21" ht="13.5">
      <c r="H22" s="107"/>
      <c r="I22" s="122"/>
      <c r="N22" s="107"/>
      <c r="O22" s="107"/>
      <c r="P22" s="107"/>
      <c r="Q22" s="107"/>
      <c r="R22" s="107"/>
      <c r="S22" s="107"/>
      <c r="T22" s="107"/>
      <c r="U22" s="107"/>
    </row>
  </sheetData>
  <sheetProtection/>
  <mergeCells count="2">
    <mergeCell ref="A1:H1"/>
    <mergeCell ref="J1:R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pane xSplit="1" ySplit="6" topLeftCell="B7" activePane="bottomRight" state="frozen"/>
      <selection pane="topLeft" activeCell="S10" sqref="S10"/>
      <selection pane="topRight" activeCell="S10" sqref="S10"/>
      <selection pane="bottomLeft" activeCell="S10" sqref="S10"/>
      <selection pane="bottomRight" activeCell="E17" sqref="E17"/>
    </sheetView>
  </sheetViews>
  <sheetFormatPr defaultColWidth="8.88671875" defaultRowHeight="13.5"/>
  <cols>
    <col min="1" max="1" width="14.5546875" style="106" customWidth="1"/>
    <col min="2" max="4" width="13.6640625" style="106" customWidth="1"/>
    <col min="5" max="6" width="13.6640625" style="109" customWidth="1"/>
    <col min="7" max="7" width="2.77734375" style="109" customWidth="1"/>
    <col min="8" max="9" width="14.4453125" style="108" customWidth="1"/>
    <col min="10" max="10" width="14.4453125" style="127" customWidth="1"/>
    <col min="11" max="11" width="14.4453125" style="130" customWidth="1"/>
    <col min="12" max="16384" width="8.88671875" style="108" customWidth="1"/>
  </cols>
  <sheetData>
    <row r="1" spans="1:11" s="83" customFormat="1" ht="45" customHeight="1">
      <c r="A1" s="286" t="s">
        <v>194</v>
      </c>
      <c r="B1" s="286"/>
      <c r="C1" s="286"/>
      <c r="D1" s="286"/>
      <c r="E1" s="286"/>
      <c r="F1" s="286"/>
      <c r="G1" s="110"/>
      <c r="H1" s="286" t="s">
        <v>195</v>
      </c>
      <c r="I1" s="286"/>
      <c r="J1" s="286"/>
      <c r="K1" s="286"/>
    </row>
    <row r="2" spans="1:11" s="86" customFormat="1" ht="25.5" customHeight="1" thickBot="1">
      <c r="A2" s="84" t="s">
        <v>196</v>
      </c>
      <c r="B2" s="84"/>
      <c r="C2" s="84"/>
      <c r="D2" s="84"/>
      <c r="E2" s="111"/>
      <c r="F2" s="111"/>
      <c r="G2" s="54"/>
      <c r="H2" s="112"/>
      <c r="I2" s="112"/>
      <c r="J2" s="113"/>
      <c r="K2" s="114" t="s">
        <v>197</v>
      </c>
    </row>
    <row r="3" spans="1:11" s="92" customFormat="1" ht="16.5" customHeight="1" thickTop="1">
      <c r="A3" s="87" t="s">
        <v>81</v>
      </c>
      <c r="B3" s="233" t="s">
        <v>198</v>
      </c>
      <c r="C3" s="115" t="s">
        <v>199</v>
      </c>
      <c r="D3" s="115" t="s">
        <v>200</v>
      </c>
      <c r="E3" s="233" t="s">
        <v>201</v>
      </c>
      <c r="F3" s="229" t="s">
        <v>202</v>
      </c>
      <c r="G3" s="82"/>
      <c r="H3" s="115" t="s">
        <v>203</v>
      </c>
      <c r="I3" s="233" t="s">
        <v>204</v>
      </c>
      <c r="J3" s="115" t="s">
        <v>205</v>
      </c>
      <c r="K3" s="234" t="s">
        <v>206</v>
      </c>
    </row>
    <row r="4" spans="1:11" s="92" customFormat="1" ht="16.5" customHeight="1">
      <c r="A4" s="57" t="s">
        <v>87</v>
      </c>
      <c r="B4" s="116" t="s">
        <v>207</v>
      </c>
      <c r="C4" s="100" t="s">
        <v>207</v>
      </c>
      <c r="D4" s="95" t="s">
        <v>208</v>
      </c>
      <c r="E4" s="116" t="s">
        <v>209</v>
      </c>
      <c r="F4" s="232" t="s">
        <v>207</v>
      </c>
      <c r="G4" s="95"/>
      <c r="H4" s="100" t="s">
        <v>210</v>
      </c>
      <c r="I4" s="100" t="s">
        <v>211</v>
      </c>
      <c r="J4" s="116" t="s">
        <v>209</v>
      </c>
      <c r="K4" s="95" t="s">
        <v>209</v>
      </c>
    </row>
    <row r="5" spans="1:11" s="92" customFormat="1" ht="16.5" customHeight="1">
      <c r="A5" s="57" t="s">
        <v>92</v>
      </c>
      <c r="B5" s="93" t="s">
        <v>62</v>
      </c>
      <c r="C5" s="57" t="s">
        <v>63</v>
      </c>
      <c r="D5" s="95" t="s">
        <v>64</v>
      </c>
      <c r="E5" s="93" t="s">
        <v>65</v>
      </c>
      <c r="F5" s="95" t="s">
        <v>66</v>
      </c>
      <c r="G5" s="95"/>
      <c r="H5" s="57" t="s">
        <v>71</v>
      </c>
      <c r="I5" s="57" t="s">
        <v>72</v>
      </c>
      <c r="J5" s="93" t="s">
        <v>73</v>
      </c>
      <c r="K5" s="95" t="s">
        <v>74</v>
      </c>
    </row>
    <row r="6" spans="1:11" s="92" customFormat="1" ht="16.5" customHeight="1">
      <c r="A6" s="96" t="s">
        <v>36</v>
      </c>
      <c r="B6" s="97" t="s">
        <v>67</v>
      </c>
      <c r="C6" s="117" t="s">
        <v>68</v>
      </c>
      <c r="D6" s="99" t="s">
        <v>67</v>
      </c>
      <c r="E6" s="97" t="s">
        <v>69</v>
      </c>
      <c r="F6" s="99" t="s">
        <v>70</v>
      </c>
      <c r="G6" s="95"/>
      <c r="H6" s="117" t="s">
        <v>75</v>
      </c>
      <c r="I6" s="117" t="s">
        <v>76</v>
      </c>
      <c r="J6" s="97" t="s">
        <v>77</v>
      </c>
      <c r="K6" s="99" t="s">
        <v>78</v>
      </c>
    </row>
    <row r="7" spans="1:11" s="95" customFormat="1" ht="41.25" customHeight="1">
      <c r="A7" s="100">
        <v>2009</v>
      </c>
      <c r="B7" s="270">
        <v>1.9</v>
      </c>
      <c r="C7" s="270" t="s">
        <v>126</v>
      </c>
      <c r="D7" s="270">
        <v>1</v>
      </c>
      <c r="E7" s="153">
        <v>3</v>
      </c>
      <c r="F7" s="118" t="s">
        <v>126</v>
      </c>
      <c r="H7" s="118" t="s">
        <v>126</v>
      </c>
      <c r="I7" s="118" t="s">
        <v>126</v>
      </c>
      <c r="J7" s="118" t="s">
        <v>126</v>
      </c>
      <c r="K7" s="118" t="s">
        <v>126</v>
      </c>
    </row>
    <row r="8" spans="1:11" s="95" customFormat="1" ht="41.25" customHeight="1">
      <c r="A8" s="57">
        <v>2010</v>
      </c>
      <c r="B8" s="251">
        <v>3</v>
      </c>
      <c r="C8" s="118" t="s">
        <v>126</v>
      </c>
      <c r="D8" s="118" t="s">
        <v>126</v>
      </c>
      <c r="E8" s="251">
        <v>7</v>
      </c>
      <c r="F8" s="118" t="s">
        <v>126</v>
      </c>
      <c r="G8" s="251"/>
      <c r="H8" s="118" t="s">
        <v>126</v>
      </c>
      <c r="I8" s="118" t="s">
        <v>126</v>
      </c>
      <c r="J8" s="118" t="s">
        <v>126</v>
      </c>
      <c r="K8" s="118" t="s">
        <v>126</v>
      </c>
    </row>
    <row r="9" spans="1:11" s="95" customFormat="1" ht="41.25" customHeight="1">
      <c r="A9" s="57">
        <v>2011</v>
      </c>
      <c r="B9" s="251">
        <v>2</v>
      </c>
      <c r="C9" s="118" t="s">
        <v>126</v>
      </c>
      <c r="D9" s="251">
        <v>1</v>
      </c>
      <c r="E9" s="251">
        <v>14</v>
      </c>
      <c r="F9" s="118" t="s">
        <v>126</v>
      </c>
      <c r="G9" s="251"/>
      <c r="H9" s="118" t="s">
        <v>126</v>
      </c>
      <c r="I9" s="118" t="s">
        <v>126</v>
      </c>
      <c r="J9" s="118" t="s">
        <v>126</v>
      </c>
      <c r="K9" s="118" t="s">
        <v>126</v>
      </c>
    </row>
    <row r="10" spans="1:11" s="95" customFormat="1" ht="41.25" customHeight="1">
      <c r="A10" s="57">
        <v>2012</v>
      </c>
      <c r="B10" s="251">
        <v>1</v>
      </c>
      <c r="C10" s="118" t="s">
        <v>126</v>
      </c>
      <c r="D10" s="269">
        <v>4</v>
      </c>
      <c r="E10" s="251">
        <v>7</v>
      </c>
      <c r="F10" s="118" t="s">
        <v>126</v>
      </c>
      <c r="G10" s="251"/>
      <c r="H10" s="118" t="s">
        <v>126</v>
      </c>
      <c r="I10" s="118" t="s">
        <v>126</v>
      </c>
      <c r="J10" s="118" t="s">
        <v>126</v>
      </c>
      <c r="K10" s="118" t="s">
        <v>126</v>
      </c>
    </row>
    <row r="11" spans="1:11" s="121" customFormat="1" ht="41.25" customHeight="1">
      <c r="A11" s="120">
        <v>2013</v>
      </c>
      <c r="B11" s="252">
        <f>SUM(B12:B18)</f>
        <v>2</v>
      </c>
      <c r="C11" s="118" t="s">
        <v>126</v>
      </c>
      <c r="D11" s="253">
        <f>SUM(D12:D18)</f>
        <v>5</v>
      </c>
      <c r="E11" s="253">
        <f>SUM(E12:E18)</f>
        <v>7</v>
      </c>
      <c r="F11" s="118" t="s">
        <v>126</v>
      </c>
      <c r="G11" s="252"/>
      <c r="H11" s="118" t="s">
        <v>126</v>
      </c>
      <c r="I11" s="118" t="s">
        <v>126</v>
      </c>
      <c r="J11" s="118" t="s">
        <v>126</v>
      </c>
      <c r="K11" s="118" t="s">
        <v>126</v>
      </c>
    </row>
    <row r="12" spans="1:11" s="54" customFormat="1" ht="41.25" customHeight="1">
      <c r="A12" s="103" t="s">
        <v>182</v>
      </c>
      <c r="B12" s="118" t="s">
        <v>126</v>
      </c>
      <c r="C12" s="118" t="s">
        <v>126</v>
      </c>
      <c r="D12" s="209">
        <v>3</v>
      </c>
      <c r="E12" s="155">
        <v>3</v>
      </c>
      <c r="F12" s="118" t="s">
        <v>126</v>
      </c>
      <c r="G12" s="254"/>
      <c r="H12" s="118" t="s">
        <v>126</v>
      </c>
      <c r="I12" s="118" t="s">
        <v>126</v>
      </c>
      <c r="J12" s="118" t="s">
        <v>126</v>
      </c>
      <c r="K12" s="118" t="s">
        <v>126</v>
      </c>
    </row>
    <row r="13" spans="1:11" s="54" customFormat="1" ht="41.25" customHeight="1">
      <c r="A13" s="103" t="s">
        <v>185</v>
      </c>
      <c r="B13" s="155">
        <v>2</v>
      </c>
      <c r="C13" s="118" t="s">
        <v>126</v>
      </c>
      <c r="D13" s="118" t="s">
        <v>126</v>
      </c>
      <c r="E13" s="118" t="s">
        <v>126</v>
      </c>
      <c r="F13" s="118" t="s">
        <v>126</v>
      </c>
      <c r="G13" s="254"/>
      <c r="H13" s="118" t="s">
        <v>126</v>
      </c>
      <c r="I13" s="118" t="s">
        <v>126</v>
      </c>
      <c r="J13" s="118" t="s">
        <v>126</v>
      </c>
      <c r="K13" s="118" t="s">
        <v>126</v>
      </c>
    </row>
    <row r="14" spans="1:11" s="54" customFormat="1" ht="41.25" customHeight="1">
      <c r="A14" s="103" t="s">
        <v>187</v>
      </c>
      <c r="B14" s="118" t="s">
        <v>126</v>
      </c>
      <c r="C14" s="118" t="s">
        <v>126</v>
      </c>
      <c r="D14" s="209">
        <v>1</v>
      </c>
      <c r="E14" s="118" t="s">
        <v>126</v>
      </c>
      <c r="F14" s="118" t="s">
        <v>126</v>
      </c>
      <c r="G14" s="254"/>
      <c r="H14" s="118" t="s">
        <v>126</v>
      </c>
      <c r="I14" s="118" t="s">
        <v>126</v>
      </c>
      <c r="J14" s="118" t="s">
        <v>126</v>
      </c>
      <c r="K14" s="118" t="s">
        <v>126</v>
      </c>
    </row>
    <row r="15" spans="1:11" s="102" customFormat="1" ht="41.25" customHeight="1">
      <c r="A15" s="103" t="s">
        <v>189</v>
      </c>
      <c r="B15" s="118" t="s">
        <v>126</v>
      </c>
      <c r="C15" s="118" t="s">
        <v>126</v>
      </c>
      <c r="D15" s="118" t="s">
        <v>126</v>
      </c>
      <c r="E15" s="56">
        <v>1</v>
      </c>
      <c r="F15" s="118" t="s">
        <v>126</v>
      </c>
      <c r="G15" s="255"/>
      <c r="H15" s="118" t="s">
        <v>126</v>
      </c>
      <c r="I15" s="118" t="s">
        <v>126</v>
      </c>
      <c r="J15" s="118" t="s">
        <v>126</v>
      </c>
      <c r="K15" s="118" t="s">
        <v>126</v>
      </c>
    </row>
    <row r="16" spans="1:11" s="12" customFormat="1" ht="41.25" customHeight="1">
      <c r="A16" s="103" t="s">
        <v>212</v>
      </c>
      <c r="B16" s="118" t="s">
        <v>126</v>
      </c>
      <c r="C16" s="118" t="s">
        <v>126</v>
      </c>
      <c r="D16" s="118" t="s">
        <v>126</v>
      </c>
      <c r="E16" s="155">
        <v>2</v>
      </c>
      <c r="F16" s="118" t="s">
        <v>126</v>
      </c>
      <c r="G16" s="122"/>
      <c r="H16" s="118" t="s">
        <v>126</v>
      </c>
      <c r="I16" s="118" t="s">
        <v>126</v>
      </c>
      <c r="J16" s="118" t="s">
        <v>126</v>
      </c>
      <c r="K16" s="118" t="s">
        <v>126</v>
      </c>
    </row>
    <row r="17" spans="1:11" s="12" customFormat="1" ht="41.25" customHeight="1">
      <c r="A17" s="103" t="s">
        <v>213</v>
      </c>
      <c r="B17" s="118" t="s">
        <v>126</v>
      </c>
      <c r="C17" s="118" t="s">
        <v>126</v>
      </c>
      <c r="D17" s="256">
        <v>1</v>
      </c>
      <c r="E17" s="56">
        <v>1</v>
      </c>
      <c r="F17" s="118" t="s">
        <v>126</v>
      </c>
      <c r="G17" s="122"/>
      <c r="H17" s="118" t="s">
        <v>126</v>
      </c>
      <c r="I17" s="118" t="s">
        <v>126</v>
      </c>
      <c r="J17" s="118" t="s">
        <v>126</v>
      </c>
      <c r="K17" s="118" t="s">
        <v>126</v>
      </c>
    </row>
    <row r="18" spans="1:11" s="12" customFormat="1" ht="41.25" customHeight="1" thickBot="1">
      <c r="A18" s="105" t="s">
        <v>214</v>
      </c>
      <c r="B18" s="244">
        <v>0</v>
      </c>
      <c r="C18" s="244">
        <v>0</v>
      </c>
      <c r="D18" s="244">
        <v>0</v>
      </c>
      <c r="E18" s="244">
        <v>0</v>
      </c>
      <c r="F18" s="244">
        <v>0</v>
      </c>
      <c r="G18" s="122"/>
      <c r="H18" s="244">
        <v>0</v>
      </c>
      <c r="I18" s="244">
        <v>0</v>
      </c>
      <c r="J18" s="244">
        <v>0</v>
      </c>
      <c r="K18" s="244">
        <v>0</v>
      </c>
    </row>
    <row r="19" spans="1:11" ht="12" customHeight="1" thickTop="1">
      <c r="A19" s="106" t="s">
        <v>112</v>
      </c>
      <c r="B19" s="109"/>
      <c r="C19" s="109"/>
      <c r="D19" s="123"/>
      <c r="E19" s="108"/>
      <c r="F19" s="108"/>
      <c r="G19" s="108"/>
      <c r="H19" s="124"/>
      <c r="I19" s="210"/>
      <c r="J19" s="108"/>
      <c r="K19" s="108"/>
    </row>
    <row r="20" spans="5:11" ht="11.25">
      <c r="E20" s="125"/>
      <c r="F20" s="126"/>
      <c r="G20" s="126"/>
      <c r="H20" s="123"/>
      <c r="I20" s="123"/>
      <c r="K20" s="128"/>
    </row>
    <row r="21" spans="4:11" ht="11.25">
      <c r="D21" s="211"/>
      <c r="E21" s="125"/>
      <c r="F21" s="126"/>
      <c r="G21" s="126"/>
      <c r="H21" s="123"/>
      <c r="I21" s="123"/>
      <c r="K21" s="128"/>
    </row>
    <row r="22" spans="5:11" ht="11.25">
      <c r="E22" s="212"/>
      <c r="F22" s="213"/>
      <c r="G22" s="125"/>
      <c r="H22" s="123"/>
      <c r="I22" s="123"/>
      <c r="K22" s="128"/>
    </row>
    <row r="23" spans="4:11" ht="11.25">
      <c r="D23" s="211"/>
      <c r="E23" s="125"/>
      <c r="F23" s="125"/>
      <c r="G23" s="125"/>
      <c r="H23" s="123"/>
      <c r="I23" s="123"/>
      <c r="K23" s="128"/>
    </row>
    <row r="24" spans="5:11" ht="11.25">
      <c r="E24" s="129"/>
      <c r="F24" s="129"/>
      <c r="G24" s="129"/>
      <c r="K24" s="128"/>
    </row>
    <row r="25" ht="13.5">
      <c r="K25" s="128"/>
    </row>
    <row r="26" ht="13.5">
      <c r="K26" s="128"/>
    </row>
    <row r="27" ht="13.5">
      <c r="K27" s="128"/>
    </row>
  </sheetData>
  <sheetProtection/>
  <mergeCells count="2">
    <mergeCell ref="A1:F1"/>
    <mergeCell ref="H1:K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29"/>
  <sheetViews>
    <sheetView zoomScalePageLayoutView="0" workbookViewId="0" topLeftCell="A1">
      <pane xSplit="1" ySplit="6" topLeftCell="B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88671875" defaultRowHeight="13.5"/>
  <cols>
    <col min="1" max="1" width="14.4453125" style="106" customWidth="1"/>
    <col min="2" max="2" width="11.3359375" style="106" customWidth="1"/>
    <col min="3" max="3" width="11.3359375" style="156" customWidth="1"/>
    <col min="4" max="4" width="11.3359375" style="106" customWidth="1"/>
    <col min="5" max="5" width="11.3359375" style="164" customWidth="1"/>
    <col min="6" max="6" width="11.3359375" style="106" customWidth="1"/>
    <col min="7" max="7" width="11.3359375" style="164" customWidth="1"/>
    <col min="8" max="8" width="2.77734375" style="134" customWidth="1"/>
    <col min="9" max="9" width="8.5546875" style="159" customWidth="1"/>
    <col min="10" max="10" width="8.5546875" style="167" customWidth="1"/>
    <col min="11" max="11" width="8.5546875" style="165" customWidth="1"/>
    <col min="12" max="12" width="8.5546875" style="162" customWidth="1"/>
    <col min="13" max="13" width="8.5546875" style="165" customWidth="1"/>
    <col min="14" max="14" width="8.5546875" style="166" customWidth="1"/>
    <col min="15" max="16" width="8.5546875" style="108" customWidth="1"/>
    <col min="17" max="16384" width="8.88671875" style="108" customWidth="1"/>
  </cols>
  <sheetData>
    <row r="1" spans="1:16" s="83" customFormat="1" ht="45.75" customHeight="1">
      <c r="A1" s="286" t="s">
        <v>215</v>
      </c>
      <c r="B1" s="286"/>
      <c r="C1" s="286"/>
      <c r="D1" s="286"/>
      <c r="E1" s="286"/>
      <c r="F1" s="286"/>
      <c r="G1" s="286"/>
      <c r="H1" s="131"/>
      <c r="I1" s="287" t="s">
        <v>216</v>
      </c>
      <c r="J1" s="287"/>
      <c r="K1" s="287"/>
      <c r="L1" s="287"/>
      <c r="M1" s="287"/>
      <c r="N1" s="287"/>
      <c r="O1" s="287"/>
      <c r="P1" s="287"/>
    </row>
    <row r="2" spans="1:16" s="86" customFormat="1" ht="25.5" customHeight="1" thickBot="1">
      <c r="A2" s="84" t="s">
        <v>34</v>
      </c>
      <c r="B2" s="84"/>
      <c r="C2" s="132"/>
      <c r="D2" s="84"/>
      <c r="E2" s="133"/>
      <c r="F2" s="84"/>
      <c r="G2" s="133"/>
      <c r="H2" s="134"/>
      <c r="I2" s="135"/>
      <c r="J2" s="136"/>
      <c r="K2" s="135"/>
      <c r="L2" s="137"/>
      <c r="M2" s="135"/>
      <c r="P2" s="138" t="s">
        <v>217</v>
      </c>
    </row>
    <row r="3" spans="1:16" s="92" customFormat="1" ht="16.5" customHeight="1" thickTop="1">
      <c r="A3" s="139" t="s">
        <v>81</v>
      </c>
      <c r="B3" s="291" t="s">
        <v>218</v>
      </c>
      <c r="C3" s="293"/>
      <c r="D3" s="291" t="s">
        <v>219</v>
      </c>
      <c r="E3" s="293"/>
      <c r="F3" s="291" t="s">
        <v>220</v>
      </c>
      <c r="G3" s="292"/>
      <c r="H3" s="140"/>
      <c r="I3" s="292" t="s">
        <v>221</v>
      </c>
      <c r="J3" s="293"/>
      <c r="K3" s="291" t="s">
        <v>222</v>
      </c>
      <c r="L3" s="293"/>
      <c r="M3" s="291" t="s">
        <v>223</v>
      </c>
      <c r="N3" s="293"/>
      <c r="O3" s="291" t="s">
        <v>224</v>
      </c>
      <c r="P3" s="292"/>
    </row>
    <row r="4" spans="1:16" s="92" customFormat="1" ht="16.5" customHeight="1">
      <c r="A4" s="141" t="s">
        <v>87</v>
      </c>
      <c r="B4" s="288" t="s">
        <v>225</v>
      </c>
      <c r="C4" s="290"/>
      <c r="D4" s="288" t="s">
        <v>226</v>
      </c>
      <c r="E4" s="290"/>
      <c r="F4" s="288" t="s">
        <v>227</v>
      </c>
      <c r="G4" s="289"/>
      <c r="H4" s="140"/>
      <c r="I4" s="289" t="s">
        <v>228</v>
      </c>
      <c r="J4" s="290"/>
      <c r="K4" s="288" t="s">
        <v>229</v>
      </c>
      <c r="L4" s="290"/>
      <c r="M4" s="288" t="s">
        <v>230</v>
      </c>
      <c r="N4" s="290"/>
      <c r="O4" s="288" t="s">
        <v>231</v>
      </c>
      <c r="P4" s="289"/>
    </row>
    <row r="5" spans="1:16" s="92" customFormat="1" ht="16.5" customHeight="1">
      <c r="A5" s="141" t="s">
        <v>92</v>
      </c>
      <c r="B5" s="145" t="s">
        <v>13</v>
      </c>
      <c r="C5" s="146" t="s">
        <v>35</v>
      </c>
      <c r="D5" s="145" t="s">
        <v>13</v>
      </c>
      <c r="E5" s="147" t="s">
        <v>35</v>
      </c>
      <c r="F5" s="145" t="s">
        <v>13</v>
      </c>
      <c r="G5" s="146" t="s">
        <v>35</v>
      </c>
      <c r="H5" s="140"/>
      <c r="I5" s="147" t="s">
        <v>13</v>
      </c>
      <c r="J5" s="145" t="s">
        <v>35</v>
      </c>
      <c r="K5" s="145" t="s">
        <v>13</v>
      </c>
      <c r="L5" s="145" t="s">
        <v>35</v>
      </c>
      <c r="M5" s="145" t="s">
        <v>13</v>
      </c>
      <c r="N5" s="145" t="s">
        <v>232</v>
      </c>
      <c r="O5" s="145" t="s">
        <v>13</v>
      </c>
      <c r="P5" s="148" t="s">
        <v>232</v>
      </c>
    </row>
    <row r="6" spans="1:16" s="92" customFormat="1" ht="16.5" customHeight="1">
      <c r="A6" s="149" t="s">
        <v>36</v>
      </c>
      <c r="B6" s="150" t="s">
        <v>15</v>
      </c>
      <c r="C6" s="143" t="s">
        <v>14</v>
      </c>
      <c r="D6" s="150" t="s">
        <v>15</v>
      </c>
      <c r="E6" s="144" t="s">
        <v>14</v>
      </c>
      <c r="F6" s="150" t="s">
        <v>15</v>
      </c>
      <c r="G6" s="143" t="s">
        <v>14</v>
      </c>
      <c r="H6" s="140"/>
      <c r="I6" s="144" t="s">
        <v>15</v>
      </c>
      <c r="J6" s="150" t="s">
        <v>14</v>
      </c>
      <c r="K6" s="150" t="s">
        <v>15</v>
      </c>
      <c r="L6" s="150" t="s">
        <v>14</v>
      </c>
      <c r="M6" s="150" t="s">
        <v>15</v>
      </c>
      <c r="N6" s="150" t="s">
        <v>14</v>
      </c>
      <c r="O6" s="150" t="s">
        <v>15</v>
      </c>
      <c r="P6" s="142" t="s">
        <v>14</v>
      </c>
    </row>
    <row r="7" spans="1:16" s="54" customFormat="1" ht="41.25" customHeight="1">
      <c r="A7" s="57">
        <v>2009</v>
      </c>
      <c r="B7" s="55">
        <v>324.2</v>
      </c>
      <c r="C7" s="55">
        <v>670.7</v>
      </c>
      <c r="D7" s="55">
        <v>260.03</v>
      </c>
      <c r="E7" s="55">
        <v>617</v>
      </c>
      <c r="F7" s="55">
        <v>50</v>
      </c>
      <c r="G7" s="55">
        <v>46.3</v>
      </c>
      <c r="H7" s="55"/>
      <c r="I7" s="56">
        <v>4.2</v>
      </c>
      <c r="J7" s="56">
        <v>3.4</v>
      </c>
      <c r="K7" s="55" t="s">
        <v>37</v>
      </c>
      <c r="L7" s="55" t="s">
        <v>37</v>
      </c>
      <c r="M7" s="56" t="s">
        <v>37</v>
      </c>
      <c r="N7" s="56" t="s">
        <v>37</v>
      </c>
      <c r="O7" s="55">
        <v>10</v>
      </c>
      <c r="P7" s="55">
        <v>4</v>
      </c>
    </row>
    <row r="8" spans="1:16" s="54" customFormat="1" ht="41.25" customHeight="1">
      <c r="A8" s="151">
        <v>2010</v>
      </c>
      <c r="B8" s="152">
        <v>340.30999999999995</v>
      </c>
      <c r="C8" s="152">
        <v>737.4</v>
      </c>
      <c r="D8" s="153">
        <v>302.01</v>
      </c>
      <c r="E8" s="153">
        <v>664.7</v>
      </c>
      <c r="F8" s="153">
        <v>27</v>
      </c>
      <c r="G8" s="152">
        <v>66.5</v>
      </c>
      <c r="H8" s="152"/>
      <c r="I8" s="154">
        <v>1.3</v>
      </c>
      <c r="J8" s="154">
        <v>2.2</v>
      </c>
      <c r="K8" s="56" t="s">
        <v>37</v>
      </c>
      <c r="L8" s="56" t="s">
        <v>37</v>
      </c>
      <c r="M8" s="56" t="s">
        <v>37</v>
      </c>
      <c r="N8" s="56" t="s">
        <v>37</v>
      </c>
      <c r="O8" s="55">
        <v>10</v>
      </c>
      <c r="P8" s="55">
        <v>4</v>
      </c>
    </row>
    <row r="9" spans="1:16" s="77" customFormat="1" ht="41.25" customHeight="1">
      <c r="A9" s="192">
        <v>2011</v>
      </c>
      <c r="B9" s="79">
        <v>372.5</v>
      </c>
      <c r="C9" s="79">
        <v>773.1</v>
      </c>
      <c r="D9" s="193">
        <v>339</v>
      </c>
      <c r="E9" s="193">
        <v>723</v>
      </c>
      <c r="F9" s="79">
        <v>19.7</v>
      </c>
      <c r="G9" s="79">
        <v>42.6</v>
      </c>
      <c r="H9" s="79"/>
      <c r="I9" s="79">
        <v>5</v>
      </c>
      <c r="J9" s="79">
        <v>4.2</v>
      </c>
      <c r="K9" s="56" t="s">
        <v>37</v>
      </c>
      <c r="L9" s="56" t="s">
        <v>37</v>
      </c>
      <c r="M9" s="56" t="s">
        <v>37</v>
      </c>
      <c r="N9" s="56" t="s">
        <v>37</v>
      </c>
      <c r="O9" s="194">
        <v>8.799999999999999</v>
      </c>
      <c r="P9" s="194">
        <v>3.2999999999999994</v>
      </c>
    </row>
    <row r="10" spans="1:16" s="77" customFormat="1" ht="41.25" customHeight="1">
      <c r="A10" s="192">
        <v>2012</v>
      </c>
      <c r="B10" s="195">
        <v>201.4</v>
      </c>
      <c r="C10" s="216">
        <v>438.04999999999995</v>
      </c>
      <c r="D10" s="196">
        <v>178.7</v>
      </c>
      <c r="E10" s="217">
        <v>414.55</v>
      </c>
      <c r="F10" s="152">
        <v>16</v>
      </c>
      <c r="G10" s="217">
        <v>17</v>
      </c>
      <c r="H10" s="196"/>
      <c r="I10" s="218">
        <v>5.3999999999999995</v>
      </c>
      <c r="J10" s="217">
        <v>5.879999999999999</v>
      </c>
      <c r="K10" s="195" t="s">
        <v>126</v>
      </c>
      <c r="L10" s="195" t="s">
        <v>126</v>
      </c>
      <c r="M10" s="195" t="s">
        <v>126</v>
      </c>
      <c r="N10" s="195" t="s">
        <v>126</v>
      </c>
      <c r="O10" s="218">
        <v>1.3</v>
      </c>
      <c r="P10" s="218">
        <v>0.6000000000000001</v>
      </c>
    </row>
    <row r="11" spans="1:16" s="77" customFormat="1" ht="41.25" customHeight="1">
      <c r="A11" s="76">
        <v>2013</v>
      </c>
      <c r="B11" s="237">
        <f>SUM(B12:B18)</f>
        <v>223.5</v>
      </c>
      <c r="C11" s="237">
        <v>484.70700000000005</v>
      </c>
      <c r="D11" s="198">
        <f>SUM(D12:D18)</f>
        <v>195.8</v>
      </c>
      <c r="E11" s="198">
        <f>SUM(E12:E18)</f>
        <v>454.1</v>
      </c>
      <c r="F11" s="205">
        <v>23</v>
      </c>
      <c r="G11" s="204">
        <v>26.987</v>
      </c>
      <c r="H11" s="198"/>
      <c r="I11" s="198">
        <f>SUM(I12:I18)</f>
        <v>2.7</v>
      </c>
      <c r="J11" s="204">
        <v>2.72</v>
      </c>
      <c r="K11" s="195" t="s">
        <v>126</v>
      </c>
      <c r="L11" s="195" t="s">
        <v>126</v>
      </c>
      <c r="M11" s="195" t="s">
        <v>126</v>
      </c>
      <c r="N11" s="195" t="s">
        <v>126</v>
      </c>
      <c r="O11" s="199">
        <v>2</v>
      </c>
      <c r="P11" s="199">
        <v>0.9</v>
      </c>
    </row>
    <row r="12" spans="1:16" s="77" customFormat="1" ht="41.25" customHeight="1">
      <c r="A12" s="78" t="s">
        <v>182</v>
      </c>
      <c r="B12" s="206">
        <v>44.05</v>
      </c>
      <c r="C12" s="206">
        <v>60.997</v>
      </c>
      <c r="D12" s="194">
        <v>24.95</v>
      </c>
      <c r="E12" s="257">
        <v>41.96</v>
      </c>
      <c r="F12" s="258">
        <v>17.1</v>
      </c>
      <c r="G12" s="258">
        <v>18.137</v>
      </c>
      <c r="H12" s="201"/>
      <c r="I12" s="195" t="s">
        <v>126</v>
      </c>
      <c r="J12" s="195" t="s">
        <v>126</v>
      </c>
      <c r="K12" s="195" t="s">
        <v>126</v>
      </c>
      <c r="L12" s="195" t="s">
        <v>126</v>
      </c>
      <c r="M12" s="195" t="s">
        <v>126</v>
      </c>
      <c r="N12" s="195" t="s">
        <v>126</v>
      </c>
      <c r="O12" s="195">
        <v>2</v>
      </c>
      <c r="P12" s="195">
        <v>0.9</v>
      </c>
    </row>
    <row r="13" spans="1:16" s="77" customFormat="1" ht="41.25" customHeight="1">
      <c r="A13" s="78" t="s">
        <v>185</v>
      </c>
      <c r="B13" s="206">
        <v>2.1100000000000003</v>
      </c>
      <c r="C13" s="206">
        <v>3.165</v>
      </c>
      <c r="D13" s="259">
        <v>1.61</v>
      </c>
      <c r="E13" s="260">
        <v>2.415</v>
      </c>
      <c r="F13" s="259">
        <v>0.5</v>
      </c>
      <c r="G13" s="259">
        <v>0.75</v>
      </c>
      <c r="H13" s="201"/>
      <c r="I13" s="195" t="s">
        <v>126</v>
      </c>
      <c r="J13" s="195" t="s">
        <v>126</v>
      </c>
      <c r="K13" s="195" t="s">
        <v>126</v>
      </c>
      <c r="L13" s="195" t="s">
        <v>126</v>
      </c>
      <c r="M13" s="195" t="s">
        <v>126</v>
      </c>
      <c r="N13" s="195" t="s">
        <v>126</v>
      </c>
      <c r="O13" s="195" t="s">
        <v>126</v>
      </c>
      <c r="P13" s="195" t="s">
        <v>126</v>
      </c>
    </row>
    <row r="14" spans="1:16" s="77" customFormat="1" ht="41.25" customHeight="1">
      <c r="A14" s="78" t="s">
        <v>187</v>
      </c>
      <c r="B14" s="206">
        <v>68.36999999999999</v>
      </c>
      <c r="C14" s="206">
        <v>168.71999999999997</v>
      </c>
      <c r="D14" s="194">
        <v>64.85</v>
      </c>
      <c r="E14" s="257">
        <v>163.38</v>
      </c>
      <c r="F14" s="259">
        <v>2.8</v>
      </c>
      <c r="G14" s="260">
        <v>4.2</v>
      </c>
      <c r="H14" s="201"/>
      <c r="I14" s="259">
        <v>0.72</v>
      </c>
      <c r="J14" s="259">
        <v>1.14</v>
      </c>
      <c r="K14" s="195" t="s">
        <v>126</v>
      </c>
      <c r="L14" s="195" t="s">
        <v>126</v>
      </c>
      <c r="M14" s="195" t="s">
        <v>126</v>
      </c>
      <c r="N14" s="195" t="s">
        <v>126</v>
      </c>
      <c r="O14" s="195" t="s">
        <v>126</v>
      </c>
      <c r="P14" s="195" t="s">
        <v>126</v>
      </c>
    </row>
    <row r="15" spans="1:16" s="77" customFormat="1" ht="41.25" customHeight="1">
      <c r="A15" s="78" t="s">
        <v>189</v>
      </c>
      <c r="B15" s="206">
        <v>25.13</v>
      </c>
      <c r="C15" s="206">
        <v>48.73</v>
      </c>
      <c r="D15" s="259">
        <v>23.4</v>
      </c>
      <c r="E15" s="260">
        <v>46.16</v>
      </c>
      <c r="F15" s="258">
        <v>1.5</v>
      </c>
      <c r="G15" s="261">
        <v>2.25</v>
      </c>
      <c r="H15" s="200"/>
      <c r="I15" s="259">
        <v>0.23</v>
      </c>
      <c r="J15" s="259">
        <v>0.32</v>
      </c>
      <c r="K15" s="195" t="s">
        <v>126</v>
      </c>
      <c r="L15" s="195" t="s">
        <v>126</v>
      </c>
      <c r="M15" s="195" t="s">
        <v>126</v>
      </c>
      <c r="N15" s="195" t="s">
        <v>126</v>
      </c>
      <c r="O15" s="195" t="s">
        <v>126</v>
      </c>
      <c r="P15" s="195" t="s">
        <v>126</v>
      </c>
    </row>
    <row r="16" spans="1:16" s="80" customFormat="1" ht="41.25" customHeight="1">
      <c r="A16" s="78" t="s">
        <v>212</v>
      </c>
      <c r="B16" s="206">
        <v>57.37</v>
      </c>
      <c r="C16" s="206">
        <v>141.81</v>
      </c>
      <c r="D16" s="262">
        <v>57.37</v>
      </c>
      <c r="E16" s="260">
        <v>141.81</v>
      </c>
      <c r="F16" s="195" t="s">
        <v>126</v>
      </c>
      <c r="G16" s="195" t="s">
        <v>126</v>
      </c>
      <c r="H16" s="202"/>
      <c r="I16" s="195" t="s">
        <v>126</v>
      </c>
      <c r="J16" s="195" t="s">
        <v>126</v>
      </c>
      <c r="K16" s="195" t="s">
        <v>126</v>
      </c>
      <c r="L16" s="195" t="s">
        <v>126</v>
      </c>
      <c r="M16" s="195" t="s">
        <v>126</v>
      </c>
      <c r="N16" s="195" t="s">
        <v>126</v>
      </c>
      <c r="O16" s="195" t="s">
        <v>126</v>
      </c>
      <c r="P16" s="195" t="s">
        <v>126</v>
      </c>
    </row>
    <row r="17" spans="1:16" s="80" customFormat="1" ht="41.25" customHeight="1">
      <c r="A17" s="78" t="s">
        <v>213</v>
      </c>
      <c r="B17" s="206">
        <v>5.32</v>
      </c>
      <c r="C17" s="206">
        <v>10.785</v>
      </c>
      <c r="D17" s="263">
        <v>3.57</v>
      </c>
      <c r="E17" s="264">
        <v>9.525</v>
      </c>
      <c r="F17" s="195" t="s">
        <v>126</v>
      </c>
      <c r="G17" s="195" t="s">
        <v>126</v>
      </c>
      <c r="H17" s="202"/>
      <c r="I17" s="258">
        <v>1.75</v>
      </c>
      <c r="J17" s="262">
        <v>1.26</v>
      </c>
      <c r="K17" s="195" t="s">
        <v>126</v>
      </c>
      <c r="L17" s="195" t="s">
        <v>126</v>
      </c>
      <c r="M17" s="195" t="s">
        <v>126</v>
      </c>
      <c r="N17" s="195" t="s">
        <v>126</v>
      </c>
      <c r="O17" s="195" t="s">
        <v>126</v>
      </c>
      <c r="P17" s="195" t="s">
        <v>126</v>
      </c>
    </row>
    <row r="18" spans="1:16" s="80" customFormat="1" ht="41.25" customHeight="1" thickBot="1">
      <c r="A18" s="81" t="s">
        <v>214</v>
      </c>
      <c r="B18" s="265">
        <v>21.150000000000002</v>
      </c>
      <c r="C18" s="207">
        <v>50.5</v>
      </c>
      <c r="D18" s="266">
        <v>20.05</v>
      </c>
      <c r="E18" s="267">
        <v>48.85</v>
      </c>
      <c r="F18" s="268">
        <v>1.1</v>
      </c>
      <c r="G18" s="268">
        <v>1.65</v>
      </c>
      <c r="H18" s="202"/>
      <c r="I18" s="244">
        <v>0</v>
      </c>
      <c r="J18" s="244">
        <v>0</v>
      </c>
      <c r="K18" s="244">
        <v>0</v>
      </c>
      <c r="L18" s="244">
        <v>0</v>
      </c>
      <c r="M18" s="244">
        <v>0</v>
      </c>
      <c r="N18" s="244">
        <v>0</v>
      </c>
      <c r="O18" s="244">
        <v>0</v>
      </c>
      <c r="P18" s="244">
        <v>0</v>
      </c>
    </row>
    <row r="19" spans="1:14" ht="12" customHeight="1" thickTop="1">
      <c r="A19" s="106" t="s">
        <v>112</v>
      </c>
      <c r="B19" s="109"/>
      <c r="C19" s="109"/>
      <c r="D19" s="123"/>
      <c r="E19" s="108"/>
      <c r="F19" s="108"/>
      <c r="G19" s="108"/>
      <c r="H19" s="124"/>
      <c r="I19" s="108"/>
      <c r="J19" s="108"/>
      <c r="K19" s="108"/>
      <c r="L19" s="108"/>
      <c r="M19" s="108"/>
      <c r="N19" s="108"/>
    </row>
    <row r="20" spans="5:14" ht="11.25">
      <c r="E20" s="157"/>
      <c r="G20" s="157"/>
      <c r="H20" s="158"/>
      <c r="J20" s="160"/>
      <c r="K20" s="161"/>
      <c r="M20" s="161"/>
      <c r="N20" s="163"/>
    </row>
    <row r="21" spans="5:14" ht="11.25">
      <c r="E21" s="157"/>
      <c r="G21" s="157"/>
      <c r="H21" s="158"/>
      <c r="J21" s="160"/>
      <c r="K21" s="161"/>
      <c r="M21" s="161"/>
      <c r="N21" s="163"/>
    </row>
    <row r="22" spans="5:14" ht="11.25">
      <c r="E22" s="157"/>
      <c r="G22" s="157"/>
      <c r="H22" s="158"/>
      <c r="J22" s="160"/>
      <c r="K22" s="161"/>
      <c r="M22" s="161"/>
      <c r="N22" s="163"/>
    </row>
    <row r="23" spans="5:14" ht="11.25">
      <c r="E23" s="157"/>
      <c r="G23" s="157"/>
      <c r="H23" s="158"/>
      <c r="J23" s="160"/>
      <c r="K23" s="161"/>
      <c r="M23" s="161"/>
      <c r="N23" s="163"/>
    </row>
    <row r="24" spans="5:14" ht="11.25">
      <c r="E24" s="157"/>
      <c r="G24" s="157"/>
      <c r="H24" s="158"/>
      <c r="J24" s="160"/>
      <c r="K24" s="161"/>
      <c r="M24" s="161"/>
      <c r="N24" s="163"/>
    </row>
    <row r="25" spans="5:14" ht="11.25">
      <c r="E25" s="157"/>
      <c r="G25" s="157"/>
      <c r="H25" s="158"/>
      <c r="J25" s="160"/>
      <c r="K25" s="161"/>
      <c r="M25" s="161"/>
      <c r="N25" s="163"/>
    </row>
    <row r="26" ht="13.5">
      <c r="J26" s="160"/>
    </row>
    <row r="27" ht="13.5">
      <c r="J27" s="160"/>
    </row>
    <row r="28" ht="13.5">
      <c r="J28" s="160"/>
    </row>
    <row r="29" ht="13.5">
      <c r="J29" s="160"/>
    </row>
    <row r="30" ht="13.5">
      <c r="J30" s="160"/>
    </row>
    <row r="31" ht="13.5">
      <c r="J31" s="160"/>
    </row>
    <row r="32" ht="13.5">
      <c r="J32" s="160"/>
    </row>
    <row r="33" ht="13.5">
      <c r="J33" s="160"/>
    </row>
    <row r="34" ht="13.5">
      <c r="J34" s="160"/>
    </row>
    <row r="35" ht="13.5">
      <c r="J35" s="160"/>
    </row>
    <row r="36" ht="13.5">
      <c r="J36" s="160"/>
    </row>
    <row r="37" ht="13.5">
      <c r="J37" s="160"/>
    </row>
    <row r="38" ht="13.5">
      <c r="J38" s="160"/>
    </row>
    <row r="39" ht="13.5">
      <c r="J39" s="160"/>
    </row>
    <row r="40" ht="13.5">
      <c r="J40" s="160"/>
    </row>
    <row r="41" ht="13.5">
      <c r="J41" s="160"/>
    </row>
    <row r="42" ht="13.5">
      <c r="J42" s="160"/>
    </row>
    <row r="43" ht="13.5">
      <c r="J43" s="160"/>
    </row>
    <row r="44" ht="13.5">
      <c r="J44" s="160"/>
    </row>
    <row r="45" ht="13.5">
      <c r="J45" s="160"/>
    </row>
    <row r="46" ht="13.5">
      <c r="J46" s="160"/>
    </row>
    <row r="47" ht="13.5">
      <c r="J47" s="160"/>
    </row>
    <row r="48" ht="13.5">
      <c r="J48" s="160"/>
    </row>
    <row r="49" ht="13.5">
      <c r="J49" s="160"/>
    </row>
    <row r="50" ht="13.5">
      <c r="J50" s="160"/>
    </row>
    <row r="51" ht="13.5">
      <c r="J51" s="160"/>
    </row>
    <row r="52" ht="13.5">
      <c r="J52" s="160"/>
    </row>
    <row r="53" ht="13.5">
      <c r="J53" s="160"/>
    </row>
    <row r="54" ht="13.5">
      <c r="J54" s="160"/>
    </row>
    <row r="55" ht="13.5">
      <c r="J55" s="160"/>
    </row>
    <row r="56" ht="13.5">
      <c r="J56" s="160"/>
    </row>
    <row r="57" ht="13.5">
      <c r="J57" s="160"/>
    </row>
    <row r="58" ht="13.5">
      <c r="J58" s="160"/>
    </row>
    <row r="59" ht="13.5">
      <c r="J59" s="160"/>
    </row>
    <row r="60" ht="13.5">
      <c r="J60" s="160"/>
    </row>
    <row r="61" ht="13.5">
      <c r="J61" s="160"/>
    </row>
    <row r="62" ht="13.5">
      <c r="J62" s="160"/>
    </row>
    <row r="63" ht="13.5">
      <c r="J63" s="160"/>
    </row>
    <row r="64" ht="13.5">
      <c r="J64" s="160"/>
    </row>
    <row r="65" ht="13.5">
      <c r="J65" s="160"/>
    </row>
    <row r="66" ht="13.5">
      <c r="J66" s="160"/>
    </row>
    <row r="67" ht="13.5">
      <c r="J67" s="160"/>
    </row>
    <row r="68" ht="13.5">
      <c r="J68" s="160"/>
    </row>
    <row r="69" ht="13.5">
      <c r="J69" s="160"/>
    </row>
    <row r="70" ht="13.5">
      <c r="J70" s="160"/>
    </row>
    <row r="71" ht="13.5">
      <c r="J71" s="160"/>
    </row>
    <row r="72" ht="13.5">
      <c r="J72" s="160"/>
    </row>
    <row r="73" ht="13.5">
      <c r="J73" s="160"/>
    </row>
    <row r="74" ht="13.5">
      <c r="J74" s="160"/>
    </row>
    <row r="75" ht="13.5">
      <c r="J75" s="160"/>
    </row>
    <row r="76" ht="13.5">
      <c r="J76" s="160"/>
    </row>
    <row r="77" ht="13.5">
      <c r="J77" s="160"/>
    </row>
    <row r="78" ht="13.5">
      <c r="J78" s="160"/>
    </row>
    <row r="79" ht="13.5">
      <c r="J79" s="160"/>
    </row>
    <row r="80" ht="13.5">
      <c r="J80" s="160"/>
    </row>
    <row r="81" ht="13.5">
      <c r="J81" s="160"/>
    </row>
    <row r="82" ht="13.5">
      <c r="J82" s="160"/>
    </row>
    <row r="83" ht="13.5">
      <c r="J83" s="160"/>
    </row>
    <row r="84" ht="13.5">
      <c r="J84" s="160"/>
    </row>
    <row r="85" ht="13.5">
      <c r="J85" s="160"/>
    </row>
    <row r="86" ht="13.5">
      <c r="J86" s="160"/>
    </row>
    <row r="87" ht="13.5">
      <c r="J87" s="160"/>
    </row>
    <row r="88" ht="13.5">
      <c r="J88" s="160"/>
    </row>
    <row r="89" ht="13.5">
      <c r="J89" s="160"/>
    </row>
    <row r="90" ht="13.5">
      <c r="J90" s="160"/>
    </row>
    <row r="91" ht="13.5">
      <c r="J91" s="160"/>
    </row>
    <row r="92" ht="13.5">
      <c r="J92" s="160"/>
    </row>
    <row r="93" ht="13.5">
      <c r="J93" s="160"/>
    </row>
    <row r="94" ht="13.5">
      <c r="J94" s="160"/>
    </row>
    <row r="95" ht="13.5">
      <c r="J95" s="160"/>
    </row>
    <row r="96" ht="13.5">
      <c r="J96" s="160"/>
    </row>
    <row r="97" ht="13.5">
      <c r="J97" s="160"/>
    </row>
    <row r="98" ht="13.5">
      <c r="J98" s="160"/>
    </row>
    <row r="99" ht="13.5">
      <c r="J99" s="160"/>
    </row>
    <row r="100" ht="13.5">
      <c r="J100" s="160"/>
    </row>
    <row r="101" ht="13.5">
      <c r="J101" s="160"/>
    </row>
    <row r="102" ht="13.5">
      <c r="J102" s="160"/>
    </row>
    <row r="103" ht="13.5">
      <c r="J103" s="160"/>
    </row>
    <row r="104" ht="13.5">
      <c r="J104" s="160"/>
    </row>
    <row r="105" ht="13.5">
      <c r="J105" s="160"/>
    </row>
    <row r="106" ht="13.5">
      <c r="J106" s="160"/>
    </row>
    <row r="107" ht="13.5">
      <c r="J107" s="160"/>
    </row>
    <row r="108" ht="13.5">
      <c r="J108" s="160"/>
    </row>
    <row r="109" ht="13.5">
      <c r="J109" s="160"/>
    </row>
    <row r="110" ht="13.5">
      <c r="J110" s="160"/>
    </row>
    <row r="111" ht="13.5">
      <c r="J111" s="160"/>
    </row>
    <row r="112" ht="13.5">
      <c r="J112" s="160"/>
    </row>
    <row r="113" ht="13.5">
      <c r="J113" s="160"/>
    </row>
    <row r="114" ht="13.5">
      <c r="J114" s="160"/>
    </row>
    <row r="115" ht="13.5">
      <c r="J115" s="160"/>
    </row>
    <row r="116" ht="13.5">
      <c r="J116" s="160"/>
    </row>
    <row r="117" ht="13.5">
      <c r="J117" s="160"/>
    </row>
    <row r="118" ht="13.5">
      <c r="J118" s="160"/>
    </row>
    <row r="119" ht="13.5">
      <c r="J119" s="160"/>
    </row>
    <row r="120" ht="13.5">
      <c r="J120" s="160"/>
    </row>
    <row r="121" ht="13.5">
      <c r="J121" s="160"/>
    </row>
    <row r="122" ht="13.5">
      <c r="J122" s="160"/>
    </row>
    <row r="123" ht="13.5">
      <c r="J123" s="160"/>
    </row>
    <row r="124" ht="13.5">
      <c r="J124" s="160"/>
    </row>
    <row r="125" ht="13.5">
      <c r="J125" s="160"/>
    </row>
    <row r="126" ht="13.5">
      <c r="J126" s="160"/>
    </row>
    <row r="127" ht="13.5">
      <c r="J127" s="160"/>
    </row>
    <row r="128" ht="13.5">
      <c r="J128" s="160"/>
    </row>
    <row r="129" ht="13.5">
      <c r="J129" s="160"/>
    </row>
    <row r="130" ht="13.5">
      <c r="J130" s="160"/>
    </row>
    <row r="131" ht="13.5">
      <c r="J131" s="160"/>
    </row>
    <row r="132" ht="13.5">
      <c r="J132" s="160"/>
    </row>
    <row r="133" ht="13.5">
      <c r="J133" s="160"/>
    </row>
    <row r="134" ht="13.5">
      <c r="J134" s="160"/>
    </row>
    <row r="135" ht="13.5">
      <c r="J135" s="160"/>
    </row>
    <row r="136" ht="13.5">
      <c r="J136" s="160"/>
    </row>
    <row r="137" ht="13.5">
      <c r="J137" s="160"/>
    </row>
    <row r="138" ht="13.5">
      <c r="J138" s="160"/>
    </row>
    <row r="139" ht="13.5">
      <c r="J139" s="160"/>
    </row>
    <row r="140" ht="13.5">
      <c r="J140" s="160"/>
    </row>
    <row r="141" ht="13.5">
      <c r="J141" s="160"/>
    </row>
    <row r="142" ht="13.5">
      <c r="J142" s="160"/>
    </row>
    <row r="143" ht="13.5">
      <c r="J143" s="160"/>
    </row>
    <row r="144" ht="13.5">
      <c r="J144" s="160"/>
    </row>
    <row r="145" ht="13.5">
      <c r="J145" s="160"/>
    </row>
    <row r="146" ht="13.5">
      <c r="J146" s="160"/>
    </row>
    <row r="147" ht="13.5">
      <c r="J147" s="160"/>
    </row>
    <row r="148" ht="13.5">
      <c r="J148" s="160"/>
    </row>
    <row r="149" ht="13.5">
      <c r="J149" s="160"/>
    </row>
    <row r="150" ht="13.5">
      <c r="J150" s="160"/>
    </row>
    <row r="151" ht="13.5">
      <c r="J151" s="160"/>
    </row>
    <row r="152" ht="13.5">
      <c r="J152" s="160"/>
    </row>
    <row r="153" ht="13.5">
      <c r="J153" s="160"/>
    </row>
    <row r="154" ht="13.5">
      <c r="J154" s="160"/>
    </row>
    <row r="155" ht="13.5">
      <c r="J155" s="160"/>
    </row>
    <row r="156" ht="13.5">
      <c r="J156" s="160"/>
    </row>
    <row r="157" ht="13.5">
      <c r="J157" s="160"/>
    </row>
    <row r="158" ht="13.5">
      <c r="J158" s="160"/>
    </row>
    <row r="159" ht="13.5">
      <c r="J159" s="160"/>
    </row>
    <row r="160" ht="13.5">
      <c r="J160" s="160"/>
    </row>
    <row r="161" ht="13.5">
      <c r="J161" s="160"/>
    </row>
    <row r="162" ht="13.5">
      <c r="J162" s="160"/>
    </row>
    <row r="163" ht="13.5">
      <c r="J163" s="160"/>
    </row>
    <row r="164" ht="13.5">
      <c r="J164" s="160"/>
    </row>
    <row r="165" ht="13.5">
      <c r="J165" s="160"/>
    </row>
    <row r="166" ht="13.5">
      <c r="J166" s="160"/>
    </row>
    <row r="167" ht="13.5">
      <c r="J167" s="160"/>
    </row>
    <row r="168" ht="13.5">
      <c r="J168" s="160"/>
    </row>
    <row r="169" ht="13.5">
      <c r="J169" s="160"/>
    </row>
    <row r="170" ht="13.5">
      <c r="J170" s="160"/>
    </row>
    <row r="171" ht="13.5">
      <c r="J171" s="160"/>
    </row>
    <row r="172" ht="13.5">
      <c r="J172" s="160"/>
    </row>
    <row r="173" ht="13.5">
      <c r="J173" s="160"/>
    </row>
    <row r="174" ht="13.5">
      <c r="J174" s="160"/>
    </row>
    <row r="175" ht="13.5">
      <c r="J175" s="160"/>
    </row>
    <row r="176" ht="13.5">
      <c r="J176" s="160"/>
    </row>
    <row r="177" ht="13.5">
      <c r="J177" s="160"/>
    </row>
    <row r="178" ht="13.5">
      <c r="J178" s="160"/>
    </row>
    <row r="179" ht="13.5">
      <c r="J179" s="160"/>
    </row>
    <row r="180" ht="13.5">
      <c r="J180" s="160"/>
    </row>
    <row r="181" ht="13.5">
      <c r="J181" s="160"/>
    </row>
    <row r="182" ht="13.5">
      <c r="J182" s="160"/>
    </row>
    <row r="183" ht="13.5">
      <c r="J183" s="160"/>
    </row>
    <row r="184" ht="13.5">
      <c r="J184" s="160"/>
    </row>
    <row r="185" ht="13.5">
      <c r="J185" s="160"/>
    </row>
    <row r="186" ht="13.5">
      <c r="J186" s="160"/>
    </row>
    <row r="187" ht="13.5">
      <c r="J187" s="160"/>
    </row>
    <row r="188" ht="13.5">
      <c r="J188" s="160"/>
    </row>
    <row r="189" ht="13.5">
      <c r="J189" s="160"/>
    </row>
    <row r="190" ht="13.5">
      <c r="J190" s="160"/>
    </row>
    <row r="191" ht="13.5">
      <c r="J191" s="160"/>
    </row>
    <row r="192" ht="13.5">
      <c r="J192" s="160"/>
    </row>
    <row r="193" ht="13.5">
      <c r="J193" s="160"/>
    </row>
    <row r="194" ht="13.5">
      <c r="J194" s="160"/>
    </row>
    <row r="195" ht="13.5">
      <c r="J195" s="160"/>
    </row>
    <row r="196" ht="13.5">
      <c r="J196" s="160"/>
    </row>
    <row r="197" ht="13.5">
      <c r="J197" s="160"/>
    </row>
    <row r="198" ht="13.5">
      <c r="J198" s="160"/>
    </row>
    <row r="199" ht="13.5">
      <c r="J199" s="160"/>
    </row>
    <row r="200" ht="13.5">
      <c r="J200" s="160"/>
    </row>
    <row r="201" ht="13.5">
      <c r="J201" s="160"/>
    </row>
    <row r="202" ht="13.5">
      <c r="J202" s="160"/>
    </row>
    <row r="203" ht="13.5">
      <c r="J203" s="160"/>
    </row>
    <row r="204" ht="13.5">
      <c r="J204" s="160"/>
    </row>
    <row r="205" ht="13.5">
      <c r="J205" s="160"/>
    </row>
    <row r="206" ht="13.5">
      <c r="J206" s="160"/>
    </row>
    <row r="207" ht="13.5">
      <c r="J207" s="160"/>
    </row>
    <row r="208" ht="13.5">
      <c r="J208" s="160"/>
    </row>
    <row r="209" ht="13.5">
      <c r="J209" s="160"/>
    </row>
    <row r="210" ht="13.5">
      <c r="J210" s="160"/>
    </row>
    <row r="211" ht="13.5">
      <c r="J211" s="160"/>
    </row>
    <row r="212" ht="13.5">
      <c r="J212" s="160"/>
    </row>
    <row r="213" ht="13.5">
      <c r="J213" s="160"/>
    </row>
    <row r="214" ht="13.5">
      <c r="J214" s="160"/>
    </row>
    <row r="215" ht="13.5">
      <c r="J215" s="160"/>
    </row>
    <row r="216" ht="13.5">
      <c r="J216" s="160"/>
    </row>
    <row r="217" ht="13.5">
      <c r="J217" s="160"/>
    </row>
    <row r="218" ht="13.5">
      <c r="J218" s="160"/>
    </row>
    <row r="219" ht="13.5">
      <c r="J219" s="160"/>
    </row>
    <row r="220" ht="13.5">
      <c r="J220" s="160"/>
    </row>
    <row r="221" ht="13.5">
      <c r="J221" s="160"/>
    </row>
    <row r="222" ht="13.5">
      <c r="J222" s="160"/>
    </row>
    <row r="223" ht="13.5">
      <c r="J223" s="160"/>
    </row>
    <row r="224" ht="13.5">
      <c r="J224" s="160"/>
    </row>
    <row r="225" ht="13.5">
      <c r="J225" s="160"/>
    </row>
    <row r="226" ht="13.5">
      <c r="J226" s="160"/>
    </row>
    <row r="227" ht="13.5">
      <c r="J227" s="160"/>
    </row>
    <row r="228" ht="13.5">
      <c r="J228" s="160"/>
    </row>
    <row r="229" ht="13.5">
      <c r="J229" s="160"/>
    </row>
  </sheetData>
  <sheetProtection/>
  <mergeCells count="16">
    <mergeCell ref="I3:J3"/>
    <mergeCell ref="I4:J4"/>
    <mergeCell ref="B3:C3"/>
    <mergeCell ref="D3:E3"/>
    <mergeCell ref="B4:C4"/>
    <mergeCell ref="D4:E4"/>
    <mergeCell ref="A1:G1"/>
    <mergeCell ref="I1:P1"/>
    <mergeCell ref="O4:P4"/>
    <mergeCell ref="M4:N4"/>
    <mergeCell ref="O3:P3"/>
    <mergeCell ref="F4:G4"/>
    <mergeCell ref="K3:L3"/>
    <mergeCell ref="M3:N3"/>
    <mergeCell ref="K4:L4"/>
    <mergeCell ref="F3:G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pane xSplit="1" ySplit="6" topLeftCell="B1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L19" sqref="L19"/>
    </sheetView>
  </sheetViews>
  <sheetFormatPr defaultColWidth="8.88671875" defaultRowHeight="13.5"/>
  <cols>
    <col min="1" max="1" width="14.5546875" style="106" customWidth="1"/>
    <col min="2" max="2" width="6.88671875" style="106" customWidth="1"/>
    <col min="3" max="3" width="6.88671875" style="109" customWidth="1"/>
    <col min="4" max="4" width="10.10546875" style="106" bestFit="1" customWidth="1"/>
    <col min="5" max="5" width="6.77734375" style="188" customWidth="1"/>
    <col min="6" max="6" width="6.88671875" style="167" customWidth="1"/>
    <col min="7" max="7" width="8.3359375" style="167" customWidth="1"/>
    <col min="8" max="8" width="6.99609375" style="165" customWidth="1"/>
    <col min="9" max="9" width="6.99609375" style="109" customWidth="1"/>
    <col min="10" max="10" width="8.77734375" style="165" customWidth="1"/>
    <col min="11" max="11" width="2.77734375" style="173" customWidth="1"/>
    <col min="12" max="12" width="7.77734375" style="166" customWidth="1"/>
    <col min="13" max="13" width="7.77734375" style="130" customWidth="1"/>
    <col min="14" max="15" width="7.77734375" style="108" customWidth="1"/>
    <col min="16" max="16" width="7.77734375" style="127" customWidth="1"/>
    <col min="17" max="18" width="7.77734375" style="108" customWidth="1"/>
    <col min="19" max="19" width="7.77734375" style="127" customWidth="1"/>
    <col min="20" max="20" width="7.77734375" style="108" customWidth="1"/>
    <col min="21" max="16384" width="8.88671875" style="108" customWidth="1"/>
  </cols>
  <sheetData>
    <row r="1" spans="1:20" s="83" customFormat="1" ht="45" customHeight="1">
      <c r="A1" s="286" t="s">
        <v>233</v>
      </c>
      <c r="B1" s="286"/>
      <c r="C1" s="286"/>
      <c r="D1" s="286"/>
      <c r="E1" s="286"/>
      <c r="F1" s="286"/>
      <c r="G1" s="286"/>
      <c r="H1" s="286"/>
      <c r="I1" s="286"/>
      <c r="J1" s="286"/>
      <c r="K1" s="168"/>
      <c r="L1" s="294" t="s">
        <v>234</v>
      </c>
      <c r="M1" s="294"/>
      <c r="N1" s="294"/>
      <c r="O1" s="294"/>
      <c r="P1" s="294"/>
      <c r="Q1" s="294"/>
      <c r="R1" s="294"/>
      <c r="S1" s="294"/>
      <c r="T1" s="294"/>
    </row>
    <row r="2" spans="1:20" s="86" customFormat="1" ht="25.5" customHeight="1" thickBot="1">
      <c r="A2" s="84" t="s">
        <v>235</v>
      </c>
      <c r="B2" s="84"/>
      <c r="C2" s="169"/>
      <c r="D2" s="84"/>
      <c r="E2" s="170"/>
      <c r="F2" s="171"/>
      <c r="G2" s="171"/>
      <c r="H2" s="135"/>
      <c r="I2" s="172"/>
      <c r="J2" s="135"/>
      <c r="K2" s="173"/>
      <c r="L2" s="137"/>
      <c r="M2" s="174"/>
      <c r="N2" s="112"/>
      <c r="O2" s="112"/>
      <c r="P2" s="113"/>
      <c r="Q2" s="112"/>
      <c r="R2" s="112"/>
      <c r="S2" s="113"/>
      <c r="T2" s="114" t="s">
        <v>236</v>
      </c>
    </row>
    <row r="3" spans="1:20" s="109" customFormat="1" ht="16.5" customHeight="1" thickTop="1">
      <c r="A3" s="87" t="s">
        <v>237</v>
      </c>
      <c r="B3" s="295" t="s">
        <v>238</v>
      </c>
      <c r="C3" s="296"/>
      <c r="D3" s="297"/>
      <c r="E3" s="298" t="s">
        <v>239</v>
      </c>
      <c r="F3" s="299"/>
      <c r="G3" s="300"/>
      <c r="H3" s="301" t="s">
        <v>240</v>
      </c>
      <c r="I3" s="299"/>
      <c r="J3" s="299"/>
      <c r="K3" s="175"/>
      <c r="L3" s="296" t="s">
        <v>241</v>
      </c>
      <c r="M3" s="296"/>
      <c r="N3" s="297"/>
      <c r="O3" s="295" t="s">
        <v>242</v>
      </c>
      <c r="P3" s="296"/>
      <c r="Q3" s="297"/>
      <c r="R3" s="295" t="s">
        <v>16</v>
      </c>
      <c r="S3" s="296"/>
      <c r="T3" s="296"/>
    </row>
    <row r="4" spans="1:20" s="109" customFormat="1" ht="16.5" customHeight="1">
      <c r="A4" s="57" t="s">
        <v>243</v>
      </c>
      <c r="B4" s="175" t="s">
        <v>17</v>
      </c>
      <c r="C4" s="94" t="s">
        <v>18</v>
      </c>
      <c r="D4" s="94" t="s">
        <v>19</v>
      </c>
      <c r="E4" s="93" t="s">
        <v>17</v>
      </c>
      <c r="F4" s="94" t="s">
        <v>18</v>
      </c>
      <c r="G4" s="94" t="s">
        <v>19</v>
      </c>
      <c r="H4" s="94" t="s">
        <v>17</v>
      </c>
      <c r="I4" s="94" t="s">
        <v>18</v>
      </c>
      <c r="J4" s="94" t="s">
        <v>19</v>
      </c>
      <c r="K4" s="175"/>
      <c r="L4" s="95" t="s">
        <v>17</v>
      </c>
      <c r="M4" s="94" t="s">
        <v>18</v>
      </c>
      <c r="N4" s="94" t="s">
        <v>19</v>
      </c>
      <c r="O4" s="94" t="s">
        <v>17</v>
      </c>
      <c r="P4" s="94" t="s">
        <v>18</v>
      </c>
      <c r="Q4" s="94" t="s">
        <v>19</v>
      </c>
      <c r="R4" s="94" t="s">
        <v>17</v>
      </c>
      <c r="S4" s="93" t="s">
        <v>18</v>
      </c>
      <c r="T4" s="95" t="s">
        <v>19</v>
      </c>
    </row>
    <row r="5" spans="1:20" s="109" customFormat="1" ht="16.5" customHeight="1">
      <c r="A5" s="57" t="s">
        <v>244</v>
      </c>
      <c r="B5" s="175"/>
      <c r="C5" s="176"/>
      <c r="D5" s="95" t="s">
        <v>20</v>
      </c>
      <c r="E5" s="93"/>
      <c r="F5" s="176"/>
      <c r="G5" s="95" t="s">
        <v>20</v>
      </c>
      <c r="H5" s="94"/>
      <c r="I5" s="177"/>
      <c r="J5" s="94" t="s">
        <v>20</v>
      </c>
      <c r="K5" s="175"/>
      <c r="L5" s="95"/>
      <c r="M5" s="94"/>
      <c r="N5" s="94" t="s">
        <v>20</v>
      </c>
      <c r="O5" s="94"/>
      <c r="P5" s="94"/>
      <c r="Q5" s="94" t="s">
        <v>20</v>
      </c>
      <c r="R5" s="94"/>
      <c r="S5" s="93"/>
      <c r="T5" s="95" t="s">
        <v>20</v>
      </c>
    </row>
    <row r="6" spans="1:20" s="109" customFormat="1" ht="16.5" customHeight="1">
      <c r="A6" s="96" t="s">
        <v>36</v>
      </c>
      <c r="B6" s="97" t="s">
        <v>21</v>
      </c>
      <c r="C6" s="97" t="s">
        <v>15</v>
      </c>
      <c r="D6" s="98" t="s">
        <v>22</v>
      </c>
      <c r="E6" s="97" t="s">
        <v>21</v>
      </c>
      <c r="F6" s="97" t="s">
        <v>15</v>
      </c>
      <c r="G6" s="117" t="s">
        <v>22</v>
      </c>
      <c r="H6" s="98" t="s">
        <v>21</v>
      </c>
      <c r="I6" s="98" t="s">
        <v>15</v>
      </c>
      <c r="J6" s="98" t="s">
        <v>22</v>
      </c>
      <c r="K6" s="175"/>
      <c r="L6" s="99" t="s">
        <v>21</v>
      </c>
      <c r="M6" s="98" t="s">
        <v>15</v>
      </c>
      <c r="N6" s="98" t="s">
        <v>22</v>
      </c>
      <c r="O6" s="98" t="s">
        <v>21</v>
      </c>
      <c r="P6" s="98" t="s">
        <v>15</v>
      </c>
      <c r="Q6" s="98" t="s">
        <v>22</v>
      </c>
      <c r="R6" s="98" t="s">
        <v>21</v>
      </c>
      <c r="S6" s="97" t="s">
        <v>15</v>
      </c>
      <c r="T6" s="99" t="s">
        <v>22</v>
      </c>
    </row>
    <row r="7" spans="1:20" s="54" customFormat="1" ht="41.25" customHeight="1">
      <c r="A7" s="57">
        <v>2009</v>
      </c>
      <c r="B7" s="55">
        <v>15</v>
      </c>
      <c r="C7" s="58">
        <v>5.29</v>
      </c>
      <c r="D7" s="55">
        <v>141198</v>
      </c>
      <c r="E7" s="178">
        <v>0</v>
      </c>
      <c r="F7" s="178">
        <v>0</v>
      </c>
      <c r="G7" s="178">
        <v>0</v>
      </c>
      <c r="H7" s="55">
        <v>1</v>
      </c>
      <c r="I7" s="178">
        <v>0</v>
      </c>
      <c r="J7" s="55">
        <v>3107</v>
      </c>
      <c r="K7" s="119"/>
      <c r="L7" s="55">
        <v>9</v>
      </c>
      <c r="M7" s="58">
        <v>1.6900000000000002</v>
      </c>
      <c r="N7" s="55">
        <v>131876</v>
      </c>
      <c r="O7" s="55">
        <v>5</v>
      </c>
      <c r="P7" s="179">
        <v>3.6000000000000005</v>
      </c>
      <c r="Q7" s="55">
        <v>6215</v>
      </c>
      <c r="R7" s="178">
        <v>2</v>
      </c>
      <c r="S7" s="178">
        <v>2</v>
      </c>
      <c r="T7" s="178">
        <v>2</v>
      </c>
    </row>
    <row r="8" spans="1:20" s="54" customFormat="1" ht="41.25" customHeight="1">
      <c r="A8" s="57">
        <v>2010</v>
      </c>
      <c r="B8" s="55">
        <v>13</v>
      </c>
      <c r="C8" s="58">
        <v>1.35</v>
      </c>
      <c r="D8" s="55">
        <v>102123</v>
      </c>
      <c r="E8" s="178">
        <v>0</v>
      </c>
      <c r="F8" s="178">
        <v>0</v>
      </c>
      <c r="G8" s="178">
        <v>0</v>
      </c>
      <c r="H8" s="55">
        <v>4</v>
      </c>
      <c r="I8" s="178">
        <v>0</v>
      </c>
      <c r="J8" s="55">
        <v>1829</v>
      </c>
      <c r="K8" s="119"/>
      <c r="L8" s="55">
        <v>7</v>
      </c>
      <c r="M8" s="58">
        <v>1.27</v>
      </c>
      <c r="N8" s="55">
        <v>98772</v>
      </c>
      <c r="O8" s="178">
        <v>2</v>
      </c>
      <c r="P8" s="178">
        <v>2</v>
      </c>
      <c r="Q8" s="178">
        <v>2</v>
      </c>
      <c r="R8" s="155">
        <v>2</v>
      </c>
      <c r="S8" s="180">
        <v>0.08</v>
      </c>
      <c r="T8" s="209">
        <v>1522</v>
      </c>
    </row>
    <row r="9" spans="1:20" s="54" customFormat="1" ht="41.25" customHeight="1">
      <c r="A9" s="57">
        <v>2011</v>
      </c>
      <c r="B9" s="155">
        <v>9</v>
      </c>
      <c r="C9" s="180">
        <v>15.969999999999999</v>
      </c>
      <c r="D9" s="56">
        <v>8347</v>
      </c>
      <c r="E9" s="178">
        <v>0</v>
      </c>
      <c r="F9" s="178">
        <v>0</v>
      </c>
      <c r="G9" s="178">
        <v>0</v>
      </c>
      <c r="H9" s="155">
        <v>3</v>
      </c>
      <c r="I9" s="180">
        <v>15.6</v>
      </c>
      <c r="J9" s="56">
        <v>1372</v>
      </c>
      <c r="K9" s="155"/>
      <c r="L9" s="155">
        <v>1</v>
      </c>
      <c r="M9" s="180">
        <v>0.07</v>
      </c>
      <c r="N9" s="56">
        <v>6975</v>
      </c>
      <c r="O9" s="155">
        <v>5</v>
      </c>
      <c r="P9" s="180">
        <v>0.3</v>
      </c>
      <c r="Q9" s="178">
        <v>0</v>
      </c>
      <c r="R9" s="178">
        <v>0</v>
      </c>
      <c r="S9" s="178">
        <v>0</v>
      </c>
      <c r="T9" s="178">
        <v>0</v>
      </c>
    </row>
    <row r="10" spans="1:20" s="54" customFormat="1" ht="41.25" customHeight="1">
      <c r="A10" s="57">
        <v>2012</v>
      </c>
      <c r="B10" s="195">
        <v>6</v>
      </c>
      <c r="C10" s="214">
        <v>0.05</v>
      </c>
      <c r="D10" s="195">
        <v>536</v>
      </c>
      <c r="E10" s="195">
        <v>1</v>
      </c>
      <c r="F10" s="214">
        <v>0.01</v>
      </c>
      <c r="G10" s="195">
        <v>480</v>
      </c>
      <c r="H10" s="195">
        <v>1</v>
      </c>
      <c r="I10" s="154" t="s">
        <v>245</v>
      </c>
      <c r="J10" s="195">
        <v>22</v>
      </c>
      <c r="K10" s="195"/>
      <c r="L10" s="195">
        <v>2</v>
      </c>
      <c r="M10" s="214">
        <v>0.01</v>
      </c>
      <c r="N10" s="154" t="s">
        <v>245</v>
      </c>
      <c r="O10" s="154" t="s">
        <v>245</v>
      </c>
      <c r="P10" s="154" t="s">
        <v>245</v>
      </c>
      <c r="Q10" s="154" t="s">
        <v>245</v>
      </c>
      <c r="R10" s="195">
        <v>2</v>
      </c>
      <c r="S10" s="215">
        <v>0.03</v>
      </c>
      <c r="T10" s="195">
        <v>34</v>
      </c>
    </row>
    <row r="11" spans="1:20" s="102" customFormat="1" ht="41.25" customHeight="1">
      <c r="A11" s="120">
        <v>2013</v>
      </c>
      <c r="B11" s="197">
        <v>9</v>
      </c>
      <c r="C11" s="238">
        <f>SUM(C12:C18)</f>
        <v>0.78</v>
      </c>
      <c r="D11" s="239">
        <f>SUM(D12:D18)</f>
        <v>21664</v>
      </c>
      <c r="E11" s="197">
        <v>1</v>
      </c>
      <c r="F11" s="154" t="s">
        <v>245</v>
      </c>
      <c r="G11" s="197">
        <v>830</v>
      </c>
      <c r="H11" s="197">
        <v>1</v>
      </c>
      <c r="I11" s="237">
        <v>0.6</v>
      </c>
      <c r="J11" s="239">
        <v>1486</v>
      </c>
      <c r="K11" s="197"/>
      <c r="L11" s="197">
        <v>5</v>
      </c>
      <c r="M11" s="271">
        <f>SUM(M12:M18)</f>
        <v>0.13</v>
      </c>
      <c r="N11" s="239">
        <f>SUM(N12:N18)</f>
        <v>17247</v>
      </c>
      <c r="O11" s="154" t="s">
        <v>245</v>
      </c>
      <c r="P11" s="154" t="s">
        <v>245</v>
      </c>
      <c r="Q11" s="154" t="s">
        <v>245</v>
      </c>
      <c r="R11" s="197">
        <v>2</v>
      </c>
      <c r="S11" s="197">
        <v>0.05</v>
      </c>
      <c r="T11" s="239">
        <f>SUM(T12:T18)</f>
        <v>2101</v>
      </c>
    </row>
    <row r="12" spans="1:20" s="54" customFormat="1" ht="41.25" customHeight="1">
      <c r="A12" s="103" t="s">
        <v>246</v>
      </c>
      <c r="B12" s="195">
        <v>2</v>
      </c>
      <c r="C12" s="214">
        <v>0.03</v>
      </c>
      <c r="D12" s="209">
        <v>13034</v>
      </c>
      <c r="E12" s="154" t="s">
        <v>245</v>
      </c>
      <c r="F12" s="154" t="s">
        <v>245</v>
      </c>
      <c r="G12" s="154" t="s">
        <v>245</v>
      </c>
      <c r="H12" s="154" t="s">
        <v>245</v>
      </c>
      <c r="I12" s="154" t="s">
        <v>245</v>
      </c>
      <c r="J12" s="209" t="s">
        <v>245</v>
      </c>
      <c r="K12" s="195"/>
      <c r="L12" s="195">
        <v>2</v>
      </c>
      <c r="M12" s="180">
        <v>0.03</v>
      </c>
      <c r="N12" s="209">
        <v>13034</v>
      </c>
      <c r="O12" s="154" t="s">
        <v>245</v>
      </c>
      <c r="P12" s="154" t="s">
        <v>245</v>
      </c>
      <c r="Q12" s="154" t="s">
        <v>245</v>
      </c>
      <c r="R12" s="154" t="s">
        <v>245</v>
      </c>
      <c r="S12" s="154" t="s">
        <v>245</v>
      </c>
      <c r="T12" s="154" t="s">
        <v>245</v>
      </c>
    </row>
    <row r="13" spans="1:20" s="54" customFormat="1" ht="41.25" customHeight="1">
      <c r="A13" s="103" t="s">
        <v>247</v>
      </c>
      <c r="B13" s="195">
        <v>2</v>
      </c>
      <c r="C13" s="214">
        <v>0.06</v>
      </c>
      <c r="D13" s="209">
        <v>4787</v>
      </c>
      <c r="E13" s="154" t="s">
        <v>248</v>
      </c>
      <c r="F13" s="154" t="s">
        <v>248</v>
      </c>
      <c r="G13" s="154" t="s">
        <v>248</v>
      </c>
      <c r="H13" s="154" t="s">
        <v>248</v>
      </c>
      <c r="I13" s="154" t="s">
        <v>248</v>
      </c>
      <c r="J13" s="209" t="s">
        <v>248</v>
      </c>
      <c r="K13" s="195"/>
      <c r="L13" s="195">
        <v>1</v>
      </c>
      <c r="M13" s="180">
        <v>0.02</v>
      </c>
      <c r="N13" s="209">
        <v>3486</v>
      </c>
      <c r="O13" s="154" t="s">
        <v>248</v>
      </c>
      <c r="P13" s="154" t="s">
        <v>248</v>
      </c>
      <c r="Q13" s="154" t="s">
        <v>248</v>
      </c>
      <c r="R13" s="195">
        <v>1</v>
      </c>
      <c r="S13" s="214">
        <v>0.04</v>
      </c>
      <c r="T13" s="209">
        <v>1301</v>
      </c>
    </row>
    <row r="14" spans="1:20" s="54" customFormat="1" ht="41.25" customHeight="1">
      <c r="A14" s="103" t="s">
        <v>249</v>
      </c>
      <c r="B14" s="154" t="s">
        <v>245</v>
      </c>
      <c r="C14" s="154" t="s">
        <v>245</v>
      </c>
      <c r="D14" s="154" t="s">
        <v>245</v>
      </c>
      <c r="E14" s="154" t="s">
        <v>245</v>
      </c>
      <c r="F14" s="154" t="s">
        <v>245</v>
      </c>
      <c r="G14" s="154" t="s">
        <v>245</v>
      </c>
      <c r="H14" s="154" t="s">
        <v>245</v>
      </c>
      <c r="I14" s="154" t="s">
        <v>245</v>
      </c>
      <c r="J14" s="209" t="s">
        <v>245</v>
      </c>
      <c r="K14" s="195"/>
      <c r="L14" s="154" t="s">
        <v>245</v>
      </c>
      <c r="M14" s="180"/>
      <c r="N14" s="209" t="s">
        <v>245</v>
      </c>
      <c r="O14" s="154" t="s">
        <v>245</v>
      </c>
      <c r="P14" s="154" t="s">
        <v>245</v>
      </c>
      <c r="Q14" s="154" t="s">
        <v>245</v>
      </c>
      <c r="R14" s="154" t="s">
        <v>245</v>
      </c>
      <c r="S14" s="154" t="s">
        <v>245</v>
      </c>
      <c r="T14" s="154" t="s">
        <v>245</v>
      </c>
    </row>
    <row r="15" spans="1:20" s="54" customFormat="1" ht="41.25" customHeight="1">
      <c r="A15" s="103" t="s">
        <v>250</v>
      </c>
      <c r="B15" s="195">
        <v>4</v>
      </c>
      <c r="C15" s="214">
        <v>0.66</v>
      </c>
      <c r="D15" s="209">
        <v>3702</v>
      </c>
      <c r="E15" s="195">
        <v>1</v>
      </c>
      <c r="F15" s="154" t="s">
        <v>245</v>
      </c>
      <c r="G15" s="195">
        <v>830</v>
      </c>
      <c r="H15" s="195">
        <v>1</v>
      </c>
      <c r="I15" s="154">
        <v>0.6</v>
      </c>
      <c r="J15" s="209">
        <v>1486</v>
      </c>
      <c r="K15" s="195"/>
      <c r="L15" s="195">
        <v>1</v>
      </c>
      <c r="M15" s="180">
        <v>0.05</v>
      </c>
      <c r="N15" s="209">
        <v>586</v>
      </c>
      <c r="O15" s="154" t="s">
        <v>245</v>
      </c>
      <c r="P15" s="154" t="s">
        <v>245</v>
      </c>
      <c r="Q15" s="154" t="s">
        <v>245</v>
      </c>
      <c r="R15" s="195">
        <v>1</v>
      </c>
      <c r="S15" s="214">
        <v>0.01</v>
      </c>
      <c r="T15" s="209">
        <v>800</v>
      </c>
    </row>
    <row r="16" spans="1:20" s="12" customFormat="1" ht="41.25" customHeight="1">
      <c r="A16" s="103" t="s">
        <v>251</v>
      </c>
      <c r="B16" s="195">
        <v>1</v>
      </c>
      <c r="C16" s="214">
        <v>0.03</v>
      </c>
      <c r="D16" s="209">
        <v>141</v>
      </c>
      <c r="E16" s="154" t="s">
        <v>245</v>
      </c>
      <c r="F16" s="154"/>
      <c r="G16" s="154" t="s">
        <v>245</v>
      </c>
      <c r="H16" s="154" t="s">
        <v>245</v>
      </c>
      <c r="I16" s="154" t="s">
        <v>245</v>
      </c>
      <c r="J16" s="154" t="s">
        <v>245</v>
      </c>
      <c r="K16" s="195"/>
      <c r="L16" s="195">
        <v>1</v>
      </c>
      <c r="M16" s="180">
        <v>0.03</v>
      </c>
      <c r="N16" s="209">
        <v>141</v>
      </c>
      <c r="O16" s="154" t="s">
        <v>245</v>
      </c>
      <c r="P16" s="154" t="s">
        <v>245</v>
      </c>
      <c r="Q16" s="154" t="s">
        <v>245</v>
      </c>
      <c r="R16" s="154" t="s">
        <v>245</v>
      </c>
      <c r="S16" s="154" t="s">
        <v>245</v>
      </c>
      <c r="T16" s="154" t="s">
        <v>245</v>
      </c>
    </row>
    <row r="17" spans="1:20" s="12" customFormat="1" ht="41.25" customHeight="1">
      <c r="A17" s="103" t="s">
        <v>252</v>
      </c>
      <c r="B17" s="154" t="s">
        <v>245</v>
      </c>
      <c r="C17" s="154" t="s">
        <v>245</v>
      </c>
      <c r="D17" s="154" t="s">
        <v>245</v>
      </c>
      <c r="E17" s="154" t="s">
        <v>245</v>
      </c>
      <c r="F17" s="214"/>
      <c r="G17" s="154" t="s">
        <v>245</v>
      </c>
      <c r="H17" s="154" t="s">
        <v>245</v>
      </c>
      <c r="I17" s="154" t="s">
        <v>245</v>
      </c>
      <c r="J17" s="154" t="s">
        <v>245</v>
      </c>
      <c r="K17" s="195"/>
      <c r="L17" s="154" t="s">
        <v>245</v>
      </c>
      <c r="M17" s="154" t="s">
        <v>245</v>
      </c>
      <c r="N17" s="154" t="s">
        <v>245</v>
      </c>
      <c r="O17" s="154" t="s">
        <v>245</v>
      </c>
      <c r="P17" s="154" t="s">
        <v>245</v>
      </c>
      <c r="Q17" s="154" t="s">
        <v>245</v>
      </c>
      <c r="R17" s="154" t="s">
        <v>245</v>
      </c>
      <c r="S17" s="154" t="s">
        <v>245</v>
      </c>
      <c r="T17" s="154" t="s">
        <v>245</v>
      </c>
    </row>
    <row r="18" spans="1:20" s="12" customFormat="1" ht="41.25" customHeight="1" thickBot="1">
      <c r="A18" s="105" t="s">
        <v>253</v>
      </c>
      <c r="B18" s="208" t="s">
        <v>245</v>
      </c>
      <c r="C18" s="208" t="s">
        <v>245</v>
      </c>
      <c r="D18" s="208" t="s">
        <v>245</v>
      </c>
      <c r="E18" s="208" t="s">
        <v>245</v>
      </c>
      <c r="F18" s="208"/>
      <c r="G18" s="208" t="s">
        <v>245</v>
      </c>
      <c r="H18" s="208" t="s">
        <v>245</v>
      </c>
      <c r="I18" s="208" t="s">
        <v>245</v>
      </c>
      <c r="J18" s="208" t="s">
        <v>245</v>
      </c>
      <c r="K18" s="195"/>
      <c r="L18" s="208" t="s">
        <v>245</v>
      </c>
      <c r="M18" s="208" t="s">
        <v>245</v>
      </c>
      <c r="N18" s="208" t="s">
        <v>245</v>
      </c>
      <c r="O18" s="208" t="s">
        <v>245</v>
      </c>
      <c r="P18" s="208" t="s">
        <v>245</v>
      </c>
      <c r="Q18" s="208" t="s">
        <v>245</v>
      </c>
      <c r="R18" s="208" t="s">
        <v>245</v>
      </c>
      <c r="S18" s="208" t="s">
        <v>245</v>
      </c>
      <c r="T18" s="208" t="s">
        <v>245</v>
      </c>
    </row>
    <row r="19" spans="1:19" ht="12" customHeight="1" thickTop="1">
      <c r="A19" s="106" t="s">
        <v>254</v>
      </c>
      <c r="B19" s="109"/>
      <c r="D19" s="123"/>
      <c r="E19" s="108"/>
      <c r="F19" s="108"/>
      <c r="G19" s="108"/>
      <c r="H19" s="124"/>
      <c r="I19" s="108"/>
      <c r="J19" s="108"/>
      <c r="K19" s="108"/>
      <c r="L19" s="108"/>
      <c r="M19" s="108"/>
      <c r="P19" s="108"/>
      <c r="S19" s="108"/>
    </row>
    <row r="20" spans="1:20" ht="13.5">
      <c r="A20" s="108"/>
      <c r="B20" s="123"/>
      <c r="C20" s="12"/>
      <c r="D20" s="181"/>
      <c r="E20" s="182"/>
      <c r="G20" s="12"/>
      <c r="H20" s="183"/>
      <c r="I20" s="12"/>
      <c r="J20" s="183"/>
      <c r="L20" s="184"/>
      <c r="M20" s="185"/>
      <c r="P20" s="12"/>
      <c r="Q20" s="181"/>
      <c r="R20" s="123"/>
      <c r="S20" s="12"/>
      <c r="T20" s="123"/>
    </row>
    <row r="21" spans="2:20" ht="13.5">
      <c r="B21" s="186"/>
      <c r="D21" s="187"/>
      <c r="G21" s="109"/>
      <c r="P21" s="109"/>
      <c r="Q21" s="181"/>
      <c r="R21" s="123"/>
      <c r="S21" s="109"/>
      <c r="T21" s="123"/>
    </row>
  </sheetData>
  <sheetProtection/>
  <mergeCells count="8">
    <mergeCell ref="L1:T1"/>
    <mergeCell ref="A1:J1"/>
    <mergeCell ref="B3:D3"/>
    <mergeCell ref="L3:N3"/>
    <mergeCell ref="O3:Q3"/>
    <mergeCell ref="R3:T3"/>
    <mergeCell ref="E3:G3"/>
    <mergeCell ref="H3:J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smart</cp:lastModifiedBy>
  <cp:lastPrinted>2015-02-12T12:04:38Z</cp:lastPrinted>
  <dcterms:created xsi:type="dcterms:W3CDTF">1999-04-14T01:33:18Z</dcterms:created>
  <dcterms:modified xsi:type="dcterms:W3CDTF">2015-02-26T00:35:57Z</dcterms:modified>
  <cp:category/>
  <cp:version/>
  <cp:contentType/>
  <cp:contentStatus/>
</cp:coreProperties>
</file>