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380" windowWidth="19140" windowHeight="6435" tabRatio="877" firstSheet="1" activeTab="1"/>
  </bookViews>
  <sheets>
    <sheet name="----" sheetId="1" state="veryHidden" r:id="rId1"/>
    <sheet name="1.등록인구추이" sheetId="2" r:id="rId2"/>
    <sheet name="1-1.거소신고인수" sheetId="13" r:id="rId3"/>
    <sheet name="2.시·군별 세대 및 인구" sheetId="3" r:id="rId4"/>
    <sheet name="2-1.거소신고인수" sheetId="14" r:id="rId5"/>
    <sheet name="3.읍면별세대및인구" sheetId="4" r:id="rId6"/>
    <sheet name="4.연령(5세계급)및성별인구" sheetId="11" r:id="rId7"/>
    <sheet name="5.인구동태" sheetId="7" r:id="rId8"/>
    <sheet name="6.인구이동" sheetId="12" r:id="rId9"/>
  </sheets>
  <definedNames>
    <definedName name="_xlnm.Print_Area" localSheetId="3">'2.시·군별 세대 및 인구'!$A$1:$P$28</definedName>
    <definedName name="_xlnm.Print_Area" localSheetId="5">'3.읍면별세대및인구'!$A$1:$M$20</definedName>
    <definedName name="_xlnm.Print_Area" localSheetId="6">'4.연령(5세계급)및성별인구'!$A$1:$AE$30</definedName>
    <definedName name="_xlnm.Print_Area" localSheetId="8">'6.인구이동'!$A$1:$X$12</definedName>
    <definedName name="Z_0787AD01_298D_11D9_B3E6_0000B4A88D03_.wvu.Cols" localSheetId="8" hidden="1">'6.인구이동'!$AA:$AB</definedName>
    <definedName name="Z_38393D9B_5CDC_40BA_8C2E_7EF67406A1E5_.wvu.PrintArea" localSheetId="5" hidden="1">'3.읍면별세대및인구'!$A$1:$L$15</definedName>
    <definedName name="Z_38393D9B_5CDC_40BA_8C2E_7EF67406A1E5_.wvu.PrintArea" localSheetId="6" hidden="1">'4.연령(5세계급)및성별인구'!$A$1:$AE$30</definedName>
    <definedName name="Z_6767D782_473F_11D8_9D2F_0001027E943D_.wvu.PrintArea" localSheetId="5" hidden="1">'3.읍면별세대및인구'!$A$1:$L$15</definedName>
    <definedName name="Z_6767D782_473F_11D8_9D2F_0001027E943D_.wvu.PrintArea" localSheetId="6" hidden="1">'4.연령(5세계급)및성별인구'!$A$1:$AE$30</definedName>
    <definedName name="Z_733E0F20_2002_11D8_9C7D_00E07D8B2C4C_.wvu.PrintArea" localSheetId="6" hidden="1">'4.연령(5세계급)및성별인구'!$A$1:$AE$30</definedName>
    <definedName name="Z_741A4895_7011_4B94_B927_DAF83E7AAFE7_.wvu.PrintArea" localSheetId="8" hidden="1">'6.인구이동'!$A$1:$X$12</definedName>
    <definedName name="Z_90AE0682_4741_11D8_9D2F_0001027E943D_.wvu.Cols" localSheetId="8" hidden="1">'6.인구이동'!$AA:$AB</definedName>
    <definedName name="Z_90FD8354_A338_493E_A151_AE852E7CF28F_.wvu.PrintArea" localSheetId="6" hidden="1">'4.연령(5세계급)및성별인구'!$A$1:$AE$30</definedName>
    <definedName name="Z_AF31B39E_B10E_4359_B60E_97247E7BCC13_.wvu.PrintArea" localSheetId="8" hidden="1">'6.인구이동'!$A$1:$X$12</definedName>
    <definedName name="Z_B0683720_2662_11D8_A0D3_009008A182C2_.wvu.Cols" localSheetId="8" hidden="1">'6.인구이동'!$AA:$AB</definedName>
    <definedName name="Z_B80F6A70_BF93_4B4D_85F1_79D617B35567_.wvu.Cols" localSheetId="8" hidden="1">'6.인구이동'!$AA:$AB</definedName>
    <definedName name="Z_B978C166_9F5B_43B1_B36A_FD1ABCDBE5A0_.wvu.PrintArea" localSheetId="6" hidden="1">'4.연령(5세계급)및성별인구'!$A$1:$AE$30</definedName>
    <definedName name="Z_E3C4DE20_201D_11D8_9C7D_00E07D8B2C4C_.wvu.PrintArea" localSheetId="8" hidden="1">'6.인구이동'!$A$1:$X$12</definedName>
    <definedName name="Z_FA5AFA80_20B7_11D8_A0D3_009008A182C2_.wvu.PrintArea" localSheetId="5" hidden="1">'3.읍면별세대및인구'!$A$1:$L$15</definedName>
    <definedName name="Z_FA5AFA80_20B7_11D8_A0D3_009008A182C2_.wvu.PrintArea" localSheetId="6" hidden="1">'4.연령(5세계급)및성별인구'!$A$1:$AE$30</definedName>
  </definedNames>
  <calcPr calcId="145621"/>
  <customWorkbookViews>
    <customWorkbookView name="교육장 - 기본 보기" guid="{733E0F20-2002-11D8-9C7D-00E07D8B2C4C}" mergeInterval="0" personalView="1" maximized="1" windowWidth="1020" windowHeight="580" activeSheetId="7"/>
    <customWorkbookView name="SEC - 기본 보기" guid="{FD16D0C3-EED7-4F05-9F54-28DA00D7B0D4}" mergeInterval="0" personalView="1" maximized="1" xWindow="515" yWindow="24" windowWidth="500" windowHeight="578" activeSheetId="7" showComments="commNone"/>
    <customWorkbookView name=". - 기본 보기" guid="{61E494A2-2012-11D8-9C7C-009008A0B73D}" mergeInterval="0" personalView="1" maximized="1" windowWidth="1020" windowHeight="633" activeSheetId="3"/>
    <customWorkbookView name="pc - 기본 보기" guid="{FA5AFA80-20B7-11D8-A0D3-009008A182C2}" mergeInterval="0" personalView="1" maximized="1" xWindow="515" yWindow="24" windowWidth="500" windowHeight="578" activeSheetId="3"/>
    <customWorkbookView name="전북도청통계사료 - 기본 보기" guid="{6767D782-473F-11D8-9D2F-0001027E943D}" mergeInterval="0" personalView="1" maximized="1" windowWidth="1011" windowHeight="568" activeSheetId="7"/>
    <customWorkbookView name=". - 사용자 보기" guid="{38393D9B-5CDC-40BA-8C2E-7EF67406A1E5}" mergeInterval="0" personalView="1" maximized="1" windowWidth="1020" windowHeight="632" activeSheetId="3"/>
    <customWorkbookView name="Admin - 사용자 보기" guid="{90FD8354-A338-493E-A151-AE852E7CF28F}" mergeInterval="0" personalView="1" maximized="1" windowWidth="1020" windowHeight="623" activeSheetId="3"/>
    <customWorkbookView name="장미 - 기본 보기" guid="{B978C166-9F5B-43B1-B36A-FD1ABCDBE5A0}" mergeInterval="0" personalView="1" maximized="1" windowWidth="1012" windowHeight="585" activeSheetId="7"/>
  </customWorkbookViews>
</workbook>
</file>

<file path=xl/calcChain.xml><?xml version="1.0" encoding="utf-8"?>
<calcChain xmlns="http://schemas.openxmlformats.org/spreadsheetml/2006/main">
  <c r="E18" i="4" l="1"/>
  <c r="D18" i="4"/>
  <c r="C18" i="4" s="1"/>
  <c r="E17" i="4"/>
  <c r="D17" i="4"/>
  <c r="E16" i="4"/>
  <c r="D16" i="4"/>
  <c r="C16" i="4"/>
  <c r="E15" i="4"/>
  <c r="D15" i="4"/>
  <c r="C15" i="4" s="1"/>
  <c r="E14" i="4"/>
  <c r="D14" i="4"/>
  <c r="E13" i="4"/>
  <c r="D13" i="4"/>
  <c r="C13" i="4" s="1"/>
  <c r="E12" i="4"/>
  <c r="D12" i="4"/>
  <c r="C12" i="4" s="1"/>
  <c r="C14" i="4" l="1"/>
  <c r="C17" i="4"/>
  <c r="AC28" i="11"/>
  <c r="Z28" i="11"/>
  <c r="W28" i="11"/>
  <c r="S28" i="11"/>
  <c r="P28" i="11"/>
  <c r="L28" i="11"/>
  <c r="I28" i="11"/>
  <c r="AC27" i="11"/>
  <c r="Z27" i="11"/>
  <c r="W27" i="11"/>
  <c r="S27" i="11"/>
  <c r="P27" i="11"/>
  <c r="L27" i="11"/>
  <c r="I27" i="11"/>
  <c r="AC26" i="11"/>
  <c r="Z26" i="11"/>
  <c r="W26" i="11"/>
  <c r="S26" i="11"/>
  <c r="P26" i="11"/>
  <c r="L26" i="11"/>
  <c r="I26" i="11"/>
  <c r="AC25" i="11"/>
  <c r="Z25" i="11"/>
  <c r="W25" i="11"/>
  <c r="S25" i="11"/>
  <c r="P25" i="11"/>
  <c r="L25" i="11"/>
  <c r="I25" i="11"/>
  <c r="AC24" i="11"/>
  <c r="Z24" i="11"/>
  <c r="W24" i="11"/>
  <c r="S24" i="11"/>
  <c r="P24" i="11"/>
  <c r="L24" i="11"/>
  <c r="I24" i="11"/>
  <c r="AC23" i="11"/>
  <c r="Z23" i="11"/>
  <c r="W23" i="11"/>
  <c r="S23" i="11"/>
  <c r="P23" i="11"/>
  <c r="L23" i="11"/>
  <c r="I23" i="11"/>
  <c r="AC22" i="11"/>
  <c r="Z22" i="11"/>
  <c r="W22" i="11"/>
  <c r="S22" i="11"/>
  <c r="P22" i="11"/>
  <c r="L22" i="11"/>
  <c r="I22" i="11"/>
  <c r="AC21" i="11"/>
  <c r="Z21" i="11"/>
  <c r="W21" i="11"/>
  <c r="S21" i="11"/>
  <c r="P21" i="11"/>
  <c r="L21" i="11"/>
  <c r="I21" i="11"/>
  <c r="AC20" i="11"/>
  <c r="Z20" i="11"/>
  <c r="W20" i="11"/>
  <c r="S20" i="11"/>
  <c r="P20" i="11"/>
  <c r="L20" i="11"/>
  <c r="I20" i="11"/>
  <c r="AC19" i="11"/>
  <c r="Z19" i="11"/>
  <c r="W19" i="11"/>
  <c r="S19" i="11"/>
  <c r="P19" i="11"/>
  <c r="L19" i="11"/>
  <c r="I19" i="11"/>
  <c r="AC18" i="11"/>
  <c r="Z18" i="11"/>
  <c r="W18" i="11"/>
  <c r="S18" i="11"/>
  <c r="P18" i="11"/>
  <c r="L18" i="11"/>
  <c r="I18" i="11"/>
  <c r="AC17" i="11"/>
  <c r="Z17" i="11"/>
  <c r="W17" i="11"/>
  <c r="S17" i="11"/>
  <c r="P17" i="11"/>
  <c r="L17" i="11"/>
  <c r="I17" i="11"/>
  <c r="AC16" i="11"/>
  <c r="Z16" i="11"/>
  <c r="W16" i="11"/>
  <c r="S16" i="11"/>
  <c r="P16" i="11"/>
  <c r="L16" i="11"/>
  <c r="I16" i="11"/>
  <c r="AC15" i="11"/>
  <c r="Z15" i="11"/>
  <c r="W15" i="11"/>
  <c r="S15" i="11"/>
  <c r="P15" i="11"/>
  <c r="L15" i="11"/>
  <c r="I15" i="11"/>
  <c r="AC14" i="11"/>
  <c r="Z14" i="11"/>
  <c r="W14" i="11"/>
  <c r="S14" i="11"/>
  <c r="P14" i="11"/>
  <c r="L14" i="11"/>
  <c r="I14" i="11"/>
  <c r="AC13" i="11"/>
  <c r="Z13" i="11"/>
  <c r="W13" i="11"/>
  <c r="S13" i="11"/>
  <c r="P13" i="11"/>
  <c r="L13" i="11"/>
  <c r="I13" i="11"/>
  <c r="AC12" i="11"/>
  <c r="Z12" i="11"/>
  <c r="W12" i="11"/>
  <c r="S12" i="11"/>
  <c r="P12" i="11"/>
  <c r="L12" i="11"/>
  <c r="I12" i="11"/>
  <c r="AC11" i="11"/>
  <c r="Z11" i="11"/>
  <c r="W11" i="11"/>
  <c r="S11" i="11"/>
  <c r="P11" i="11"/>
  <c r="L11" i="11"/>
  <c r="I11" i="11"/>
  <c r="AC10" i="11"/>
  <c r="Z10" i="11"/>
  <c r="W10" i="11"/>
  <c r="S10" i="11"/>
  <c r="P10" i="11"/>
  <c r="L10" i="11"/>
  <c r="I10" i="11"/>
  <c r="AC9" i="11"/>
  <c r="Z9" i="11"/>
  <c r="W9" i="11"/>
  <c r="S9" i="11"/>
  <c r="P9" i="11"/>
  <c r="L9" i="11"/>
  <c r="I9" i="11"/>
  <c r="AC8" i="11"/>
  <c r="Z8" i="11"/>
  <c r="W8" i="11"/>
  <c r="S8" i="11"/>
  <c r="P8" i="11"/>
  <c r="L8" i="11"/>
  <c r="I8" i="11"/>
  <c r="I7" i="11" s="1"/>
  <c r="AE7" i="11"/>
  <c r="AD7" i="11"/>
  <c r="AC7" i="11"/>
  <c r="AB7" i="11"/>
  <c r="AA7" i="11"/>
  <c r="Z7" i="11"/>
  <c r="Y7" i="11"/>
  <c r="X7" i="11"/>
  <c r="W7" i="11" s="1"/>
  <c r="U7" i="11"/>
  <c r="T7" i="11"/>
  <c r="S7" i="11" s="1"/>
  <c r="R7" i="11"/>
  <c r="Q7" i="11"/>
  <c r="P7" i="11"/>
  <c r="N7" i="11"/>
  <c r="L7" i="11" s="1"/>
  <c r="M7" i="11"/>
  <c r="K7" i="11"/>
  <c r="J7" i="11"/>
  <c r="G7" i="11"/>
  <c r="F7" i="11"/>
  <c r="E7" i="11"/>
  <c r="D7" i="11"/>
  <c r="C7" i="11"/>
  <c r="B7" i="11"/>
  <c r="D11" i="13"/>
  <c r="C11" i="13"/>
  <c r="B11" i="13" s="1"/>
  <c r="D10" i="13" l="1"/>
  <c r="C10" i="13"/>
  <c r="B10" i="13" s="1"/>
  <c r="I23" i="2"/>
  <c r="F23" i="2"/>
  <c r="I22" i="2"/>
  <c r="F22" i="2"/>
  <c r="C22" i="2"/>
  <c r="I20" i="2"/>
  <c r="F20" i="2"/>
  <c r="I16" i="2"/>
  <c r="F16" i="2"/>
  <c r="E16" i="2"/>
  <c r="D16" i="2"/>
  <c r="I15" i="2"/>
  <c r="F15" i="2"/>
  <c r="E15" i="2"/>
  <c r="D15" i="2"/>
  <c r="I14" i="2"/>
  <c r="F14" i="2"/>
  <c r="E14" i="2"/>
  <c r="D14" i="2"/>
  <c r="C14" i="2" s="1"/>
  <c r="N14" i="2" s="1"/>
  <c r="I13" i="2"/>
  <c r="F13" i="2"/>
  <c r="E13" i="2"/>
  <c r="D13" i="2"/>
  <c r="F12" i="2"/>
  <c r="C12" i="2"/>
  <c r="N12" i="2" s="1"/>
  <c r="F11" i="2"/>
  <c r="C11" i="2"/>
  <c r="N11" i="2" s="1"/>
  <c r="F10" i="2"/>
  <c r="C10" i="2"/>
  <c r="N10" i="2" s="1"/>
  <c r="F9" i="2"/>
  <c r="C9" i="2"/>
  <c r="N9" i="2" s="1"/>
  <c r="F8" i="2"/>
  <c r="C8" i="2"/>
  <c r="N8" i="2" s="1"/>
  <c r="F7" i="2"/>
  <c r="C7" i="2"/>
  <c r="N7" i="2" s="1"/>
  <c r="C13" i="2" l="1"/>
  <c r="N13" i="2" s="1"/>
  <c r="C16" i="2"/>
  <c r="N16" i="2" s="1"/>
  <c r="C15" i="2"/>
  <c r="N15" i="2" s="1"/>
</calcChain>
</file>

<file path=xl/sharedStrings.xml><?xml version="1.0" encoding="utf-8"?>
<sst xmlns="http://schemas.openxmlformats.org/spreadsheetml/2006/main" count="561" uniqueCount="223">
  <si>
    <t>인    구</t>
  </si>
  <si>
    <t>남</t>
  </si>
  <si>
    <t>여</t>
  </si>
  <si>
    <t>Household</t>
  </si>
  <si>
    <t>Population</t>
  </si>
  <si>
    <t>Male</t>
  </si>
  <si>
    <t>Female</t>
  </si>
  <si>
    <t>세대당인구</t>
  </si>
  <si>
    <t>Density</t>
  </si>
  <si>
    <t>Area</t>
  </si>
  <si>
    <t>구성비</t>
  </si>
  <si>
    <t>Number of</t>
  </si>
  <si>
    <t>Households</t>
  </si>
  <si>
    <t>person 65years</t>
  </si>
  <si>
    <t>old and over</t>
  </si>
  <si>
    <t>65세이상</t>
  </si>
  <si>
    <t>연   별</t>
  </si>
  <si>
    <t>면   적  (㎢)</t>
  </si>
  <si>
    <t>단위 : 세대, 명</t>
  </si>
  <si>
    <t>단위 : 명, %</t>
  </si>
  <si>
    <t>출        생</t>
  </si>
  <si>
    <t>사      망</t>
  </si>
  <si>
    <t>Eup Myeon</t>
  </si>
  <si>
    <t>계급별</t>
  </si>
  <si>
    <t>5    세</t>
  </si>
  <si>
    <t>인구밀도(명/㎢)</t>
  </si>
  <si>
    <t>-</t>
  </si>
  <si>
    <t>전주시</t>
  </si>
  <si>
    <t>군산시</t>
  </si>
  <si>
    <t>익산시</t>
  </si>
  <si>
    <t>정읍시</t>
  </si>
  <si>
    <t>남원시</t>
  </si>
  <si>
    <t>김제시</t>
  </si>
  <si>
    <t>진안군</t>
  </si>
  <si>
    <t>무주군</t>
  </si>
  <si>
    <t>장수군</t>
  </si>
  <si>
    <t>임실군</t>
  </si>
  <si>
    <t>순창군</t>
  </si>
  <si>
    <t>고창군</t>
  </si>
  <si>
    <t>부안군</t>
  </si>
  <si>
    <t>1.   등 록 인 구 추 이</t>
    <phoneticPr fontId="13" type="noConversion"/>
  </si>
  <si>
    <t xml:space="preserve">REGISTERED POPULATION TREND </t>
    <phoneticPr fontId="13" type="noConversion"/>
  </si>
  <si>
    <t>단위 : 세대, 명</t>
    <phoneticPr fontId="13" type="noConversion"/>
  </si>
  <si>
    <t>Unit : household, person</t>
    <phoneticPr fontId="13" type="noConversion"/>
  </si>
  <si>
    <t>연   별</t>
    <phoneticPr fontId="12" type="noConversion"/>
  </si>
  <si>
    <t>등    록    인    구     Registered Population</t>
    <phoneticPr fontId="12" type="noConversion"/>
  </si>
  <si>
    <t>인구증가율</t>
    <phoneticPr fontId="13" type="noConversion"/>
  </si>
  <si>
    <t>세대당인구</t>
    <phoneticPr fontId="13" type="noConversion"/>
  </si>
  <si>
    <t>65세이상</t>
    <phoneticPr fontId="13" type="noConversion"/>
  </si>
  <si>
    <t>합  계</t>
    <phoneticPr fontId="12" type="noConversion"/>
  </si>
  <si>
    <t>한국인</t>
    <phoneticPr fontId="12" type="noConversion"/>
  </si>
  <si>
    <t>외국인</t>
    <phoneticPr fontId="12" type="noConversion"/>
  </si>
  <si>
    <t>(%)</t>
    <phoneticPr fontId="13" type="noConversion"/>
  </si>
  <si>
    <t>(명)</t>
    <phoneticPr fontId="13" type="noConversion"/>
  </si>
  <si>
    <t>고령자</t>
    <phoneticPr fontId="12" type="noConversion"/>
  </si>
  <si>
    <t>Number of</t>
    <phoneticPr fontId="12" type="noConversion"/>
  </si>
  <si>
    <t>Population</t>
    <phoneticPr fontId="13" type="noConversion"/>
  </si>
  <si>
    <t>Person per</t>
    <phoneticPr fontId="13" type="noConversion"/>
  </si>
  <si>
    <t>Population</t>
    <phoneticPr fontId="12" type="noConversion"/>
  </si>
  <si>
    <t>면적(㎢)</t>
    <phoneticPr fontId="12" type="noConversion"/>
  </si>
  <si>
    <t>Year</t>
    <phoneticPr fontId="12" type="noConversion"/>
  </si>
  <si>
    <t>Households</t>
    <phoneticPr fontId="12" type="noConversion"/>
  </si>
  <si>
    <t>Total</t>
    <phoneticPr fontId="12" type="noConversion"/>
  </si>
  <si>
    <t>Korean</t>
    <phoneticPr fontId="12" type="noConversion"/>
  </si>
  <si>
    <t>Foreigner</t>
    <phoneticPr fontId="12" type="noConversion"/>
  </si>
  <si>
    <t>increase  rate</t>
    <phoneticPr fontId="13" type="noConversion"/>
  </si>
  <si>
    <t>household</t>
    <phoneticPr fontId="13" type="noConversion"/>
  </si>
  <si>
    <t>old and over</t>
    <phoneticPr fontId="13" type="noConversion"/>
  </si>
  <si>
    <t>density</t>
    <phoneticPr fontId="12" type="noConversion"/>
  </si>
  <si>
    <t>Area</t>
    <phoneticPr fontId="12" type="noConversion"/>
  </si>
  <si>
    <t>-</t>
    <phoneticPr fontId="12" type="noConversion"/>
  </si>
  <si>
    <t>자료 : 민 원 과</t>
    <phoneticPr fontId="13" type="noConversion"/>
  </si>
  <si>
    <t>주) 1) 외국인 세대수 제외 (1998년부터 적용)</t>
    <phoneticPr fontId="12" type="noConversion"/>
  </si>
  <si>
    <t>1-1. 거소신고인수</t>
    <phoneticPr fontId="13" type="noConversion"/>
  </si>
  <si>
    <t>ADDRESS POPULATION TREND</t>
    <phoneticPr fontId="13" type="noConversion"/>
  </si>
  <si>
    <t>단위 :  명</t>
    <phoneticPr fontId="12" type="noConversion"/>
  </si>
  <si>
    <t>Unit : person</t>
    <phoneticPr fontId="12" type="noConversion"/>
  </si>
  <si>
    <t xml:space="preserve">     거    소    신    고    인    수</t>
    <phoneticPr fontId="12" type="noConversion"/>
  </si>
  <si>
    <t>Address population Trend</t>
    <phoneticPr fontId="12" type="noConversion"/>
  </si>
  <si>
    <t>외국국적동포 거소신고인</t>
    <phoneticPr fontId="12" type="noConversion"/>
  </si>
  <si>
    <t>자료 : 민원과</t>
    <phoneticPr fontId="13" type="noConversion"/>
  </si>
  <si>
    <t>2. 시·군별 세대 및 인구</t>
    <phoneticPr fontId="12" type="noConversion"/>
  </si>
  <si>
    <t>HOUSEHOLDS AND POPULATION BY SI·GUN</t>
    <phoneticPr fontId="13" type="noConversion"/>
  </si>
  <si>
    <t>Unit : household, person</t>
    <phoneticPr fontId="12" type="noConversion"/>
  </si>
  <si>
    <t xml:space="preserve">등    록    인    구 </t>
    <phoneticPr fontId="13" type="noConversion"/>
  </si>
  <si>
    <t>인구밀도(명/㎢)</t>
    <phoneticPr fontId="12" type="noConversion"/>
  </si>
  <si>
    <t>시군별</t>
    <phoneticPr fontId="12" type="noConversion"/>
  </si>
  <si>
    <t>한  국  인</t>
    <phoneticPr fontId="12" type="noConversion"/>
  </si>
  <si>
    <t>외  국  인</t>
    <phoneticPr fontId="12" type="noConversion"/>
  </si>
  <si>
    <t>Person</t>
    <phoneticPr fontId="12" type="noConversion"/>
  </si>
  <si>
    <t xml:space="preserve">고 령 자  </t>
    <phoneticPr fontId="13" type="noConversion"/>
  </si>
  <si>
    <t>Year &amp;</t>
    <phoneticPr fontId="12" type="noConversion"/>
  </si>
  <si>
    <t>Population</t>
    <phoneticPr fontId="12" type="noConversion"/>
  </si>
  <si>
    <t>City , County</t>
    <phoneticPr fontId="12" type="noConversion"/>
  </si>
  <si>
    <t>Total</t>
    <phoneticPr fontId="12" type="noConversion"/>
  </si>
  <si>
    <t>Korean</t>
    <phoneticPr fontId="12" type="noConversion"/>
  </si>
  <si>
    <t>Foreigner</t>
    <phoneticPr fontId="12" type="noConversion"/>
  </si>
  <si>
    <t xml:space="preserve"> Per household</t>
    <phoneticPr fontId="12" type="noConversion"/>
  </si>
  <si>
    <t>완주군</t>
    <phoneticPr fontId="12" type="noConversion"/>
  </si>
  <si>
    <t>자료 : 행정지원과「주민등록인구통계보고서」</t>
    <phoneticPr fontId="13" type="noConversion"/>
  </si>
  <si>
    <t>2-1. 거소신고인수</t>
    <phoneticPr fontId="13" type="noConversion"/>
  </si>
  <si>
    <t>Year &amp;</t>
    <phoneticPr fontId="12" type="noConversion"/>
  </si>
  <si>
    <t>City , County</t>
    <phoneticPr fontId="12" type="noConversion"/>
  </si>
  <si>
    <t>완주군</t>
    <phoneticPr fontId="12" type="noConversion"/>
  </si>
  <si>
    <t>자료 : 행정지원과</t>
    <phoneticPr fontId="13" type="noConversion"/>
  </si>
  <si>
    <t>3. 읍∙면별 세대 및 인구</t>
    <phoneticPr fontId="13" type="noConversion"/>
  </si>
  <si>
    <t>HOUSEHOLDS AND POPULATION BY EUP·MYEON</t>
    <phoneticPr fontId="13" type="noConversion"/>
  </si>
  <si>
    <t>등     록     인     구</t>
    <phoneticPr fontId="12" type="noConversion"/>
  </si>
  <si>
    <t>65세이상</t>
    <phoneticPr fontId="12" type="noConversion"/>
  </si>
  <si>
    <t>읍면별</t>
    <phoneticPr fontId="12" type="noConversion"/>
  </si>
  <si>
    <t>Person 65year</t>
    <phoneticPr fontId="12" type="noConversion"/>
  </si>
  <si>
    <t>old and over</t>
    <phoneticPr fontId="12" type="noConversion"/>
  </si>
  <si>
    <t>자료 : 민원과</t>
    <phoneticPr fontId="12" type="noConversion"/>
  </si>
  <si>
    <t xml:space="preserve">   주 : 1) 외국인 세대수 제외 (Foreign households excluded)</t>
    <phoneticPr fontId="12" type="noConversion"/>
  </si>
  <si>
    <t>POPULATION BY AGE (5-YEAR AGE GROUP)
AND GENDER</t>
    <phoneticPr fontId="13" type="noConversion"/>
  </si>
  <si>
    <t xml:space="preserve"> 연령(5세 계급) 및 성별 인구(속)</t>
    <phoneticPr fontId="13" type="noConversion"/>
  </si>
  <si>
    <t>POPULATION BY AGE (5-YEAR AGE GROUP)
AND GENDER(Cont'd)</t>
    <phoneticPr fontId="13" type="noConversion"/>
  </si>
  <si>
    <t>장 수 군   Jangsu-gun</t>
    <phoneticPr fontId="13" type="noConversion"/>
  </si>
  <si>
    <t>장 수 읍   Jangsu-eup</t>
    <phoneticPr fontId="13" type="noConversion"/>
  </si>
  <si>
    <t>산서면   Sanseo-myeon</t>
    <phoneticPr fontId="11" type="noConversion"/>
  </si>
  <si>
    <t>번 암 면   Beonam-myeon</t>
    <phoneticPr fontId="13" type="noConversion"/>
  </si>
  <si>
    <t>장 계 면   Janggye-myeon</t>
    <phoneticPr fontId="11" type="noConversion"/>
  </si>
  <si>
    <t>천 천 면   Cheoncheon-myeon</t>
    <phoneticPr fontId="13" type="noConversion"/>
  </si>
  <si>
    <t>계 남 면   Gyenam-myeon</t>
    <phoneticPr fontId="11" type="noConversion"/>
  </si>
  <si>
    <t>계 북 면   Gyebuk-myeon</t>
    <phoneticPr fontId="11" type="noConversion"/>
  </si>
  <si>
    <t>5yrs</t>
    <phoneticPr fontId="11" type="noConversion"/>
  </si>
  <si>
    <t>Age unit</t>
    <phoneticPr fontId="11" type="noConversion"/>
  </si>
  <si>
    <t>Composition</t>
    <phoneticPr fontId="11" type="noConversion"/>
  </si>
  <si>
    <t xml:space="preserve">  주  :  1) 외국인 제외 (Excepting foreigners)</t>
    <phoneticPr fontId="13" type="noConversion"/>
  </si>
  <si>
    <t>INTERNAL MIGRATION</t>
    <phoneticPr fontId="12" type="noConversion"/>
  </si>
  <si>
    <t>단위 : 명, %</t>
    <phoneticPr fontId="12" type="noConversion"/>
  </si>
  <si>
    <t>Unit : person, %</t>
    <phoneticPr fontId="13" type="noConversion"/>
  </si>
  <si>
    <t>총   이   동        Total   migration</t>
    <phoneticPr fontId="13" type="noConversion"/>
  </si>
  <si>
    <t xml:space="preserve">시 군 내 </t>
    <phoneticPr fontId="12" type="noConversion"/>
  </si>
  <si>
    <t>시   군   간    Intra-province</t>
    <phoneticPr fontId="13" type="noConversion"/>
  </si>
  <si>
    <t>시   도   간   Inter province</t>
    <phoneticPr fontId="13" type="noConversion"/>
  </si>
  <si>
    <t>순  이  동</t>
    <phoneticPr fontId="13" type="noConversion"/>
  </si>
  <si>
    <t>전  입    In-migrants</t>
    <phoneticPr fontId="12" type="noConversion"/>
  </si>
  <si>
    <t>전  출    Out-migrants</t>
    <phoneticPr fontId="12" type="noConversion"/>
  </si>
  <si>
    <t xml:space="preserve"> Intra City &amp; County</t>
    <phoneticPr fontId="12" type="noConversion"/>
  </si>
  <si>
    <t>Net migrants</t>
    <phoneticPr fontId="12" type="noConversion"/>
  </si>
  <si>
    <t>Year</t>
    <phoneticPr fontId="20" type="noConversion"/>
  </si>
  <si>
    <t>남</t>
    <phoneticPr fontId="12" type="noConversion"/>
  </si>
  <si>
    <t>여</t>
    <phoneticPr fontId="12" type="noConversion"/>
  </si>
  <si>
    <t>Male</t>
    <phoneticPr fontId="12" type="noConversion"/>
  </si>
  <si>
    <t>Female</t>
    <phoneticPr fontId="12" type="noConversion"/>
  </si>
  <si>
    <t>자료 : 행정지원과「인구이동통계연보 」</t>
    <phoneticPr fontId="13" type="noConversion"/>
  </si>
  <si>
    <t>5. 인 구 동 태</t>
    <phoneticPr fontId="13" type="noConversion"/>
  </si>
  <si>
    <t xml:space="preserve">VITAL STATISTICS </t>
    <phoneticPr fontId="13" type="noConversion"/>
  </si>
  <si>
    <t>단위 : 명, 건</t>
    <phoneticPr fontId="13" type="noConversion"/>
  </si>
  <si>
    <t>Unit : person, cases</t>
    <phoneticPr fontId="13" type="noConversion"/>
  </si>
  <si>
    <t xml:space="preserve">혼  인 </t>
    <phoneticPr fontId="13" type="noConversion"/>
  </si>
  <si>
    <t xml:space="preserve">이  혼 </t>
    <phoneticPr fontId="13" type="noConversion"/>
  </si>
  <si>
    <t>월   별</t>
    <phoneticPr fontId="13" type="noConversion"/>
  </si>
  <si>
    <t>Live Births</t>
    <phoneticPr fontId="11" type="noConversion"/>
  </si>
  <si>
    <t>Deaths</t>
    <phoneticPr fontId="11" type="noConversion"/>
  </si>
  <si>
    <t>Year &amp;</t>
    <phoneticPr fontId="20" type="noConversion"/>
  </si>
  <si>
    <t>계</t>
    <phoneticPr fontId="11" type="noConversion"/>
  </si>
  <si>
    <t>남</t>
    <phoneticPr fontId="11" type="noConversion"/>
  </si>
  <si>
    <t>여</t>
    <phoneticPr fontId="11" type="noConversion"/>
  </si>
  <si>
    <t>Month</t>
    <phoneticPr fontId="20" type="noConversion"/>
  </si>
  <si>
    <t>Total</t>
    <phoneticPr fontId="11" type="noConversion"/>
  </si>
  <si>
    <t>Male</t>
    <phoneticPr fontId="11" type="noConversion"/>
  </si>
  <si>
    <t>Female</t>
    <phoneticPr fontId="11" type="noConversion"/>
  </si>
  <si>
    <t xml:space="preserve"> Marriages</t>
    <phoneticPr fontId="11" type="noConversion"/>
  </si>
  <si>
    <t>Divorces</t>
    <phoneticPr fontId="11" type="noConversion"/>
  </si>
  <si>
    <t>1 월  Jan.</t>
    <phoneticPr fontId="20" type="noConversion"/>
  </si>
  <si>
    <t>2 월  Feb.</t>
    <phoneticPr fontId="20" type="noConversion"/>
  </si>
  <si>
    <t>3 월  Mar.</t>
    <phoneticPr fontId="20" type="noConversion"/>
  </si>
  <si>
    <t>4 월  Apr.</t>
    <phoneticPr fontId="20" type="noConversion"/>
  </si>
  <si>
    <t>5 월  May.</t>
    <phoneticPr fontId="20" type="noConversion"/>
  </si>
  <si>
    <t>6 월  June.</t>
    <phoneticPr fontId="20" type="noConversion"/>
  </si>
  <si>
    <t>7 월  July.</t>
    <phoneticPr fontId="20" type="noConversion"/>
  </si>
  <si>
    <t>8 월  Aug.</t>
    <phoneticPr fontId="20" type="noConversion"/>
  </si>
  <si>
    <t>9 월  Sept.</t>
    <phoneticPr fontId="20" type="noConversion"/>
  </si>
  <si>
    <t>10 월  Oct.</t>
    <phoneticPr fontId="20" type="noConversion"/>
  </si>
  <si>
    <t>11 월  Nov.</t>
    <phoneticPr fontId="20" type="noConversion"/>
  </si>
  <si>
    <t>12 월  Dec.</t>
    <phoneticPr fontId="20" type="noConversion"/>
  </si>
  <si>
    <t>자료 :행정지원과「인구동태통계연보」</t>
    <phoneticPr fontId="13" type="noConversion"/>
  </si>
  <si>
    <t>Person 65 years</t>
    <phoneticPr fontId="13" type="noConversion"/>
  </si>
  <si>
    <t>Unit : person, %</t>
    <phoneticPr fontId="11" type="noConversion"/>
  </si>
  <si>
    <t>-</t>
    <phoneticPr fontId="12" type="noConversion"/>
  </si>
  <si>
    <t>재외국민 거소신고인</t>
    <phoneticPr fontId="12" type="noConversion"/>
  </si>
  <si>
    <t xml:space="preserve">        1) 외국인세대 제외</t>
    <phoneticPr fontId="13" type="noConversion"/>
  </si>
  <si>
    <t>합    계</t>
    <phoneticPr fontId="12" type="noConversion"/>
  </si>
  <si>
    <t xml:space="preserve"> 주   : 2015.12.31 주민등록인구통계 자료(외국인 포함)</t>
    <phoneticPr fontId="12" type="noConversion"/>
  </si>
  <si>
    <t>재외국민 거소신고인</t>
    <phoneticPr fontId="12" type="noConversion"/>
  </si>
  <si>
    <r>
      <t>4. 연령(5세계급) 및 성별 인구</t>
    </r>
    <r>
      <rPr>
        <b/>
        <vertAlign val="superscript"/>
        <sz val="16"/>
        <rFont val="새굴림"/>
        <family val="1"/>
        <charset val="129"/>
      </rPr>
      <t>1)</t>
    </r>
    <phoneticPr fontId="13" type="noConversion"/>
  </si>
  <si>
    <r>
      <t>6. 인 구 이 동</t>
    </r>
    <r>
      <rPr>
        <b/>
        <vertAlign val="superscript"/>
        <sz val="16"/>
        <rFont val="새굴림"/>
        <family val="1"/>
        <charset val="129"/>
      </rPr>
      <t>1)</t>
    </r>
    <phoneticPr fontId="13" type="noConversion"/>
  </si>
  <si>
    <r>
      <t xml:space="preserve">세      대 </t>
    </r>
    <r>
      <rPr>
        <vertAlign val="superscript"/>
        <sz val="9"/>
        <rFont val="새굴림"/>
        <family val="1"/>
        <charset val="129"/>
      </rPr>
      <t>1)</t>
    </r>
    <phoneticPr fontId="12" type="noConversion"/>
  </si>
  <si>
    <r>
      <t>세    대</t>
    </r>
    <r>
      <rPr>
        <vertAlign val="superscript"/>
        <sz val="6"/>
        <rFont val="새굴림"/>
        <family val="1"/>
        <charset val="129"/>
      </rPr>
      <t xml:space="preserve"> </t>
    </r>
    <r>
      <rPr>
        <vertAlign val="superscript"/>
        <sz val="10"/>
        <rFont val="새굴림"/>
        <family val="1"/>
        <charset val="129"/>
      </rPr>
      <t>1)</t>
    </r>
    <phoneticPr fontId="12" type="noConversion"/>
  </si>
  <si>
    <r>
      <t>세      대</t>
    </r>
    <r>
      <rPr>
        <vertAlign val="superscript"/>
        <sz val="9"/>
        <rFont val="새굴림"/>
        <family val="1"/>
        <charset val="129"/>
      </rPr>
      <t>1)</t>
    </r>
    <phoneticPr fontId="12" type="noConversion"/>
  </si>
  <si>
    <t>주 : 1) 주민등록 전출입신고에 의한 자료이며, 시군내 이동은 전입인구에 기준하였음</t>
    <phoneticPr fontId="13" type="noConversion"/>
  </si>
  <si>
    <t>합  계</t>
    <phoneticPr fontId="11" type="noConversion"/>
  </si>
  <si>
    <t xml:space="preserve"> 0 ∼  4 세</t>
    <phoneticPr fontId="13" type="noConversion"/>
  </si>
  <si>
    <t>5 ∼  9 세</t>
    <phoneticPr fontId="13" type="noConversion"/>
  </si>
  <si>
    <t>10 ∼ 14 세</t>
    <phoneticPr fontId="11" type="noConversion"/>
  </si>
  <si>
    <t>15 ∼ 19 세</t>
    <phoneticPr fontId="13" type="noConversion"/>
  </si>
  <si>
    <t>20 ∼ 24 세</t>
    <phoneticPr fontId="13" type="noConversion"/>
  </si>
  <si>
    <t>25 ∼ 29 세</t>
    <phoneticPr fontId="13" type="noConversion"/>
  </si>
  <si>
    <t>30 ∼ 34 세</t>
    <phoneticPr fontId="13" type="noConversion"/>
  </si>
  <si>
    <t>35 ∼ 39 세</t>
    <phoneticPr fontId="13" type="noConversion"/>
  </si>
  <si>
    <t>40 ∼ 44 세</t>
    <phoneticPr fontId="13" type="noConversion"/>
  </si>
  <si>
    <t>45 ∼ 49 세</t>
    <phoneticPr fontId="13" type="noConversion"/>
  </si>
  <si>
    <t>50 ∼ 54 세</t>
    <phoneticPr fontId="13" type="noConversion"/>
  </si>
  <si>
    <t>55 ∼ 59 세</t>
    <phoneticPr fontId="13" type="noConversion"/>
  </si>
  <si>
    <t>60 ∼ 64 세</t>
    <phoneticPr fontId="13" type="noConversion"/>
  </si>
  <si>
    <t>65 ∼ 69 세</t>
    <phoneticPr fontId="13" type="noConversion"/>
  </si>
  <si>
    <t>70 ∼ 74 세</t>
    <phoneticPr fontId="13" type="noConversion"/>
  </si>
  <si>
    <t>75 ∼ 79 세</t>
    <phoneticPr fontId="13" type="noConversion"/>
  </si>
  <si>
    <t>80 ∼ 84 세</t>
    <phoneticPr fontId="13" type="noConversion"/>
  </si>
  <si>
    <t>85 ∼ 89 세</t>
    <phoneticPr fontId="13" type="noConversion"/>
  </si>
  <si>
    <t>90 ∼ 94 세</t>
    <phoneticPr fontId="13" type="noConversion"/>
  </si>
  <si>
    <t>95 ∼ 99 세</t>
    <phoneticPr fontId="13" type="noConversion"/>
  </si>
  <si>
    <t>100세이상</t>
    <phoneticPr fontId="13" type="noConversion"/>
  </si>
  <si>
    <t>Registered Population</t>
    <phoneticPr fontId="12" type="noConversion"/>
  </si>
  <si>
    <t>장수읍
Jangsu-eup</t>
    <phoneticPr fontId="12" type="noConversion"/>
  </si>
  <si>
    <t>산서면
Sanseo-myeon</t>
    <phoneticPr fontId="12" type="noConversion"/>
  </si>
  <si>
    <t>번암면
Beonam-myeon</t>
    <phoneticPr fontId="12" type="noConversion"/>
  </si>
  <si>
    <t>장계면
Janggye-myeon</t>
    <phoneticPr fontId="12" type="noConversion"/>
  </si>
  <si>
    <t>천천면
Cheoncheon-myeon</t>
    <phoneticPr fontId="12" type="noConversion"/>
  </si>
  <si>
    <t>계남면
Gyenam-myeon</t>
    <phoneticPr fontId="12" type="noConversion"/>
  </si>
  <si>
    <t>계북면
Gyebuk-myeon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</si>
</sst>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_ ;_ * \-#,##0.0_ ;_ * &quot;-&quot;_ ;_ @_ "/>
    <numFmt numFmtId="178" formatCode="0.0"/>
    <numFmt numFmtId="179" formatCode="_-* #,##0\ _D_M_-;\-* #,##0\ _D_M_-;_-* &quot;-&quot;\ _D_M_-;_-@_-"/>
    <numFmt numFmtId="180" formatCode="_-* #,##0.00\ _D_M_-;\-* #,##0.00\ _D_M_-;_-* &quot;-&quot;??\ _D_M_-;_-@_-"/>
    <numFmt numFmtId="181" formatCode="_ * #,##0.00_ ;_ * \-#,##0.00_ ;_ * &quot;-&quot;??_ ;_ @_ "/>
    <numFmt numFmtId="182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3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4" formatCode="#,##0.000_);&quot;₩&quot;&quot;₩&quot;&quot;₩&quot;&quot;₩&quot;\(#,##0.000&quot;₩&quot;&quot;₩&quot;&quot;₩&quot;&quot;₩&quot;\)"/>
    <numFmt numFmtId="185" formatCode="&quot;$&quot;#,##0.0_);&quot;₩&quot;&quot;₩&quot;&quot;₩&quot;&quot;₩&quot;\(&quot;$&quot;#,##0.0&quot;₩&quot;&quot;₩&quot;&quot;₩&quot;&quot;₩&quot;\)"/>
    <numFmt numFmtId="186" formatCode="#,##0.0"/>
    <numFmt numFmtId="187" formatCode="#,##0;&quot;₩&quot;&quot;₩&quot;&quot;₩&quot;&quot;₩&quot;\(#,##0&quot;₩&quot;&quot;₩&quot;&quot;₩&quot;&quot;₩&quot;\)"/>
    <numFmt numFmtId="188" formatCode="#,##0_);[Red]\(#,##0\)"/>
    <numFmt numFmtId="189" formatCode="0_);[Red]\(0\)"/>
    <numFmt numFmtId="190" formatCode="#,##0_ "/>
    <numFmt numFmtId="191" formatCode="#,##0.0_);[Red]\(#,##0.0\)"/>
    <numFmt numFmtId="192" formatCode="#,##0.0_ "/>
    <numFmt numFmtId="193" formatCode="0.0_);[Red]\(0.0\)"/>
    <numFmt numFmtId="194" formatCode="0;[Red]0"/>
    <numFmt numFmtId="195" formatCode="_(* #,##0_);_(* \(#,##0\);_(* &quot;-&quot;_);_(@_)"/>
    <numFmt numFmtId="196" formatCode="#,##0\ "/>
    <numFmt numFmtId="197" formatCode="#,##0.00\ "/>
  </numFmts>
  <fonts count="38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6"/>
      <name val="돋움체"/>
      <family val="3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b/>
      <sz val="9"/>
      <name val="새굴림"/>
      <family val="1"/>
      <charset val="129"/>
    </font>
    <font>
      <b/>
      <sz val="11"/>
      <name val="새굴림"/>
      <family val="1"/>
      <charset val="129"/>
    </font>
    <font>
      <sz val="12"/>
      <name val="새굴림"/>
      <family val="1"/>
      <charset val="129"/>
    </font>
    <font>
      <b/>
      <sz val="14"/>
      <name val="바탕체"/>
      <family val="1"/>
      <charset val="129"/>
    </font>
    <font>
      <b/>
      <sz val="16"/>
      <name val="새굴림"/>
      <family val="1"/>
      <charset val="129"/>
    </font>
    <font>
      <vertAlign val="superscript"/>
      <sz val="9"/>
      <name val="새굴림"/>
      <family val="1"/>
      <charset val="129"/>
    </font>
    <font>
      <sz val="11"/>
      <name val="돋움"/>
      <family val="3"/>
      <charset val="129"/>
    </font>
    <font>
      <b/>
      <sz val="12"/>
      <name val="Arial"/>
      <family val="2"/>
    </font>
    <font>
      <sz val="9"/>
      <color indexed="8"/>
      <name val="새굴림"/>
      <family val="1"/>
      <charset val="129"/>
    </font>
    <font>
      <b/>
      <sz val="9"/>
      <color indexed="8"/>
      <name val="새굴림"/>
      <family val="1"/>
      <charset val="129"/>
    </font>
    <font>
      <sz val="9"/>
      <color indexed="63"/>
      <name val="새굴림"/>
      <family val="1"/>
      <charset val="129"/>
    </font>
    <font>
      <b/>
      <sz val="9"/>
      <color indexed="63"/>
      <name val="새굴림"/>
      <family val="1"/>
      <charset val="129"/>
    </font>
    <font>
      <sz val="10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새굴림"/>
      <family val="1"/>
      <charset val="129"/>
    </font>
    <font>
      <b/>
      <vertAlign val="superscript"/>
      <sz val="16"/>
      <name val="새굴림"/>
      <family val="1"/>
      <charset val="129"/>
    </font>
    <font>
      <vertAlign val="superscript"/>
      <sz val="6"/>
      <name val="새굴림"/>
      <family val="1"/>
      <charset val="129"/>
    </font>
    <font>
      <vertAlign val="superscript"/>
      <sz val="10"/>
      <name val="새굴림"/>
      <family val="1"/>
      <charset val="129"/>
    </font>
    <font>
      <sz val="10"/>
      <color theme="1"/>
      <name val="굴림체"/>
      <family val="3"/>
      <charset val="129"/>
    </font>
    <font>
      <sz val="16"/>
      <name val="Yoon 윤고딕 520_TT"/>
      <family val="1"/>
      <charset val="129"/>
    </font>
    <font>
      <b/>
      <sz val="9"/>
      <color theme="1"/>
      <name val="새굴림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73">
    <xf numFmtId="0" fontId="0" fillId="0" borderId="0"/>
    <xf numFmtId="0" fontId="5" fillId="0" borderId="0"/>
    <xf numFmtId="38" fontId="6" fillId="0" borderId="0" applyFill="0" applyBorder="0" applyAlignment="0" applyProtection="0"/>
    <xf numFmtId="187" fontId="8" fillId="0" borderId="0"/>
    <xf numFmtId="181" fontId="4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182" fontId="8" fillId="0" borderId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3" fontId="8" fillId="0" borderId="0"/>
    <xf numFmtId="38" fontId="9" fillId="2" borderId="0" applyNumberFormat="0" applyBorder="0" applyAlignment="0" applyProtection="0"/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10" fontId="9" fillId="3" borderId="3" applyNumberFormat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1" fillId="0" borderId="0"/>
    <xf numFmtId="184" fontId="23" fillId="0" borderId="0"/>
    <xf numFmtId="184" fontId="23" fillId="0" borderId="0"/>
    <xf numFmtId="184" fontId="23" fillId="0" borderId="0"/>
    <xf numFmtId="0" fontId="10" fillId="0" borderId="0"/>
    <xf numFmtId="9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95" fontId="23" fillId="0" borderId="0" applyFont="0" applyFill="0" applyBorder="0" applyAlignment="0" applyProtection="0"/>
    <xf numFmtId="41" fontId="30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Protection="0"/>
    <xf numFmtId="43" fontId="1" fillId="0" borderId="0" applyFont="0" applyFill="0" applyBorder="0" applyAlignment="0" applyProtection="0"/>
    <xf numFmtId="4" fontId="29" fillId="0" borderId="0" applyNumberFormat="0" applyProtection="0"/>
    <xf numFmtId="0" fontId="3" fillId="0" borderId="0"/>
    <xf numFmtId="0" fontId="3" fillId="0" borderId="0"/>
    <xf numFmtId="0" fontId="30" fillId="0" borderId="0">
      <alignment vertical="center"/>
    </xf>
    <xf numFmtId="0" fontId="23" fillId="0" borderId="0"/>
    <xf numFmtId="0" fontId="23" fillId="0" borderId="0"/>
    <xf numFmtId="0" fontId="3" fillId="0" borderId="0"/>
    <xf numFmtId="0" fontId="3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3" fillId="0" borderId="0"/>
    <xf numFmtId="0" fontId="23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3" fillId="0" borderId="0"/>
    <xf numFmtId="41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</cellStyleXfs>
  <cellXfs count="397">
    <xf numFmtId="0" fontId="0" fillId="0" borderId="0" xfId="0"/>
    <xf numFmtId="0" fontId="15" fillId="0" borderId="4" xfId="0" applyFont="1" applyBorder="1" applyAlignment="1">
      <alignment horizontal="center" vertical="center"/>
    </xf>
    <xf numFmtId="0" fontId="14" fillId="0" borderId="0" xfId="0" applyFont="1" applyBorder="1"/>
    <xf numFmtId="0" fontId="15" fillId="0" borderId="5" xfId="0" applyFont="1" applyBorder="1"/>
    <xf numFmtId="176" fontId="15" fillId="0" borderId="5" xfId="0" applyNumberFormat="1" applyFont="1" applyBorder="1"/>
    <xf numFmtId="0" fontId="15" fillId="0" borderId="0" xfId="0" applyFont="1" applyBorder="1"/>
    <xf numFmtId="177" fontId="15" fillId="0" borderId="5" xfId="0" applyNumberFormat="1" applyFont="1" applyBorder="1"/>
    <xf numFmtId="176" fontId="15" fillId="0" borderId="5" xfId="29" applyNumberFormat="1" applyFont="1" applyBorder="1" applyAlignment="1">
      <alignment horizontal="centerContinuous"/>
    </xf>
    <xf numFmtId="0" fontId="15" fillId="0" borderId="5" xfId="0" applyFont="1" applyBorder="1" applyAlignment="1">
      <alignment horizontal="right"/>
    </xf>
    <xf numFmtId="0" fontId="17" fillId="0" borderId="0" xfId="0" applyFont="1" applyBorder="1"/>
    <xf numFmtId="176" fontId="15" fillId="0" borderId="0" xfId="0" applyNumberFormat="1" applyFont="1" applyBorder="1"/>
    <xf numFmtId="0" fontId="16" fillId="0" borderId="0" xfId="0" applyFont="1" applyBorder="1"/>
    <xf numFmtId="176" fontId="15" fillId="0" borderId="0" xfId="0" applyNumberFormat="1" applyFont="1"/>
    <xf numFmtId="177" fontId="15" fillId="0" borderId="0" xfId="0" applyNumberFormat="1" applyFont="1"/>
    <xf numFmtId="176" fontId="16" fillId="0" borderId="0" xfId="0" applyNumberFormat="1" applyFont="1"/>
    <xf numFmtId="177" fontId="16" fillId="0" borderId="0" xfId="0" applyNumberFormat="1" applyFont="1"/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6" fontId="15" fillId="0" borderId="7" xfId="33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76" fontId="15" fillId="0" borderId="8" xfId="33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6" fontId="15" fillId="0" borderId="7" xfId="29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76" fontId="15" fillId="0" borderId="10" xfId="33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77" fontId="15" fillId="0" borderId="11" xfId="0" applyNumberFormat="1" applyFont="1" applyBorder="1" applyAlignment="1">
      <alignment horizontal="center" vertical="center"/>
    </xf>
    <xf numFmtId="176" fontId="15" fillId="0" borderId="10" xfId="29" applyNumberFormat="1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center" vertical="center"/>
    </xf>
    <xf numFmtId="188" fontId="15" fillId="0" borderId="12" xfId="30" applyNumberFormat="1" applyFont="1" applyBorder="1" applyAlignment="1">
      <alignment horizontal="center" vertical="center"/>
    </xf>
    <xf numFmtId="188" fontId="15" fillId="0" borderId="0" xfId="33" applyNumberFormat="1" applyFont="1" applyBorder="1" applyAlignment="1">
      <alignment horizontal="center" vertical="center"/>
    </xf>
    <xf numFmtId="188" fontId="15" fillId="0" borderId="0" xfId="30" applyNumberFormat="1" applyFont="1" applyBorder="1" applyAlignment="1">
      <alignment horizontal="center" vertical="center"/>
    </xf>
    <xf numFmtId="188" fontId="15" fillId="0" borderId="0" xfId="0" applyNumberFormat="1" applyFont="1" applyBorder="1" applyAlignment="1">
      <alignment horizontal="center" vertical="center"/>
    </xf>
    <xf numFmtId="188" fontId="17" fillId="0" borderId="0" xfId="0" applyNumberFormat="1" applyFont="1" applyBorder="1" applyAlignment="1">
      <alignment horizontal="center" vertical="center"/>
    </xf>
    <xf numFmtId="176" fontId="15" fillId="0" borderId="5" xfId="34" applyFont="1" applyBorder="1" applyAlignment="1">
      <alignment horizontal="right"/>
    </xf>
    <xf numFmtId="176" fontId="15" fillId="0" borderId="0" xfId="34" applyFont="1" applyBorder="1" applyAlignment="1">
      <alignment horizontal="left"/>
    </xf>
    <xf numFmtId="178" fontId="15" fillId="0" borderId="5" xfId="0" applyNumberFormat="1" applyFont="1" applyBorder="1" applyAlignment="1">
      <alignment horizontal="center"/>
    </xf>
    <xf numFmtId="176" fontId="15" fillId="0" borderId="0" xfId="34" applyFont="1" applyAlignment="1">
      <alignment horizontal="right"/>
    </xf>
    <xf numFmtId="0" fontId="15" fillId="0" borderId="0" xfId="0" applyFont="1"/>
    <xf numFmtId="176" fontId="15" fillId="0" borderId="0" xfId="34" applyFont="1"/>
    <xf numFmtId="3" fontId="15" fillId="0" borderId="0" xfId="0" applyNumberFormat="1" applyFont="1"/>
    <xf numFmtId="178" fontId="15" fillId="0" borderId="0" xfId="0" applyNumberFormat="1" applyFont="1" applyAlignment="1">
      <alignment horizontal="center"/>
    </xf>
    <xf numFmtId="176" fontId="15" fillId="0" borderId="13" xfId="34" applyFont="1" applyBorder="1" applyAlignment="1">
      <alignment horizontal="center" vertical="center"/>
    </xf>
    <xf numFmtId="178" fontId="15" fillId="0" borderId="7" xfId="0" applyNumberFormat="1" applyFont="1" applyBorder="1" applyAlignment="1">
      <alignment horizontal="center" vertical="center"/>
    </xf>
    <xf numFmtId="176" fontId="15" fillId="0" borderId="7" xfId="34" applyFont="1" applyBorder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0" fontId="15" fillId="0" borderId="9" xfId="0" quotePrefix="1" applyFont="1" applyBorder="1" applyAlignment="1">
      <alignment horizontal="center" vertical="center"/>
    </xf>
    <xf numFmtId="176" fontId="15" fillId="0" borderId="10" xfId="34" applyFont="1" applyBorder="1" applyAlignment="1">
      <alignment horizontal="center" vertical="center"/>
    </xf>
    <xf numFmtId="176" fontId="15" fillId="0" borderId="5" xfId="35" applyFont="1" applyBorder="1"/>
    <xf numFmtId="0" fontId="16" fillId="0" borderId="5" xfId="0" applyFont="1" applyBorder="1"/>
    <xf numFmtId="0" fontId="15" fillId="0" borderId="0" xfId="0" applyFont="1" applyFill="1" applyBorder="1"/>
    <xf numFmtId="176" fontId="15" fillId="0" borderId="0" xfId="35" applyFont="1"/>
    <xf numFmtId="0" fontId="16" fillId="0" borderId="0" xfId="0" applyFont="1"/>
    <xf numFmtId="1" fontId="15" fillId="0" borderId="0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88" fontId="15" fillId="0" borderId="0" xfId="35" applyNumberFormat="1" applyFont="1" applyFill="1" applyBorder="1" applyAlignment="1">
      <alignment horizontal="center" vertical="center"/>
    </xf>
    <xf numFmtId="0" fontId="19" fillId="0" borderId="0" xfId="0" applyFont="1" applyBorder="1"/>
    <xf numFmtId="176" fontId="15" fillId="0" borderId="6" xfId="31" quotePrefix="1" applyFont="1" applyBorder="1" applyAlignment="1">
      <alignment horizontal="center" vertical="center" wrapText="1"/>
    </xf>
    <xf numFmtId="176" fontId="15" fillId="0" borderId="6" xfId="31" applyFont="1" applyBorder="1" applyAlignment="1">
      <alignment horizontal="center" vertical="center"/>
    </xf>
    <xf numFmtId="176" fontId="15" fillId="0" borderId="6" xfId="31" quotePrefix="1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176" fontId="15" fillId="0" borderId="12" xfId="34" applyFont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/>
    </xf>
    <xf numFmtId="191" fontId="15" fillId="0" borderId="0" xfId="0" applyNumberFormat="1" applyFont="1" applyBorder="1" applyAlignment="1">
      <alignment horizontal="center" vertical="center"/>
    </xf>
    <xf numFmtId="176" fontId="15" fillId="0" borderId="4" xfId="39" applyFont="1" applyBorder="1" applyAlignment="1">
      <alignment horizontal="center" vertical="center"/>
    </xf>
    <xf numFmtId="176" fontId="15" fillId="0" borderId="6" xfId="39" applyFont="1" applyBorder="1" applyAlignment="1">
      <alignment horizontal="center" vertical="center"/>
    </xf>
    <xf numFmtId="176" fontId="15" fillId="0" borderId="9" xfId="39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6" fontId="15" fillId="0" borderId="0" xfId="37" applyFont="1" applyBorder="1" applyAlignment="1">
      <alignment horizontal="center" vertical="center"/>
    </xf>
    <xf numFmtId="176" fontId="15" fillId="0" borderId="13" xfId="37" applyFont="1" applyBorder="1" applyAlignment="1">
      <alignment horizontal="center" vertical="center"/>
    </xf>
    <xf numFmtId="176" fontId="15" fillId="0" borderId="11" xfId="37" applyFont="1" applyBorder="1" applyAlignment="1">
      <alignment horizontal="center" vertical="center"/>
    </xf>
    <xf numFmtId="176" fontId="15" fillId="0" borderId="7" xfId="37" applyFont="1" applyBorder="1" applyAlignment="1">
      <alignment horizontal="center" vertical="center"/>
    </xf>
    <xf numFmtId="176" fontId="15" fillId="0" borderId="8" xfId="37" applyFont="1" applyBorder="1" applyAlignment="1">
      <alignment horizontal="center" vertical="center"/>
    </xf>
    <xf numFmtId="176" fontId="15" fillId="0" borderId="15" xfId="37" applyFont="1" applyBorder="1" applyAlignment="1">
      <alignment horizontal="center" vertical="center"/>
    </xf>
    <xf numFmtId="176" fontId="15" fillId="0" borderId="16" xfId="37" applyFont="1" applyBorder="1" applyAlignment="1">
      <alignment horizontal="center" vertical="center"/>
    </xf>
    <xf numFmtId="176" fontId="15" fillId="0" borderId="14" xfId="37" applyFont="1" applyBorder="1" applyAlignment="1">
      <alignment horizontal="center" vertical="center"/>
    </xf>
    <xf numFmtId="176" fontId="15" fillId="0" borderId="10" xfId="37" applyFont="1" applyBorder="1" applyAlignment="1">
      <alignment horizontal="center" vertical="center"/>
    </xf>
    <xf numFmtId="176" fontId="15" fillId="0" borderId="0" xfId="34" applyFont="1" applyBorder="1"/>
    <xf numFmtId="0" fontId="15" fillId="0" borderId="0" xfId="34" applyNumberFormat="1" applyFont="1" applyBorder="1" applyAlignment="1">
      <alignment horizontal="center" vertical="center"/>
    </xf>
    <xf numFmtId="0" fontId="15" fillId="0" borderId="11" xfId="34" applyNumberFormat="1" applyFont="1" applyBorder="1" applyAlignment="1">
      <alignment horizontal="center" vertical="center"/>
    </xf>
    <xf numFmtId="0" fontId="15" fillId="0" borderId="9" xfId="34" applyNumberFormat="1" applyFont="1" applyBorder="1" applyAlignment="1">
      <alignment horizontal="center" vertical="center"/>
    </xf>
    <xf numFmtId="0" fontId="15" fillId="0" borderId="7" xfId="0" applyFont="1" applyBorder="1"/>
    <xf numFmtId="0" fontId="15" fillId="0" borderId="10" xfId="34" applyNumberFormat="1" applyFont="1" applyBorder="1" applyAlignment="1">
      <alignment horizontal="center" vertical="center"/>
    </xf>
    <xf numFmtId="176" fontId="15" fillId="0" borderId="15" xfId="33" applyFont="1" applyBorder="1" applyAlignment="1">
      <alignment horizontal="center" vertical="center"/>
    </xf>
    <xf numFmtId="176" fontId="15" fillId="0" borderId="13" xfId="29" applyNumberFormat="1" applyFont="1" applyBorder="1" applyAlignment="1">
      <alignment horizontal="center" vertical="center"/>
    </xf>
    <xf numFmtId="0" fontId="15" fillId="0" borderId="8" xfId="34" applyNumberFormat="1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76" fontId="15" fillId="0" borderId="14" xfId="33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1" fontId="15" fillId="0" borderId="0" xfId="0" applyNumberFormat="1" applyFont="1" applyBorder="1" applyAlignment="1">
      <alignment vertical="center"/>
    </xf>
    <xf numFmtId="178" fontId="15" fillId="0" borderId="13" xfId="0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177" fontId="15" fillId="0" borderId="18" xfId="0" applyNumberFormat="1" applyFont="1" applyBorder="1" applyAlignment="1">
      <alignment horizontal="center" vertical="center"/>
    </xf>
    <xf numFmtId="177" fontId="15" fillId="0" borderId="13" xfId="0" applyNumberFormat="1" applyFont="1" applyBorder="1" applyAlignment="1">
      <alignment horizontal="center" vertical="center"/>
    </xf>
    <xf numFmtId="177" fontId="15" fillId="0" borderId="7" xfId="0" applyNumberFormat="1" applyFont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1" fontId="15" fillId="0" borderId="13" xfId="0" applyNumberFormat="1" applyFont="1" applyBorder="1" applyAlignment="1">
      <alignment vertical="center"/>
    </xf>
    <xf numFmtId="189" fontId="15" fillId="0" borderId="5" xfId="0" applyNumberFormat="1" applyFont="1" applyFill="1" applyBorder="1" applyAlignment="1">
      <alignment horizontal="center" vertical="center"/>
    </xf>
    <xf numFmtId="191" fontId="15" fillId="0" borderId="0" xfId="30" applyNumberFormat="1" applyFont="1" applyFill="1" applyBorder="1" applyAlignment="1">
      <alignment horizontal="center" vertical="center"/>
    </xf>
    <xf numFmtId="0" fontId="15" fillId="4" borderId="0" xfId="0" applyFont="1" applyFill="1" applyBorder="1"/>
    <xf numFmtId="176" fontId="15" fillId="4" borderId="6" xfId="31" quotePrefix="1" applyFont="1" applyFill="1" applyBorder="1" applyAlignment="1">
      <alignment horizontal="center" vertical="center"/>
    </xf>
    <xf numFmtId="176" fontId="15" fillId="4" borderId="19" xfId="31" quotePrefix="1" applyFont="1" applyFill="1" applyBorder="1" applyAlignment="1">
      <alignment horizontal="center" vertical="center"/>
    </xf>
    <xf numFmtId="190" fontId="15" fillId="0" borderId="0" xfId="25" applyNumberFormat="1" applyFont="1" applyBorder="1" applyAlignment="1">
      <alignment horizontal="center" vertical="center"/>
    </xf>
    <xf numFmtId="194" fontId="17" fillId="0" borderId="6" xfId="0" quotePrefix="1" applyNumberFormat="1" applyFont="1" applyBorder="1" applyAlignment="1">
      <alignment horizontal="center" vertical="center"/>
    </xf>
    <xf numFmtId="194" fontId="17" fillId="0" borderId="0" xfId="0" applyNumberFormat="1" applyFont="1" applyBorder="1" applyAlignment="1">
      <alignment horizontal="center" vertical="center"/>
    </xf>
    <xf numFmtId="192" fontId="17" fillId="0" borderId="0" xfId="0" applyNumberFormat="1" applyFont="1" applyFill="1" applyBorder="1" applyAlignment="1">
      <alignment horizontal="center" vertical="center"/>
    </xf>
    <xf numFmtId="0" fontId="15" fillId="0" borderId="6" xfId="25" applyNumberFormat="1" applyFont="1" applyBorder="1" applyAlignment="1">
      <alignment horizontal="center" vertical="center"/>
    </xf>
    <xf numFmtId="190" fontId="15" fillId="0" borderId="0" xfId="25" applyNumberFormat="1" applyFont="1" applyFill="1" applyBorder="1" applyAlignment="1">
      <alignment horizontal="center" vertical="center"/>
    </xf>
    <xf numFmtId="190" fontId="17" fillId="0" borderId="0" xfId="25" applyNumberFormat="1" applyFont="1" applyFill="1" applyBorder="1" applyAlignment="1">
      <alignment horizontal="center" vertical="center"/>
    </xf>
    <xf numFmtId="190" fontId="17" fillId="0" borderId="0" xfId="25" applyNumberFormat="1" applyFont="1" applyBorder="1" applyAlignment="1">
      <alignment horizontal="center" vertical="center"/>
    </xf>
    <xf numFmtId="189" fontId="15" fillId="0" borderId="0" xfId="0" quotePrefix="1" applyNumberFormat="1" applyFont="1" applyFill="1" applyBorder="1" applyAlignment="1">
      <alignment horizontal="center" vertical="center"/>
    </xf>
    <xf numFmtId="189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86" fontId="15" fillId="0" borderId="0" xfId="0" quotePrefix="1" applyNumberFormat="1" applyFont="1" applyBorder="1" applyAlignment="1">
      <alignment horizontal="center" vertical="center"/>
    </xf>
    <xf numFmtId="0" fontId="17" fillId="0" borderId="6" xfId="0" quotePrefix="1" applyFont="1" applyBorder="1" applyAlignment="1">
      <alignment horizontal="center" vertical="center"/>
    </xf>
    <xf numFmtId="190" fontId="25" fillId="0" borderId="0" xfId="25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76" fontId="15" fillId="0" borderId="5" xfId="36" applyFont="1" applyFill="1" applyBorder="1" applyAlignment="1">
      <alignment horizontal="center"/>
    </xf>
    <xf numFmtId="176" fontId="15" fillId="0" borderId="15" xfId="36" applyFont="1" applyFill="1" applyBorder="1" applyAlignment="1">
      <alignment horizontal="center" vertical="center"/>
    </xf>
    <xf numFmtId="176" fontId="15" fillId="0" borderId="20" xfId="36" applyFont="1" applyFill="1" applyBorder="1" applyAlignment="1">
      <alignment horizontal="center" vertical="center"/>
    </xf>
    <xf numFmtId="176" fontId="15" fillId="0" borderId="16" xfId="36" applyFont="1" applyFill="1" applyBorder="1" applyAlignment="1">
      <alignment horizontal="center" vertical="center"/>
    </xf>
    <xf numFmtId="2" fontId="15" fillId="0" borderId="15" xfId="0" applyNumberFormat="1" applyFont="1" applyFill="1" applyBorder="1" applyAlignment="1">
      <alignment horizontal="center" vertical="center"/>
    </xf>
    <xf numFmtId="2" fontId="15" fillId="0" borderId="11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/>
    </xf>
    <xf numFmtId="176" fontId="15" fillId="0" borderId="0" xfId="36" applyFont="1" applyFill="1" applyBorder="1" applyAlignment="1">
      <alignment horizontal="center" vertical="center"/>
    </xf>
    <xf numFmtId="176" fontId="15" fillId="0" borderId="11" xfId="36" applyFont="1" applyFill="1" applyBorder="1" applyAlignment="1">
      <alignment horizontal="center" vertical="center"/>
    </xf>
    <xf numFmtId="176" fontId="15" fillId="0" borderId="9" xfId="36" applyFont="1" applyFill="1" applyBorder="1" applyAlignment="1">
      <alignment horizontal="center" vertical="center"/>
    </xf>
    <xf numFmtId="186" fontId="15" fillId="0" borderId="11" xfId="0" applyNumberFormat="1" applyFont="1" applyFill="1" applyBorder="1" applyAlignment="1">
      <alignment horizontal="center" vertical="center"/>
    </xf>
    <xf numFmtId="178" fontId="15" fillId="0" borderId="11" xfId="0" applyNumberFormat="1" applyFont="1" applyFill="1" applyBorder="1" applyAlignment="1">
      <alignment horizontal="center" vertical="center"/>
    </xf>
    <xf numFmtId="176" fontId="15" fillId="0" borderId="2" xfId="36" applyFont="1" applyFill="1" applyBorder="1" applyAlignment="1">
      <alignment horizontal="center" vertical="center"/>
    </xf>
    <xf numFmtId="176" fontId="15" fillId="0" borderId="6" xfId="36" applyFont="1" applyFill="1" applyBorder="1" applyAlignment="1">
      <alignment horizontal="center" vertical="center"/>
    </xf>
    <xf numFmtId="176" fontId="15" fillId="0" borderId="8" xfId="36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2" fontId="15" fillId="0" borderId="8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Alignment="1">
      <alignment horizontal="center" vertical="center"/>
    </xf>
    <xf numFmtId="186" fontId="15" fillId="0" borderId="0" xfId="0" applyNumberFormat="1" applyFont="1" applyFill="1" applyBorder="1" applyAlignment="1">
      <alignment horizontal="center" vertical="center"/>
    </xf>
    <xf numFmtId="178" fontId="15" fillId="0" borderId="0" xfId="0" applyNumberFormat="1" applyFont="1" applyFill="1" applyAlignment="1">
      <alignment horizontal="center" vertical="center"/>
    </xf>
    <xf numFmtId="178" fontId="15" fillId="0" borderId="8" xfId="0" applyNumberFormat="1" applyFont="1" applyFill="1" applyBorder="1" applyAlignment="1">
      <alignment horizontal="center" vertical="center"/>
    </xf>
    <xf numFmtId="176" fontId="15" fillId="0" borderId="7" xfId="36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188" fontId="17" fillId="0" borderId="0" xfId="36" applyNumberFormat="1" applyFont="1" applyFill="1" applyBorder="1" applyAlignment="1">
      <alignment horizontal="center" vertical="center"/>
    </xf>
    <xf numFmtId="188" fontId="15" fillId="0" borderId="0" xfId="0" applyNumberFormat="1" applyFont="1" applyFill="1" applyBorder="1" applyAlignment="1">
      <alignment horizontal="center" vertical="center"/>
    </xf>
    <xf numFmtId="176" fontId="15" fillId="0" borderId="0" xfId="36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2" fontId="15" fillId="0" borderId="5" xfId="0" applyNumberFormat="1" applyFont="1" applyFill="1" applyBorder="1" applyAlignment="1">
      <alignment horizontal="center"/>
    </xf>
    <xf numFmtId="186" fontId="15" fillId="0" borderId="5" xfId="0" applyNumberFormat="1" applyFont="1" applyFill="1" applyBorder="1" applyAlignment="1">
      <alignment horizontal="center"/>
    </xf>
    <xf numFmtId="178" fontId="15" fillId="0" borderId="5" xfId="0" applyNumberFormat="1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186" fontId="15" fillId="0" borderId="0" xfId="0" applyNumberFormat="1" applyFont="1" applyFill="1" applyAlignment="1">
      <alignment horizontal="center"/>
    </xf>
    <xf numFmtId="176" fontId="15" fillId="0" borderId="0" xfId="36" applyFont="1" applyFill="1" applyBorder="1" applyAlignment="1">
      <alignment horizontal="center"/>
    </xf>
    <xf numFmtId="178" fontId="15" fillId="0" borderId="0" xfId="0" applyNumberFormat="1" applyFont="1" applyFill="1" applyAlignment="1">
      <alignment horizontal="center"/>
    </xf>
    <xf numFmtId="3" fontId="15" fillId="0" borderId="0" xfId="36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7" fillId="0" borderId="6" xfId="0" applyFont="1" applyFill="1" applyBorder="1" applyAlignment="1">
      <alignment horizontal="center" vertical="center"/>
    </xf>
    <xf numFmtId="194" fontId="15" fillId="0" borderId="6" xfId="0" quotePrefix="1" applyNumberFormat="1" applyFont="1" applyBorder="1" applyAlignment="1">
      <alignment horizontal="center" vertical="center"/>
    </xf>
    <xf numFmtId="194" fontId="15" fillId="0" borderId="0" xfId="0" applyNumberFormat="1" applyFont="1" applyBorder="1" applyAlignment="1">
      <alignment horizontal="center" vertical="center"/>
    </xf>
    <xf numFmtId="0" fontId="15" fillId="0" borderId="6" xfId="25" applyNumberFormat="1" applyFont="1" applyFill="1" applyBorder="1" applyAlignment="1">
      <alignment horizontal="center" vertical="center"/>
    </xf>
    <xf numFmtId="190" fontId="16" fillId="0" borderId="0" xfId="25" applyNumberFormat="1" applyFont="1" applyBorder="1" applyAlignment="1">
      <alignment horizontal="center"/>
    </xf>
    <xf numFmtId="190" fontId="16" fillId="0" borderId="0" xfId="25" applyNumberFormat="1" applyFont="1" applyBorder="1" applyAlignment="1">
      <alignment horizontal="center" vertical="center"/>
    </xf>
    <xf numFmtId="190" fontId="26" fillId="0" borderId="0" xfId="25" applyNumberFormat="1" applyFont="1" applyFill="1" applyBorder="1" applyAlignment="1">
      <alignment horizontal="center" vertical="center"/>
    </xf>
    <xf numFmtId="190" fontId="28" fillId="0" borderId="0" xfId="0" applyNumberFormat="1" applyFont="1" applyFill="1" applyBorder="1" applyAlignment="1">
      <alignment horizontal="center" vertical="center" wrapText="1"/>
    </xf>
    <xf numFmtId="190" fontId="27" fillId="0" borderId="0" xfId="0" applyNumberFormat="1" applyFont="1" applyFill="1" applyBorder="1" applyAlignment="1">
      <alignment horizontal="center" vertical="center" wrapText="1"/>
    </xf>
    <xf numFmtId="190" fontId="27" fillId="0" borderId="5" xfId="0" applyNumberFormat="1" applyFont="1" applyFill="1" applyBorder="1" applyAlignment="1">
      <alignment horizontal="center" vertical="center" wrapText="1"/>
    </xf>
    <xf numFmtId="0" fontId="17" fillId="0" borderId="19" xfId="25" applyNumberFormat="1" applyFont="1" applyFill="1" applyBorder="1" applyAlignment="1">
      <alignment horizontal="center" vertical="center"/>
    </xf>
    <xf numFmtId="190" fontId="18" fillId="0" borderId="0" xfId="25" applyNumberFormat="1" applyFont="1" applyFill="1" applyBorder="1" applyAlignment="1">
      <alignment horizontal="center" vertical="center"/>
    </xf>
    <xf numFmtId="190" fontId="16" fillId="0" borderId="0" xfId="25" applyNumberFormat="1" applyFont="1" applyFill="1" applyBorder="1" applyAlignment="1">
      <alignment horizontal="center" vertical="center"/>
    </xf>
    <xf numFmtId="191" fontId="25" fillId="0" borderId="0" xfId="0" applyNumberFormat="1" applyFont="1" applyFill="1" applyBorder="1" applyAlignment="1">
      <alignment horizontal="center" vertical="center"/>
    </xf>
    <xf numFmtId="2" fontId="15" fillId="0" borderId="10" xfId="0" applyNumberFormat="1" applyFont="1" applyFill="1" applyBorder="1" applyAlignment="1">
      <alignment horizontal="center" vertical="center"/>
    </xf>
    <xf numFmtId="176" fontId="15" fillId="0" borderId="10" xfId="36" applyFont="1" applyFill="1" applyBorder="1" applyAlignment="1">
      <alignment horizontal="center" vertical="center"/>
    </xf>
    <xf numFmtId="186" fontId="15" fillId="0" borderId="11" xfId="36" applyNumberFormat="1" applyFont="1" applyFill="1" applyBorder="1" applyAlignment="1">
      <alignment horizontal="center" vertical="center"/>
    </xf>
    <xf numFmtId="178" fontId="15" fillId="0" borderId="11" xfId="36" applyNumberFormat="1" applyFont="1" applyFill="1" applyBorder="1" applyAlignment="1">
      <alignment horizontal="center" vertical="center"/>
    </xf>
    <xf numFmtId="178" fontId="15" fillId="0" borderId="10" xfId="36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176" fontId="21" fillId="0" borderId="0" xfId="35" applyFont="1" applyBorder="1" applyAlignment="1">
      <alignment vertical="center"/>
    </xf>
    <xf numFmtId="0" fontId="15" fillId="0" borderId="7" xfId="34" applyNumberFormat="1" applyFont="1" applyBorder="1" applyAlignment="1">
      <alignment vertical="center"/>
    </xf>
    <xf numFmtId="0" fontId="15" fillId="0" borderId="6" xfId="34" applyNumberFormat="1" applyFont="1" applyBorder="1" applyAlignment="1">
      <alignment vertical="center"/>
    </xf>
    <xf numFmtId="190" fontId="15" fillId="0" borderId="0" xfId="25" quotePrefix="1" applyNumberFormat="1" applyFont="1" applyBorder="1" applyAlignment="1">
      <alignment horizontal="center" vertical="center"/>
    </xf>
    <xf numFmtId="190" fontId="15" fillId="0" borderId="0" xfId="25" applyNumberFormat="1" applyFont="1" applyBorder="1" applyAlignment="1">
      <alignment vertical="center"/>
    </xf>
    <xf numFmtId="190" fontId="17" fillId="0" borderId="0" xfId="25" applyNumberFormat="1" applyFont="1" applyBorder="1" applyAlignment="1">
      <alignment vertical="center"/>
    </xf>
    <xf numFmtId="190" fontId="15" fillId="0" borderId="6" xfId="25" applyNumberFormat="1" applyFont="1" applyBorder="1" applyAlignment="1">
      <alignment horizontal="center" vertical="center"/>
    </xf>
    <xf numFmtId="190" fontId="15" fillId="0" borderId="19" xfId="25" applyNumberFormat="1" applyFont="1" applyBorder="1" applyAlignment="1">
      <alignment horizontal="center" vertical="center"/>
    </xf>
    <xf numFmtId="0" fontId="15" fillId="0" borderId="0" xfId="0" applyFont="1" applyFill="1" applyBorder="1" applyAlignment="1"/>
    <xf numFmtId="192" fontId="15" fillId="0" borderId="0" xfId="25" quotePrefix="1" applyNumberFormat="1" applyFont="1" applyFill="1" applyBorder="1" applyAlignment="1">
      <alignment horizontal="center" vertical="center"/>
    </xf>
    <xf numFmtId="190" fontId="15" fillId="0" borderId="0" xfId="25" quotePrefix="1" applyNumberFormat="1" applyFont="1" applyFill="1" applyBorder="1" applyAlignment="1">
      <alignment horizontal="center" vertical="center"/>
    </xf>
    <xf numFmtId="190" fontId="17" fillId="0" borderId="5" xfId="25" quotePrefix="1" applyNumberFormat="1" applyFont="1" applyBorder="1" applyAlignment="1">
      <alignment horizontal="center" vertical="center"/>
    </xf>
    <xf numFmtId="192" fontId="17" fillId="0" borderId="5" xfId="25" quotePrefix="1" applyNumberFormat="1" applyFont="1" applyFill="1" applyBorder="1" applyAlignment="1">
      <alignment horizontal="center" vertical="center"/>
    </xf>
    <xf numFmtId="190" fontId="17" fillId="0" borderId="5" xfId="25" quotePrefix="1" applyNumberFormat="1" applyFont="1" applyFill="1" applyBorder="1" applyAlignment="1">
      <alignment horizontal="center" vertical="center"/>
    </xf>
    <xf numFmtId="188" fontId="15" fillId="0" borderId="0" xfId="41" quotePrefix="1" applyNumberFormat="1" applyFont="1" applyFill="1" applyBorder="1" applyAlignment="1">
      <alignment horizontal="center" vertical="center"/>
    </xf>
    <xf numFmtId="0" fontId="17" fillId="0" borderId="19" xfId="0" quotePrefix="1" applyFont="1" applyBorder="1" applyAlignment="1">
      <alignment horizontal="center" vertical="center"/>
    </xf>
    <xf numFmtId="190" fontId="26" fillId="0" borderId="5" xfId="25" applyNumberFormat="1" applyFont="1" applyFill="1" applyBorder="1" applyAlignment="1">
      <alignment horizontal="center" vertical="center"/>
    </xf>
    <xf numFmtId="194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4" fillId="0" borderId="0" xfId="0" applyFont="1" applyFill="1" applyBorder="1"/>
    <xf numFmtId="0" fontId="15" fillId="0" borderId="5" xfId="0" applyFont="1" applyFill="1" applyBorder="1"/>
    <xf numFmtId="0" fontId="15" fillId="0" borderId="5" xfId="0" applyNumberFormat="1" applyFont="1" applyFill="1" applyBorder="1" applyAlignment="1">
      <alignment horizontal="right"/>
    </xf>
    <xf numFmtId="0" fontId="15" fillId="0" borderId="5" xfId="0" applyNumberFormat="1" applyFont="1" applyFill="1" applyBorder="1"/>
    <xf numFmtId="3" fontId="15" fillId="0" borderId="5" xfId="0" applyNumberFormat="1" applyFont="1" applyFill="1" applyBorder="1"/>
    <xf numFmtId="177" fontId="15" fillId="0" borderId="0" xfId="25" applyNumberFormat="1" applyFont="1" applyFill="1" applyBorder="1" applyAlignment="1">
      <alignment horizontal="center"/>
    </xf>
    <xf numFmtId="178" fontId="15" fillId="0" borderId="5" xfId="0" applyNumberFormat="1" applyFont="1" applyFill="1" applyBorder="1"/>
    <xf numFmtId="0" fontId="15" fillId="0" borderId="6" xfId="38" applyNumberFormat="1" applyFont="1" applyFill="1" applyBorder="1" applyAlignment="1">
      <alignment horizontal="center" vertical="center"/>
    </xf>
    <xf numFmtId="0" fontId="15" fillId="0" borderId="0" xfId="38" applyNumberFormat="1" applyFont="1" applyFill="1" applyBorder="1" applyAlignment="1">
      <alignment horizontal="center" vertical="center"/>
    </xf>
    <xf numFmtId="0" fontId="15" fillId="0" borderId="6" xfId="39" applyNumberFormat="1" applyFont="1" applyFill="1" applyBorder="1" applyAlignment="1">
      <alignment horizontal="center" vertical="center"/>
    </xf>
    <xf numFmtId="0" fontId="15" fillId="0" borderId="0" xfId="25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/>
    </xf>
    <xf numFmtId="0" fontId="15" fillId="0" borderId="7" xfId="38" applyNumberFormat="1" applyFont="1" applyFill="1" applyBorder="1" applyAlignment="1">
      <alignment horizontal="center" vertical="center"/>
    </xf>
    <xf numFmtId="1" fontId="15" fillId="0" borderId="8" xfId="68" applyNumberFormat="1" applyFont="1" applyFill="1" applyBorder="1" applyAlignment="1">
      <alignment horizontal="center" vertical="center" shrinkToFit="1"/>
    </xf>
    <xf numFmtId="1" fontId="15" fillId="0" borderId="16" xfId="68" applyNumberFormat="1" applyFont="1" applyFill="1" applyBorder="1" applyAlignment="1">
      <alignment horizontal="center" vertical="center" shrinkToFit="1"/>
    </xf>
    <xf numFmtId="0" fontId="15" fillId="0" borderId="12" xfId="38" applyNumberFormat="1" applyFont="1" applyFill="1" applyBorder="1" applyAlignment="1">
      <alignment horizontal="center" vertical="center"/>
    </xf>
    <xf numFmtId="1" fontId="15" fillId="0" borderId="20" xfId="68" applyNumberFormat="1" applyFont="1" applyFill="1" applyBorder="1" applyAlignment="1">
      <alignment horizontal="center" vertical="center" shrinkToFit="1"/>
    </xf>
    <xf numFmtId="0" fontId="15" fillId="0" borderId="0" xfId="25" applyNumberFormat="1" applyFont="1" applyFill="1" applyBorder="1" applyAlignment="1">
      <alignment horizontal="center" vertical="center" shrinkToFit="1"/>
    </xf>
    <xf numFmtId="0" fontId="15" fillId="0" borderId="0" xfId="32" applyNumberFormat="1" applyFont="1" applyFill="1" applyBorder="1" applyAlignment="1">
      <alignment horizontal="center" vertical="center"/>
    </xf>
    <xf numFmtId="0" fontId="15" fillId="0" borderId="10" xfId="38" applyNumberFormat="1" applyFont="1" applyFill="1" applyBorder="1" applyAlignment="1">
      <alignment horizontal="center" vertical="center"/>
    </xf>
    <xf numFmtId="1" fontId="15" fillId="0" borderId="9" xfId="68" applyNumberFormat="1" applyFont="1" applyFill="1" applyBorder="1" applyAlignment="1">
      <alignment horizontal="center" vertical="center" shrinkToFit="1"/>
    </xf>
    <xf numFmtId="1" fontId="15" fillId="0" borderId="11" xfId="68" applyNumberFormat="1" applyFont="1" applyFill="1" applyBorder="1" applyAlignment="1">
      <alignment horizontal="center" vertical="center" shrinkToFit="1"/>
    </xf>
    <xf numFmtId="0" fontId="15" fillId="0" borderId="9" xfId="38" applyNumberFormat="1" applyFont="1" applyFill="1" applyBorder="1" applyAlignment="1">
      <alignment horizontal="center" vertical="center"/>
    </xf>
    <xf numFmtId="0" fontId="15" fillId="0" borderId="10" xfId="32" applyNumberFormat="1" applyFont="1" applyFill="1" applyBorder="1" applyAlignment="1">
      <alignment horizontal="center" vertical="center"/>
    </xf>
    <xf numFmtId="0" fontId="15" fillId="0" borderId="6" xfId="0" quotePrefix="1" applyNumberFormat="1" applyFont="1" applyFill="1" applyBorder="1" applyAlignment="1">
      <alignment horizontal="center" vertical="center"/>
    </xf>
    <xf numFmtId="190" fontId="15" fillId="0" borderId="0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/>
    </xf>
    <xf numFmtId="0" fontId="17" fillId="0" borderId="19" xfId="0" quotePrefix="1" applyNumberFormat="1" applyFont="1" applyFill="1" applyBorder="1" applyAlignment="1">
      <alignment horizontal="center" vertical="center"/>
    </xf>
    <xf numFmtId="190" fontId="17" fillId="0" borderId="5" xfId="25" applyNumberFormat="1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NumberFormat="1" applyFont="1" applyFill="1" applyAlignment="1">
      <alignment horizontal="right"/>
    </xf>
    <xf numFmtId="3" fontId="15" fillId="0" borderId="0" xfId="0" applyNumberFormat="1" applyFont="1" applyFill="1"/>
    <xf numFmtId="177" fontId="15" fillId="0" borderId="0" xfId="25" applyNumberFormat="1" applyFont="1" applyFill="1" applyAlignment="1">
      <alignment horizontal="center"/>
    </xf>
    <xf numFmtId="178" fontId="15" fillId="0" borderId="0" xfId="0" applyNumberFormat="1" applyFont="1" applyFill="1" applyAlignment="1">
      <alignment horizontal="right"/>
    </xf>
    <xf numFmtId="190" fontId="15" fillId="0" borderId="0" xfId="32" applyNumberFormat="1" applyFont="1" applyFill="1" applyAlignment="1">
      <alignment horizontal="right"/>
    </xf>
    <xf numFmtId="0" fontId="16" fillId="0" borderId="0" xfId="0" applyFont="1" applyFill="1"/>
    <xf numFmtId="178" fontId="15" fillId="0" borderId="0" xfId="0" applyNumberFormat="1" applyFont="1" applyFill="1"/>
    <xf numFmtId="0" fontId="16" fillId="0" borderId="0" xfId="0" applyNumberFormat="1" applyFont="1" applyFill="1" applyAlignment="1">
      <alignment horizontal="right"/>
    </xf>
    <xf numFmtId="190" fontId="16" fillId="0" borderId="0" xfId="0" applyNumberFormat="1" applyFont="1" applyFill="1" applyAlignment="1">
      <alignment horizontal="right"/>
    </xf>
    <xf numFmtId="3" fontId="16" fillId="0" borderId="0" xfId="0" applyNumberFormat="1" applyFont="1" applyFill="1"/>
    <xf numFmtId="177" fontId="19" fillId="0" borderId="0" xfId="25" applyNumberFormat="1" applyFont="1" applyFill="1" applyAlignment="1">
      <alignment horizontal="center"/>
    </xf>
    <xf numFmtId="178" fontId="16" fillId="0" borderId="0" xfId="0" applyNumberFormat="1" applyFont="1" applyFill="1"/>
    <xf numFmtId="190" fontId="19" fillId="0" borderId="0" xfId="32" applyNumberFormat="1" applyFont="1" applyFill="1" applyAlignment="1">
      <alignment horizontal="right"/>
    </xf>
    <xf numFmtId="0" fontId="16" fillId="0" borderId="0" xfId="0" applyFont="1" applyFill="1" applyBorder="1"/>
    <xf numFmtId="0" fontId="16" fillId="0" borderId="0" xfId="0" applyNumberFormat="1" applyFont="1" applyFill="1"/>
    <xf numFmtId="186" fontId="15" fillId="0" borderId="8" xfId="0" applyNumberFormat="1" applyFont="1" applyFill="1" applyBorder="1" applyAlignment="1">
      <alignment horizontal="center" vertical="center"/>
    </xf>
    <xf numFmtId="186" fontId="15" fillId="0" borderId="10" xfId="36" applyNumberFormat="1" applyFont="1" applyFill="1" applyBorder="1" applyAlignment="1">
      <alignment horizontal="center" vertical="center"/>
    </xf>
    <xf numFmtId="0" fontId="15" fillId="0" borderId="20" xfId="34" applyNumberFormat="1" applyFont="1" applyBorder="1" applyAlignment="1">
      <alignment horizontal="center" vertical="center"/>
    </xf>
    <xf numFmtId="194" fontId="15" fillId="0" borderId="0" xfId="25" applyNumberFormat="1" applyFont="1" applyBorder="1" applyAlignment="1">
      <alignment horizontal="center" vertical="center"/>
    </xf>
    <xf numFmtId="194" fontId="15" fillId="0" borderId="0" xfId="25" applyNumberFormat="1" applyFont="1" applyFill="1" applyBorder="1" applyAlignment="1">
      <alignment horizontal="center" vertical="center"/>
    </xf>
    <xf numFmtId="192" fontId="15" fillId="0" borderId="0" xfId="25" quotePrefix="1" applyNumberFormat="1" applyFont="1" applyBorder="1" applyAlignment="1">
      <alignment horizontal="center" vertical="center"/>
    </xf>
    <xf numFmtId="193" fontId="15" fillId="0" borderId="0" xfId="45" quotePrefix="1" applyNumberFormat="1" applyFont="1" applyBorder="1" applyAlignment="1">
      <alignment horizontal="center" vertical="center"/>
    </xf>
    <xf numFmtId="190" fontId="15" fillId="0" borderId="0" xfId="45" quotePrefix="1" applyNumberFormat="1" applyFont="1" applyBorder="1" applyAlignment="1">
      <alignment horizontal="center" vertical="center"/>
    </xf>
    <xf numFmtId="190" fontId="15" fillId="0" borderId="0" xfId="25" applyNumberFormat="1" applyFont="1" applyBorder="1" applyAlignment="1">
      <alignment horizontal="center" vertical="center" shrinkToFit="1"/>
    </xf>
    <xf numFmtId="190" fontId="15" fillId="0" borderId="0" xfId="25" applyNumberFormat="1" applyFont="1" applyFill="1" applyBorder="1" applyAlignment="1">
      <alignment horizontal="center" vertical="center" shrinkToFit="1"/>
    </xf>
    <xf numFmtId="192" fontId="15" fillId="0" borderId="0" xfId="25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5" fillId="0" borderId="5" xfId="0" applyFont="1" applyFill="1" applyBorder="1" applyAlignment="1">
      <alignment horizontal="left"/>
    </xf>
    <xf numFmtId="0" fontId="31" fillId="0" borderId="15" xfId="0" applyFont="1" applyBorder="1" applyAlignment="1">
      <alignment horizontal="center" vertical="center"/>
    </xf>
    <xf numFmtId="0" fontId="31" fillId="0" borderId="7" xfId="0" applyFont="1" applyBorder="1" applyAlignment="1">
      <alignment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190" fontId="31" fillId="0" borderId="0" xfId="25" applyNumberFormat="1" applyFont="1" applyFill="1" applyBorder="1" applyAlignment="1">
      <alignment horizontal="center" vertical="center"/>
    </xf>
    <xf numFmtId="190" fontId="31" fillId="0" borderId="6" xfId="25" applyNumberFormat="1" applyFont="1" applyBorder="1" applyAlignment="1">
      <alignment horizontal="center" vertical="center"/>
    </xf>
    <xf numFmtId="0" fontId="31" fillId="0" borderId="0" xfId="0" applyFont="1" applyBorder="1"/>
    <xf numFmtId="178" fontId="15" fillId="0" borderId="6" xfId="0" applyNumberFormat="1" applyFont="1" applyBorder="1" applyAlignment="1">
      <alignment horizontal="center" vertical="center"/>
    </xf>
    <xf numFmtId="178" fontId="15" fillId="0" borderId="11" xfId="0" applyNumberFormat="1" applyFont="1" applyBorder="1" applyAlignment="1">
      <alignment horizontal="center" vertical="center"/>
    </xf>
    <xf numFmtId="190" fontId="26" fillId="0" borderId="5" xfId="69" applyNumberFormat="1" applyFont="1" applyFill="1" applyBorder="1" applyAlignment="1">
      <alignment horizontal="center" vertical="center"/>
    </xf>
    <xf numFmtId="0" fontId="17" fillId="0" borderId="6" xfId="69" applyNumberFormat="1" applyFont="1" applyBorder="1" applyAlignment="1">
      <alignment horizontal="center" vertical="center"/>
    </xf>
    <xf numFmtId="190" fontId="26" fillId="0" borderId="0" xfId="69" applyNumberFormat="1" applyFont="1" applyFill="1" applyBorder="1" applyAlignment="1">
      <alignment horizontal="center" vertical="center"/>
    </xf>
    <xf numFmtId="190" fontId="17" fillId="0" borderId="0" xfId="69" applyNumberFormat="1" applyFont="1" applyFill="1" applyBorder="1" applyAlignment="1">
      <alignment horizontal="center" vertical="center"/>
    </xf>
    <xf numFmtId="190" fontId="15" fillId="0" borderId="0" xfId="69" applyNumberFormat="1" applyFont="1" applyBorder="1" applyAlignment="1">
      <alignment horizontal="center" vertical="center" wrapText="1" shrinkToFit="1"/>
    </xf>
    <xf numFmtId="196" fontId="35" fillId="0" borderId="12" xfId="0" applyNumberFormat="1" applyFont="1" applyFill="1" applyBorder="1" applyAlignment="1">
      <alignment horizontal="center" vertical="center"/>
    </xf>
    <xf numFmtId="190" fontId="15" fillId="0" borderId="0" xfId="69" applyNumberFormat="1" applyFont="1" applyFill="1" applyBorder="1" applyAlignment="1">
      <alignment horizontal="center" vertical="center"/>
    </xf>
    <xf numFmtId="196" fontId="35" fillId="0" borderId="0" xfId="0" applyNumberFormat="1" applyFont="1" applyFill="1" applyBorder="1" applyAlignment="1">
      <alignment horizontal="center" vertical="center"/>
    </xf>
    <xf numFmtId="190" fontId="15" fillId="0" borderId="0" xfId="69" applyNumberFormat="1" applyFont="1" applyFill="1" applyBorder="1" applyAlignment="1" applyProtection="1">
      <alignment horizontal="center" vertical="center"/>
    </xf>
    <xf numFmtId="190" fontId="15" fillId="0" borderId="6" xfId="69" applyNumberFormat="1" applyFont="1" applyBorder="1" applyAlignment="1">
      <alignment horizontal="center" vertical="center" wrapText="1" shrinkToFit="1"/>
    </xf>
    <xf numFmtId="190" fontId="15" fillId="0" borderId="0" xfId="69" applyNumberFormat="1" applyFont="1" applyFill="1" applyBorder="1" applyAlignment="1" applyProtection="1">
      <alignment horizontal="center" vertical="center"/>
      <protection locked="0"/>
    </xf>
    <xf numFmtId="190" fontId="15" fillId="0" borderId="19" xfId="69" applyNumberFormat="1" applyFont="1" applyBorder="1" applyAlignment="1">
      <alignment horizontal="center" vertical="center" wrapText="1" shrinkToFit="1"/>
    </xf>
    <xf numFmtId="196" fontId="35" fillId="0" borderId="25" xfId="0" applyNumberFormat="1" applyFont="1" applyFill="1" applyBorder="1" applyAlignment="1">
      <alignment horizontal="center" vertical="center"/>
    </xf>
    <xf numFmtId="190" fontId="15" fillId="0" borderId="5" xfId="69" applyNumberFormat="1" applyFont="1" applyFill="1" applyBorder="1" applyAlignment="1">
      <alignment horizontal="center" vertical="center"/>
    </xf>
    <xf numFmtId="196" fontId="35" fillId="0" borderId="5" xfId="0" applyNumberFormat="1" applyFont="1" applyFill="1" applyBorder="1" applyAlignment="1">
      <alignment horizontal="center" vertical="center"/>
    </xf>
    <xf numFmtId="3" fontId="17" fillId="0" borderId="0" xfId="69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190" fontId="28" fillId="0" borderId="15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96" fontId="35" fillId="0" borderId="12" xfId="0" applyNumberFormat="1" applyFont="1" applyBorder="1" applyAlignment="1">
      <alignment horizontal="center" vertical="center"/>
    </xf>
    <xf numFmtId="196" fontId="35" fillId="0" borderId="0" xfId="0" applyNumberFormat="1" applyFont="1" applyBorder="1" applyAlignment="1">
      <alignment horizontal="center" vertical="center"/>
    </xf>
    <xf numFmtId="197" fontId="35" fillId="0" borderId="0" xfId="0" applyNumberFormat="1" applyFont="1" applyBorder="1" applyAlignment="1">
      <alignment horizontal="center" vertical="center"/>
    </xf>
    <xf numFmtId="3" fontId="15" fillId="0" borderId="0" xfId="69" applyNumberFormat="1" applyFont="1" applyFill="1" applyBorder="1" applyAlignment="1">
      <alignment horizontal="center"/>
    </xf>
    <xf numFmtId="190" fontId="28" fillId="0" borderId="12" xfId="0" applyNumberFormat="1" applyFont="1" applyFill="1" applyBorder="1" applyAlignment="1">
      <alignment horizontal="center" vertical="center" wrapText="1"/>
    </xf>
    <xf numFmtId="196" fontId="35" fillId="0" borderId="25" xfId="0" applyNumberFormat="1" applyFont="1" applyBorder="1" applyAlignment="1">
      <alignment horizontal="center" vertical="center"/>
    </xf>
    <xf numFmtId="196" fontId="35" fillId="0" borderId="5" xfId="0" applyNumberFormat="1" applyFont="1" applyBorder="1" applyAlignment="1">
      <alignment horizontal="center" vertical="center"/>
    </xf>
    <xf numFmtId="197" fontId="35" fillId="0" borderId="5" xfId="0" applyNumberFormat="1" applyFont="1" applyBorder="1" applyAlignment="1">
      <alignment horizontal="center" vertical="center"/>
    </xf>
    <xf numFmtId="190" fontId="28" fillId="0" borderId="5" xfId="0" applyNumberFormat="1" applyFont="1" applyFill="1" applyBorder="1" applyAlignment="1">
      <alignment horizontal="center" vertical="center" wrapText="1"/>
    </xf>
    <xf numFmtId="190" fontId="28" fillId="0" borderId="25" xfId="0" applyNumberFormat="1" applyFont="1" applyFill="1" applyBorder="1" applyAlignment="1">
      <alignment horizontal="center" vertical="center" wrapText="1"/>
    </xf>
    <xf numFmtId="194" fontId="17" fillId="0" borderId="0" xfId="69" applyNumberFormat="1" applyFont="1" applyBorder="1" applyAlignment="1">
      <alignment horizontal="center" vertical="center"/>
    </xf>
    <xf numFmtId="41" fontId="36" fillId="5" borderId="0" xfId="72" applyFont="1" applyFill="1" applyBorder="1" applyAlignment="1">
      <alignment vertical="center" shrinkToFit="1"/>
    </xf>
    <xf numFmtId="41" fontId="36" fillId="5" borderId="0" xfId="72" applyFont="1" applyFill="1" applyBorder="1" applyAlignment="1" applyProtection="1">
      <alignment vertical="center" shrinkToFit="1"/>
    </xf>
    <xf numFmtId="190" fontId="15" fillId="0" borderId="26" xfId="69" applyNumberFormat="1" applyFont="1" applyFill="1" applyBorder="1" applyAlignment="1">
      <alignment horizontal="center" vertical="center"/>
    </xf>
    <xf numFmtId="190" fontId="15" fillId="0" borderId="5" xfId="69" applyNumberFormat="1" applyFont="1" applyFill="1" applyBorder="1" applyAlignment="1" applyProtection="1">
      <alignment horizontal="center" vertical="center"/>
    </xf>
    <xf numFmtId="188" fontId="17" fillId="0" borderId="0" xfId="72" applyNumberFormat="1" applyFont="1" applyFill="1" applyBorder="1" applyAlignment="1">
      <alignment horizontal="center" vertical="center"/>
    </xf>
    <xf numFmtId="188" fontId="26" fillId="0" borderId="0" xfId="72" applyNumberFormat="1" applyFont="1" applyFill="1" applyBorder="1" applyAlignment="1">
      <alignment horizontal="center" vertical="center"/>
    </xf>
    <xf numFmtId="188" fontId="15" fillId="0" borderId="0" xfId="72" applyNumberFormat="1" applyFont="1" applyFill="1" applyBorder="1" applyAlignment="1">
      <alignment horizontal="center" vertical="center"/>
    </xf>
    <xf numFmtId="188" fontId="15" fillId="0" borderId="0" xfId="72" applyNumberFormat="1" applyFont="1" applyBorder="1" applyAlignment="1">
      <alignment horizontal="center" vertical="center"/>
    </xf>
    <xf numFmtId="188" fontId="15" fillId="0" borderId="5" xfId="72" applyNumberFormat="1" applyFont="1" applyFill="1" applyBorder="1" applyAlignment="1">
      <alignment horizontal="center" vertical="center"/>
    </xf>
    <xf numFmtId="194" fontId="17" fillId="0" borderId="0" xfId="69" applyNumberFormat="1" applyFont="1" applyFill="1" applyBorder="1" applyAlignment="1">
      <alignment horizontal="center" vertical="center"/>
    </xf>
    <xf numFmtId="194" fontId="15" fillId="0" borderId="0" xfId="69" applyNumberFormat="1" applyFont="1" applyFill="1" applyBorder="1" applyAlignment="1">
      <alignment horizontal="center" vertical="center"/>
    </xf>
    <xf numFmtId="0" fontId="15" fillId="0" borderId="0" xfId="45" applyFont="1" applyBorder="1" applyAlignment="1">
      <alignment vertical="center"/>
    </xf>
    <xf numFmtId="188" fontId="17" fillId="0" borderId="0" xfId="71" quotePrefix="1" applyNumberFormat="1" applyFont="1" applyBorder="1" applyAlignment="1">
      <alignment horizontal="center" vertical="center"/>
    </xf>
    <xf numFmtId="188" fontId="17" fillId="0" borderId="0" xfId="25" quotePrefix="1" applyNumberFormat="1" applyFont="1" applyBorder="1" applyAlignment="1">
      <alignment horizontal="center" vertical="center"/>
    </xf>
    <xf numFmtId="188" fontId="15" fillId="0" borderId="0" xfId="71" quotePrefix="1" applyNumberFormat="1" applyFont="1" applyBorder="1" applyAlignment="1">
      <alignment horizontal="center" vertical="center"/>
    </xf>
    <xf numFmtId="188" fontId="15" fillId="0" borderId="0" xfId="71" applyNumberFormat="1" applyFont="1" applyBorder="1" applyAlignment="1">
      <alignment horizontal="center" vertical="center"/>
    </xf>
    <xf numFmtId="188" fontId="15" fillId="0" borderId="0" xfId="71" quotePrefix="1" applyNumberFormat="1" applyFont="1" applyFill="1" applyBorder="1" applyAlignment="1">
      <alignment horizontal="center" vertical="center"/>
    </xf>
    <xf numFmtId="188" fontId="15" fillId="0" borderId="0" xfId="25" quotePrefix="1" applyNumberFormat="1" applyFont="1" applyBorder="1" applyAlignment="1">
      <alignment horizontal="center" vertical="center"/>
    </xf>
    <xf numFmtId="188" fontId="15" fillId="0" borderId="0" xfId="71" quotePrefix="1" applyNumberFormat="1" applyFont="1" applyBorder="1" applyAlignment="1">
      <alignment horizontal="center" vertical="center" wrapText="1"/>
    </xf>
    <xf numFmtId="188" fontId="15" fillId="0" borderId="5" xfId="71" quotePrefix="1" applyNumberFormat="1" applyFont="1" applyBorder="1" applyAlignment="1">
      <alignment horizontal="center" vertical="center"/>
    </xf>
    <xf numFmtId="188" fontId="15" fillId="0" borderId="5" xfId="71" applyNumberFormat="1" applyFont="1" applyBorder="1" applyAlignment="1">
      <alignment horizontal="center" vertical="center"/>
    </xf>
    <xf numFmtId="188" fontId="15" fillId="0" borderId="5" xfId="71" quotePrefix="1" applyNumberFormat="1" applyFont="1" applyFill="1" applyBorder="1" applyAlignment="1">
      <alignment horizontal="center" vertical="center"/>
    </xf>
    <xf numFmtId="188" fontId="15" fillId="0" borderId="5" xfId="71" quotePrefix="1" applyNumberFormat="1" applyFont="1" applyBorder="1" applyAlignment="1">
      <alignment horizontal="center" vertical="center" wrapText="1"/>
    </xf>
    <xf numFmtId="190" fontId="31" fillId="0" borderId="5" xfId="25" applyNumberFormat="1" applyFont="1" applyFill="1" applyBorder="1" applyAlignment="1">
      <alignment horizontal="center" vertical="center"/>
    </xf>
    <xf numFmtId="188" fontId="17" fillId="0" borderId="5" xfId="0" applyNumberFormat="1" applyFont="1" applyFill="1" applyBorder="1" applyAlignment="1">
      <alignment vertical="center"/>
    </xf>
    <xf numFmtId="0" fontId="21" fillId="0" borderId="0" xfId="30" applyNumberFormat="1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1" fontId="15" fillId="0" borderId="21" xfId="0" applyNumberFormat="1" applyFont="1" applyBorder="1" applyAlignment="1">
      <alignment horizontal="center" vertical="center"/>
    </xf>
    <xf numFmtId="1" fontId="15" fillId="0" borderId="22" xfId="0" applyNumberFormat="1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76" fontId="21" fillId="0" borderId="0" xfId="35" applyFont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1" fontId="15" fillId="0" borderId="18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5" fillId="0" borderId="20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right"/>
    </xf>
    <xf numFmtId="176" fontId="15" fillId="0" borderId="22" xfId="34" applyFont="1" applyBorder="1" applyAlignment="1">
      <alignment horizontal="center" vertical="center"/>
    </xf>
    <xf numFmtId="176" fontId="15" fillId="0" borderId="23" xfId="34" applyFont="1" applyBorder="1" applyAlignment="1">
      <alignment horizontal="center" vertical="center"/>
    </xf>
    <xf numFmtId="176" fontId="21" fillId="0" borderId="0" xfId="34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76" fontId="21" fillId="0" borderId="0" xfId="36" applyFont="1" applyFill="1" applyAlignment="1">
      <alignment horizontal="center" vertical="center" wrapText="1"/>
    </xf>
    <xf numFmtId="0" fontId="15" fillId="0" borderId="5" xfId="0" applyFont="1" applyFill="1" applyBorder="1" applyAlignment="1">
      <alignment horizontal="right"/>
    </xf>
    <xf numFmtId="178" fontId="15" fillId="0" borderId="24" xfId="0" applyNumberFormat="1" applyFont="1" applyFill="1" applyBorder="1" applyAlignment="1">
      <alignment horizontal="center" vertical="center"/>
    </xf>
    <xf numFmtId="178" fontId="15" fillId="0" borderId="21" xfId="0" applyNumberFormat="1" applyFont="1" applyFill="1" applyBorder="1" applyAlignment="1">
      <alignment horizontal="center" vertical="center"/>
    </xf>
    <xf numFmtId="176" fontId="15" fillId="0" borderId="23" xfId="36" applyFont="1" applyFill="1" applyBorder="1" applyAlignment="1">
      <alignment horizontal="center" vertical="center"/>
    </xf>
    <xf numFmtId="176" fontId="15" fillId="0" borderId="24" xfId="36" quotePrefix="1" applyFont="1" applyFill="1" applyBorder="1" applyAlignment="1">
      <alignment horizontal="center" vertical="center"/>
    </xf>
    <xf numFmtId="176" fontId="15" fillId="0" borderId="21" xfId="36" applyFont="1" applyFill="1" applyBorder="1" applyAlignment="1">
      <alignment horizontal="center" vertical="center"/>
    </xf>
    <xf numFmtId="176" fontId="15" fillId="0" borderId="22" xfId="36" applyFont="1" applyFill="1" applyBorder="1" applyAlignment="1">
      <alignment horizontal="center" vertical="center"/>
    </xf>
    <xf numFmtId="176" fontId="15" fillId="0" borderId="22" xfId="36" quotePrefix="1" applyFont="1" applyFill="1" applyBorder="1" applyAlignment="1">
      <alignment horizontal="center" vertical="center"/>
    </xf>
    <xf numFmtId="176" fontId="15" fillId="0" borderId="23" xfId="36" quotePrefix="1" applyFont="1" applyFill="1" applyBorder="1" applyAlignment="1">
      <alignment horizontal="center" vertical="center"/>
    </xf>
    <xf numFmtId="186" fontId="15" fillId="0" borderId="22" xfId="0" applyNumberFormat="1" applyFont="1" applyFill="1" applyBorder="1" applyAlignment="1">
      <alignment horizontal="center" vertical="center"/>
    </xf>
    <xf numFmtId="178" fontId="15" fillId="0" borderId="22" xfId="0" applyNumberFormat="1" applyFont="1" applyFill="1" applyBorder="1" applyAlignment="1">
      <alignment horizontal="center" vertical="center"/>
    </xf>
    <xf numFmtId="176" fontId="15" fillId="0" borderId="17" xfId="37" applyFont="1" applyBorder="1" applyAlignment="1">
      <alignment horizontal="center" vertical="center"/>
    </xf>
    <xf numFmtId="176" fontId="15" fillId="0" borderId="18" xfId="37" applyFont="1" applyBorder="1" applyAlignment="1">
      <alignment horizontal="center" vertical="center"/>
    </xf>
    <xf numFmtId="176" fontId="15" fillId="0" borderId="12" xfId="37" applyFont="1" applyBorder="1" applyAlignment="1">
      <alignment horizontal="center" vertical="center"/>
    </xf>
    <xf numFmtId="176" fontId="15" fillId="0" borderId="0" xfId="37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6" fontId="15" fillId="0" borderId="4" xfId="37" applyFont="1" applyBorder="1" applyAlignment="1">
      <alignment horizontal="center" vertical="center"/>
    </xf>
    <xf numFmtId="176" fontId="15" fillId="0" borderId="11" xfId="37" applyFont="1" applyBorder="1" applyAlignment="1">
      <alignment horizontal="center" vertical="center"/>
    </xf>
    <xf numFmtId="176" fontId="15" fillId="0" borderId="9" xfId="37" applyFont="1" applyBorder="1" applyAlignment="1">
      <alignment horizontal="center" vertical="center"/>
    </xf>
    <xf numFmtId="0" fontId="15" fillId="0" borderId="15" xfId="38" applyNumberFormat="1" applyFont="1" applyFill="1" applyBorder="1" applyAlignment="1">
      <alignment horizontal="center" vertical="center"/>
    </xf>
    <xf numFmtId="0" fontId="15" fillId="0" borderId="20" xfId="38" applyNumberFormat="1" applyFont="1" applyFill="1" applyBorder="1" applyAlignment="1">
      <alignment horizontal="center" vertical="center"/>
    </xf>
    <xf numFmtId="0" fontId="15" fillId="0" borderId="16" xfId="38" applyNumberFormat="1" applyFont="1" applyFill="1" applyBorder="1" applyAlignment="1">
      <alignment horizontal="center" vertical="center"/>
    </xf>
    <xf numFmtId="0" fontId="15" fillId="0" borderId="15" xfId="32" applyNumberFormat="1" applyFont="1" applyFill="1" applyBorder="1" applyAlignment="1">
      <alignment horizontal="center" vertical="center"/>
    </xf>
    <xf numFmtId="0" fontId="15" fillId="0" borderId="20" xfId="32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5" fillId="0" borderId="0" xfId="38" applyNumberFormat="1" applyFont="1" applyFill="1" applyBorder="1" applyAlignment="1">
      <alignment horizontal="center" vertical="center"/>
    </xf>
    <xf numFmtId="0" fontId="15" fillId="0" borderId="21" xfId="38" applyNumberFormat="1" applyFont="1" applyFill="1" applyBorder="1" applyAlignment="1">
      <alignment horizontal="center" vertical="center"/>
    </xf>
    <xf numFmtId="0" fontId="15" fillId="0" borderId="22" xfId="38" applyNumberFormat="1" applyFont="1" applyFill="1" applyBorder="1" applyAlignment="1">
      <alignment horizontal="center" vertical="center"/>
    </xf>
    <xf numFmtId="0" fontId="15" fillId="0" borderId="23" xfId="38" applyNumberFormat="1" applyFont="1" applyFill="1" applyBorder="1" applyAlignment="1">
      <alignment horizontal="center" vertical="center"/>
    </xf>
    <xf numFmtId="0" fontId="15" fillId="0" borderId="18" xfId="38" applyNumberFormat="1" applyFont="1" applyFill="1" applyBorder="1" applyAlignment="1">
      <alignment horizontal="center" vertical="center"/>
    </xf>
    <xf numFmtId="0" fontId="15" fillId="0" borderId="21" xfId="32" applyNumberFormat="1" applyFont="1" applyFill="1" applyBorder="1" applyAlignment="1">
      <alignment horizontal="center" vertical="center"/>
    </xf>
    <xf numFmtId="0" fontId="15" fillId="0" borderId="22" xfId="32" applyNumberFormat="1" applyFont="1" applyFill="1" applyBorder="1" applyAlignment="1">
      <alignment horizontal="center" vertical="center"/>
    </xf>
    <xf numFmtId="0" fontId="37" fillId="0" borderId="5" xfId="0" applyNumberFormat="1" applyFont="1" applyFill="1" applyBorder="1" applyAlignment="1">
      <alignment horizontal="center" vertical="center"/>
    </xf>
    <xf numFmtId="190" fontId="26" fillId="0" borderId="25" xfId="25" applyNumberFormat="1" applyFont="1" applyFill="1" applyBorder="1" applyAlignment="1">
      <alignment horizontal="center" vertical="center"/>
    </xf>
    <xf numFmtId="188" fontId="17" fillId="0" borderId="25" xfId="70" applyNumberFormat="1" applyFont="1" applyBorder="1" applyAlignment="1" applyProtection="1">
      <alignment horizontal="center" vertical="center"/>
    </xf>
    <xf numFmtId="188" fontId="17" fillId="0" borderId="5" xfId="71" applyNumberFormat="1" applyFont="1" applyFill="1" applyBorder="1" applyAlignment="1">
      <alignment horizontal="center" vertical="center" shrinkToFit="1"/>
    </xf>
    <xf numFmtId="188" fontId="17" fillId="0" borderId="5" xfId="70" applyNumberFormat="1" applyFont="1" applyBorder="1" applyAlignment="1" applyProtection="1">
      <alignment horizontal="center" vertical="center"/>
      <protection locked="0"/>
    </xf>
    <xf numFmtId="188" fontId="17" fillId="0" borderId="5" xfId="70" applyNumberFormat="1" applyFont="1" applyBorder="1" applyAlignment="1" applyProtection="1">
      <alignment horizontal="center" vertical="center"/>
    </xf>
  </cellXfs>
  <cellStyles count="73">
    <cellStyle name="category" xfId="1"/>
    <cellStyle name="Comma [0]_ARN (2)" xfId="2"/>
    <cellStyle name="comma zerodec" xfId="3"/>
    <cellStyle name="Comma_Capex" xfId="4"/>
    <cellStyle name="Currency [0]_CCOCPX" xfId="5"/>
    <cellStyle name="Currency_CCOCPX" xfId="6"/>
    <cellStyle name="Currency1" xfId="7"/>
    <cellStyle name="Dezimal [0]_laroux" xfId="8"/>
    <cellStyle name="Dezimal_laroux" xfId="9"/>
    <cellStyle name="Dollar (zero dec)" xfId="10"/>
    <cellStyle name="Grey" xfId="11"/>
    <cellStyle name="Header1" xfId="12"/>
    <cellStyle name="Header2" xfId="13"/>
    <cellStyle name="Input [yellow]" xfId="14"/>
    <cellStyle name="Milliers [0]_Arabian Spec" xfId="15"/>
    <cellStyle name="Milliers_Arabian Spec" xfId="16"/>
    <cellStyle name="Mon?aire [0]_Arabian Spec" xfId="17"/>
    <cellStyle name="Mon?aire_Arabian Spec" xfId="18"/>
    <cellStyle name="Normal - Style1" xfId="19"/>
    <cellStyle name="Normal - Style1 2" xfId="20"/>
    <cellStyle name="Normal - Style1 3" xfId="21"/>
    <cellStyle name="Normal - Style1 4" xfId="22"/>
    <cellStyle name="Normal_A" xfId="23"/>
    <cellStyle name="백분율 2" xfId="24"/>
    <cellStyle name="쉼표 [0]" xfId="72" builtinId="6"/>
    <cellStyle name="쉼표 [0] 2" xfId="25"/>
    <cellStyle name="쉼표 [0] 2 2" xfId="26"/>
    <cellStyle name="쉼표 [0] 2 2 10" xfId="69"/>
    <cellStyle name="쉼표 [0] 3" xfId="70"/>
    <cellStyle name="쉼표 [0] 6" xfId="27"/>
    <cellStyle name="콤마 [0]_(월초P)" xfId="28"/>
    <cellStyle name="콤마 [0]_09완)1.인구추이" xfId="29"/>
    <cellStyle name="콤마 [0]_1.인구추이" xfId="30"/>
    <cellStyle name="콤마 [0]_10.수입실적" xfId="31"/>
    <cellStyle name="콤마 [0]_16완)8.시군별인구이동 (2)" xfId="32"/>
    <cellStyle name="콤마 [0]_2.주민등록인구" xfId="33"/>
    <cellStyle name="콤마 [0]_3.시군별세대및인구" xfId="34"/>
    <cellStyle name="콤마 [0]_4.읍면동별 세대및인구(1-17)" xfId="35"/>
    <cellStyle name="콤마 [0]_5.연령별및성별인구(1-3)" xfId="36"/>
    <cellStyle name="콤마 [0]_6.인구동태" xfId="37"/>
    <cellStyle name="콤마 [0]_8.시군별인구이동" xfId="38"/>
    <cellStyle name="콤마 [0]_해안선및도서" xfId="39"/>
    <cellStyle name="콤마_1" xfId="40"/>
    <cellStyle name="콤마_2. 행정구역" xfId="41"/>
    <cellStyle name="표준" xfId="0" builtinId="0"/>
    <cellStyle name="표준 2" xfId="71"/>
    <cellStyle name="표준 2 10" xfId="42"/>
    <cellStyle name="표준 2 11" xfId="43"/>
    <cellStyle name="표준 2 2" xfId="44"/>
    <cellStyle name="표준 2 2 2" xfId="45"/>
    <cellStyle name="표준 2 2 3" xfId="46"/>
    <cellStyle name="표준 2 2 4" xfId="47"/>
    <cellStyle name="표준 2 3" xfId="48"/>
    <cellStyle name="표준 2 3 2" xfId="49"/>
    <cellStyle name="표준 2 4" xfId="50"/>
    <cellStyle name="표준 2 5" xfId="51"/>
    <cellStyle name="표준 2 6" xfId="52"/>
    <cellStyle name="표준 2 7" xfId="53"/>
    <cellStyle name="표준 2 8" xfId="54"/>
    <cellStyle name="표준 2 9" xfId="55"/>
    <cellStyle name="표준 22" xfId="56"/>
    <cellStyle name="표준 23" xfId="57"/>
    <cellStyle name="표준 24" xfId="58"/>
    <cellStyle name="표준 3" xfId="59"/>
    <cellStyle name="표준 4" xfId="60"/>
    <cellStyle name="표준 47" xfId="61"/>
    <cellStyle name="표준 79" xfId="62"/>
    <cellStyle name="표준 80" xfId="63"/>
    <cellStyle name="표준 86" xfId="64"/>
    <cellStyle name="표준 87" xfId="65"/>
    <cellStyle name="표준 88" xfId="66"/>
    <cellStyle name="표준 89" xfId="67"/>
    <cellStyle name="표준_012-2보건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Relationship Id="rId9" Type="http://schemas.openxmlformats.org/officeDocument/2006/relationships/printerSettings" Target="../printerSettings/printerSettings3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45" zoomScaleSheetLayoutView="68" workbookViewId="0"/>
  </sheetViews>
  <sheetFormatPr defaultRowHeight="13.5"/>
  <sheetData/>
  <customSheetViews>
    <customSheetView guid="{733E0F20-2002-11D8-9C7D-00E07D8B2C4C}" showPageBreaks="1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FD16D0C3-EED7-4F05-9F54-28DA00D7B0D4}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61E494A2-2012-11D8-9C7C-009008A0B73D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FA5AFA80-20B7-11D8-A0D3-009008A182C2}" showPageBreaks="1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6767D782-473F-11D8-9D2F-0001027E943D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38393D9B-5CDC-40BA-8C2E-7EF67406A1E5}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90FD8354-A338-493E-A151-AE852E7CF28F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B978C166-9F5B-43B1-B36A-FD1ABCDBE5A0}" showPageBreaks="1" state="veryHidden" showRuler="0">
      <pageMargins left="0.75" right="0.75" top="1" bottom="1" header="0.5" footer="0.5"/>
      <pageSetup paperSize="9" orientation="portrait" r:id="rId8"/>
      <headerFooter alignWithMargins="0"/>
    </customSheetView>
  </customSheetViews>
  <phoneticPr fontId="12" type="noConversion"/>
  <pageMargins left="0.75" right="0.75" top="1" bottom="1" header="0.5" footer="0.5"/>
  <pageSetup paperSize="9" orientation="portrait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zoomScaleNormal="100" workbookViewId="0">
      <selection sqref="A1:K1"/>
    </sheetView>
  </sheetViews>
  <sheetFormatPr defaultRowHeight="13.5"/>
  <cols>
    <col min="1" max="1" width="9.77734375" style="11" customWidth="1"/>
    <col min="2" max="2" width="11.88671875" style="12" customWidth="1"/>
    <col min="3" max="3" width="8.109375" style="14" customWidth="1"/>
    <col min="4" max="4" width="8.109375" style="12" customWidth="1"/>
    <col min="5" max="6" width="8.109375" style="14" customWidth="1"/>
    <col min="7" max="7" width="8.109375" style="12" customWidth="1"/>
    <col min="8" max="9" width="8.109375" style="14" customWidth="1"/>
    <col min="10" max="10" width="8.109375" style="12" customWidth="1"/>
    <col min="11" max="11" width="7.109375" style="14" customWidth="1"/>
    <col min="12" max="12" width="2.77734375" style="11" customWidth="1"/>
    <col min="13" max="14" width="14.5546875" style="15" customWidth="1"/>
    <col min="15" max="15" width="14.5546875" style="14" customWidth="1"/>
    <col min="16" max="17" width="14.21875" style="14" customWidth="1"/>
    <col min="18" max="16384" width="8.88671875" style="11"/>
  </cols>
  <sheetData>
    <row r="1" spans="1:18" s="2" customFormat="1" ht="45" customHeight="1">
      <c r="A1" s="335" t="s">
        <v>40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70"/>
      <c r="M1" s="332" t="s">
        <v>41</v>
      </c>
      <c r="N1" s="332"/>
      <c r="O1" s="332"/>
      <c r="P1" s="332"/>
      <c r="Q1" s="332"/>
    </row>
    <row r="2" spans="1:18" s="5" customFormat="1" ht="25.5" customHeight="1" thickBot="1">
      <c r="A2" s="3" t="s">
        <v>42</v>
      </c>
      <c r="B2" s="4"/>
      <c r="C2" s="4"/>
      <c r="D2" s="4"/>
      <c r="E2" s="4"/>
      <c r="F2" s="4"/>
      <c r="G2" s="4"/>
      <c r="H2" s="4"/>
      <c r="I2" s="4"/>
      <c r="J2" s="4"/>
      <c r="K2" s="4"/>
      <c r="M2" s="6"/>
      <c r="N2" s="6"/>
      <c r="O2" s="7"/>
      <c r="P2" s="4"/>
      <c r="Q2" s="8" t="s">
        <v>43</v>
      </c>
    </row>
    <row r="3" spans="1:18" s="5" customFormat="1" ht="16.5" customHeight="1" thickTop="1">
      <c r="A3" s="1" t="s">
        <v>44</v>
      </c>
      <c r="B3" s="18" t="s">
        <v>190</v>
      </c>
      <c r="C3" s="336" t="s">
        <v>45</v>
      </c>
      <c r="D3" s="337"/>
      <c r="E3" s="337"/>
      <c r="F3" s="337"/>
      <c r="G3" s="337"/>
      <c r="H3" s="337"/>
      <c r="I3" s="337"/>
      <c r="J3" s="337"/>
      <c r="K3" s="337"/>
      <c r="L3" s="16"/>
      <c r="M3" s="101" t="s">
        <v>46</v>
      </c>
      <c r="N3" s="102" t="s">
        <v>47</v>
      </c>
      <c r="O3" s="88" t="s">
        <v>48</v>
      </c>
      <c r="P3" s="333" t="s">
        <v>25</v>
      </c>
      <c r="Q3" s="334"/>
      <c r="R3" s="94"/>
    </row>
    <row r="4" spans="1:18" s="5" customFormat="1" ht="16.5" customHeight="1">
      <c r="A4" s="17"/>
      <c r="B4" s="85"/>
      <c r="C4" s="338" t="s">
        <v>49</v>
      </c>
      <c r="D4" s="339"/>
      <c r="E4" s="340"/>
      <c r="F4" s="338" t="s">
        <v>50</v>
      </c>
      <c r="G4" s="339"/>
      <c r="H4" s="340"/>
      <c r="I4" s="338" t="s">
        <v>51</v>
      </c>
      <c r="J4" s="339"/>
      <c r="K4" s="339"/>
      <c r="L4" s="16"/>
      <c r="M4" s="21" t="s">
        <v>52</v>
      </c>
      <c r="N4" s="103" t="s">
        <v>53</v>
      </c>
      <c r="O4" s="22" t="s">
        <v>54</v>
      </c>
    </row>
    <row r="5" spans="1:18" s="5" customFormat="1" ht="16.5" customHeight="1">
      <c r="A5" s="16"/>
      <c r="B5" s="19" t="s">
        <v>55</v>
      </c>
      <c r="C5" s="16"/>
      <c r="D5" s="20" t="s">
        <v>1</v>
      </c>
      <c r="E5" s="20" t="s">
        <v>2</v>
      </c>
      <c r="F5" s="16"/>
      <c r="G5" s="20" t="s">
        <v>1</v>
      </c>
      <c r="H5" s="20" t="s">
        <v>2</v>
      </c>
      <c r="I5" s="91"/>
      <c r="J5" s="20" t="s">
        <v>1</v>
      </c>
      <c r="K5" s="87" t="s">
        <v>2</v>
      </c>
      <c r="L5" s="16"/>
      <c r="M5" s="21" t="s">
        <v>56</v>
      </c>
      <c r="N5" s="103" t="s">
        <v>57</v>
      </c>
      <c r="O5" s="22" t="s">
        <v>179</v>
      </c>
      <c r="P5" s="16" t="s">
        <v>58</v>
      </c>
      <c r="Q5" s="87" t="s">
        <v>59</v>
      </c>
    </row>
    <row r="6" spans="1:18" s="5" customFormat="1" ht="16.5" customHeight="1">
      <c r="A6" s="23" t="s">
        <v>60</v>
      </c>
      <c r="B6" s="24" t="s">
        <v>61</v>
      </c>
      <c r="C6" s="25" t="s">
        <v>62</v>
      </c>
      <c r="D6" s="24" t="s">
        <v>5</v>
      </c>
      <c r="E6" s="24" t="s">
        <v>6</v>
      </c>
      <c r="F6" s="25" t="s">
        <v>63</v>
      </c>
      <c r="G6" s="24" t="s">
        <v>5</v>
      </c>
      <c r="H6" s="24" t="s">
        <v>6</v>
      </c>
      <c r="I6" s="57" t="s">
        <v>64</v>
      </c>
      <c r="J6" s="24" t="s">
        <v>5</v>
      </c>
      <c r="K6" s="92" t="s">
        <v>6</v>
      </c>
      <c r="L6" s="16"/>
      <c r="M6" s="26" t="s">
        <v>65</v>
      </c>
      <c r="N6" s="104" t="s">
        <v>66</v>
      </c>
      <c r="O6" s="27" t="s">
        <v>67</v>
      </c>
      <c r="P6" s="57" t="s">
        <v>68</v>
      </c>
      <c r="Q6" s="92" t="s">
        <v>69</v>
      </c>
    </row>
    <row r="7" spans="1:18" s="9" customFormat="1" ht="25.5" customHeight="1">
      <c r="A7" s="28">
        <v>1996</v>
      </c>
      <c r="B7" s="29">
        <v>9422</v>
      </c>
      <c r="C7" s="30">
        <f t="shared" ref="C7:C14" si="0">SUM(D7:E7)</f>
        <v>30654</v>
      </c>
      <c r="D7" s="31">
        <v>15326</v>
      </c>
      <c r="E7" s="31">
        <v>15328</v>
      </c>
      <c r="F7" s="30">
        <f t="shared" ref="F7:F14" si="1">SUM(G7:H7)</f>
        <v>30654</v>
      </c>
      <c r="G7" s="31">
        <v>15326</v>
      </c>
      <c r="H7" s="31">
        <v>15328</v>
      </c>
      <c r="I7" s="31" t="s">
        <v>70</v>
      </c>
      <c r="J7" s="31" t="s">
        <v>70</v>
      </c>
      <c r="K7" s="31" t="s">
        <v>70</v>
      </c>
      <c r="L7" s="33"/>
      <c r="M7" s="66" t="s">
        <v>70</v>
      </c>
      <c r="N7" s="66">
        <f t="shared" ref="N7:N14" si="2">C7/B7</f>
        <v>3.253449373805986</v>
      </c>
      <c r="O7" s="31">
        <v>4228</v>
      </c>
      <c r="P7" s="31" t="s">
        <v>70</v>
      </c>
      <c r="Q7" s="31" t="s">
        <v>70</v>
      </c>
    </row>
    <row r="8" spans="1:18" s="5" customFormat="1" ht="25.5" customHeight="1">
      <c r="A8" s="28">
        <v>1997</v>
      </c>
      <c r="B8" s="29">
        <v>9468</v>
      </c>
      <c r="C8" s="30">
        <f t="shared" si="0"/>
        <v>29801</v>
      </c>
      <c r="D8" s="31">
        <v>14847</v>
      </c>
      <c r="E8" s="31">
        <v>14954</v>
      </c>
      <c r="F8" s="30">
        <f t="shared" si="1"/>
        <v>29801</v>
      </c>
      <c r="G8" s="31">
        <v>14847</v>
      </c>
      <c r="H8" s="31">
        <v>14954</v>
      </c>
      <c r="I8" s="31" t="s">
        <v>70</v>
      </c>
      <c r="J8" s="31" t="s">
        <v>70</v>
      </c>
      <c r="K8" s="31" t="s">
        <v>70</v>
      </c>
      <c r="L8" s="32"/>
      <c r="M8" s="66" t="s">
        <v>70</v>
      </c>
      <c r="N8" s="66">
        <f t="shared" si="2"/>
        <v>3.1475496408956487</v>
      </c>
      <c r="O8" s="31">
        <v>4383</v>
      </c>
      <c r="P8" s="31" t="s">
        <v>70</v>
      </c>
      <c r="Q8" s="31" t="s">
        <v>70</v>
      </c>
    </row>
    <row r="9" spans="1:18" s="5" customFormat="1" ht="25.5" customHeight="1">
      <c r="A9" s="28">
        <v>1998</v>
      </c>
      <c r="B9" s="32">
        <v>9648</v>
      </c>
      <c r="C9" s="30">
        <f t="shared" si="0"/>
        <v>30556</v>
      </c>
      <c r="D9" s="31">
        <v>15115</v>
      </c>
      <c r="E9" s="31">
        <v>15441</v>
      </c>
      <c r="F9" s="30">
        <f t="shared" si="1"/>
        <v>30556</v>
      </c>
      <c r="G9" s="31">
        <v>15115</v>
      </c>
      <c r="H9" s="31">
        <v>15441</v>
      </c>
      <c r="I9" s="31" t="s">
        <v>70</v>
      </c>
      <c r="J9" s="31" t="s">
        <v>70</v>
      </c>
      <c r="K9" s="31" t="s">
        <v>70</v>
      </c>
      <c r="L9" s="32"/>
      <c r="M9" s="66" t="s">
        <v>70</v>
      </c>
      <c r="N9" s="66">
        <f t="shared" si="2"/>
        <v>3.1670812603648426</v>
      </c>
      <c r="O9" s="31">
        <v>4609</v>
      </c>
      <c r="P9" s="31" t="s">
        <v>70</v>
      </c>
      <c r="Q9" s="31" t="s">
        <v>70</v>
      </c>
    </row>
    <row r="10" spans="1:18" s="5" customFormat="1" ht="25.5" customHeight="1">
      <c r="A10" s="28">
        <v>1999</v>
      </c>
      <c r="B10" s="32">
        <v>9649</v>
      </c>
      <c r="C10" s="30">
        <f t="shared" si="0"/>
        <v>30207</v>
      </c>
      <c r="D10" s="31">
        <v>14981</v>
      </c>
      <c r="E10" s="31">
        <v>15226</v>
      </c>
      <c r="F10" s="30">
        <f t="shared" si="1"/>
        <v>30207</v>
      </c>
      <c r="G10" s="31">
        <v>14981</v>
      </c>
      <c r="H10" s="31">
        <v>15226</v>
      </c>
      <c r="I10" s="31" t="s">
        <v>70</v>
      </c>
      <c r="J10" s="31" t="s">
        <v>70</v>
      </c>
      <c r="K10" s="31" t="s">
        <v>70</v>
      </c>
      <c r="L10" s="32"/>
      <c r="M10" s="66" t="s">
        <v>70</v>
      </c>
      <c r="N10" s="66">
        <f t="shared" si="2"/>
        <v>3.1305834801533838</v>
      </c>
      <c r="O10" s="31">
        <v>4803</v>
      </c>
      <c r="P10" s="31" t="s">
        <v>70</v>
      </c>
      <c r="Q10" s="31" t="s">
        <v>70</v>
      </c>
    </row>
    <row r="11" spans="1:18" s="5" customFormat="1" ht="25.5" customHeight="1">
      <c r="A11" s="28">
        <v>2000</v>
      </c>
      <c r="B11" s="29">
        <v>9714</v>
      </c>
      <c r="C11" s="30">
        <f t="shared" si="0"/>
        <v>30126</v>
      </c>
      <c r="D11" s="31">
        <v>14868</v>
      </c>
      <c r="E11" s="31">
        <v>15258</v>
      </c>
      <c r="F11" s="30">
        <f t="shared" si="1"/>
        <v>30126</v>
      </c>
      <c r="G11" s="31">
        <v>14868</v>
      </c>
      <c r="H11" s="31">
        <v>15258</v>
      </c>
      <c r="I11" s="31" t="s">
        <v>70</v>
      </c>
      <c r="J11" s="31" t="s">
        <v>70</v>
      </c>
      <c r="K11" s="31" t="s">
        <v>70</v>
      </c>
      <c r="L11" s="32"/>
      <c r="M11" s="66" t="s">
        <v>70</v>
      </c>
      <c r="N11" s="66">
        <f t="shared" si="2"/>
        <v>3.1012970969734406</v>
      </c>
      <c r="O11" s="31">
        <v>5049</v>
      </c>
      <c r="P11" s="31" t="s">
        <v>70</v>
      </c>
      <c r="Q11" s="31" t="s">
        <v>70</v>
      </c>
    </row>
    <row r="12" spans="1:18" s="5" customFormat="1" ht="25.5" customHeight="1">
      <c r="A12" s="28">
        <v>2001</v>
      </c>
      <c r="B12" s="29">
        <v>9819</v>
      </c>
      <c r="C12" s="30">
        <f t="shared" si="0"/>
        <v>30521</v>
      </c>
      <c r="D12" s="31">
        <v>14896</v>
      </c>
      <c r="E12" s="31">
        <v>15625</v>
      </c>
      <c r="F12" s="30">
        <f t="shared" si="1"/>
        <v>30521</v>
      </c>
      <c r="G12" s="31">
        <v>14896</v>
      </c>
      <c r="H12" s="31">
        <v>15625</v>
      </c>
      <c r="I12" s="31" t="s">
        <v>70</v>
      </c>
      <c r="J12" s="31" t="s">
        <v>70</v>
      </c>
      <c r="K12" s="31" t="s">
        <v>70</v>
      </c>
      <c r="L12" s="32"/>
      <c r="M12" s="66" t="s">
        <v>70</v>
      </c>
      <c r="N12" s="66">
        <f t="shared" si="2"/>
        <v>3.108361340258682</v>
      </c>
      <c r="O12" s="31">
        <v>5275</v>
      </c>
      <c r="P12" s="31" t="s">
        <v>70</v>
      </c>
      <c r="Q12" s="31" t="s">
        <v>70</v>
      </c>
      <c r="R12" s="10"/>
    </row>
    <row r="13" spans="1:18" ht="25.5" customHeight="1">
      <c r="A13" s="28">
        <v>2002</v>
      </c>
      <c r="B13" s="29">
        <v>9566</v>
      </c>
      <c r="C13" s="30">
        <f t="shared" si="0"/>
        <v>26577</v>
      </c>
      <c r="D13" s="31">
        <f t="shared" ref="D13:E16" si="3">G13+J13</f>
        <v>13211</v>
      </c>
      <c r="E13" s="31">
        <f t="shared" si="3"/>
        <v>13366</v>
      </c>
      <c r="F13" s="30">
        <f t="shared" si="1"/>
        <v>26463</v>
      </c>
      <c r="G13" s="31">
        <v>13167</v>
      </c>
      <c r="H13" s="31">
        <v>13296</v>
      </c>
      <c r="I13" s="30">
        <f>SUM(J13:K13)</f>
        <v>114</v>
      </c>
      <c r="J13" s="31">
        <v>44</v>
      </c>
      <c r="K13" s="31">
        <v>70</v>
      </c>
      <c r="L13" s="32"/>
      <c r="M13" s="66" t="s">
        <v>70</v>
      </c>
      <c r="N13" s="66">
        <f t="shared" si="2"/>
        <v>2.7782772318628477</v>
      </c>
      <c r="O13" s="31">
        <v>5321</v>
      </c>
      <c r="P13" s="58">
        <v>114</v>
      </c>
      <c r="Q13" s="58">
        <v>70</v>
      </c>
    </row>
    <row r="14" spans="1:18" ht="25.5" customHeight="1">
      <c r="A14" s="28">
        <v>2003</v>
      </c>
      <c r="B14" s="29">
        <v>9917</v>
      </c>
      <c r="C14" s="30">
        <f t="shared" si="0"/>
        <v>29713</v>
      </c>
      <c r="D14" s="31">
        <f t="shared" si="3"/>
        <v>14473</v>
      </c>
      <c r="E14" s="31">
        <f t="shared" si="3"/>
        <v>15240</v>
      </c>
      <c r="F14" s="30">
        <f t="shared" si="1"/>
        <v>29579</v>
      </c>
      <c r="G14" s="31">
        <v>14426</v>
      </c>
      <c r="H14" s="31">
        <v>15153</v>
      </c>
      <c r="I14" s="30">
        <f>SUM(J14:K14)</f>
        <v>134</v>
      </c>
      <c r="J14" s="31">
        <v>47</v>
      </c>
      <c r="K14" s="31">
        <v>87</v>
      </c>
      <c r="L14" s="32"/>
      <c r="M14" s="66" t="s">
        <v>70</v>
      </c>
      <c r="N14" s="66">
        <f t="shared" si="2"/>
        <v>2.9961681960270243</v>
      </c>
      <c r="O14" s="31">
        <v>5530</v>
      </c>
      <c r="P14" s="58">
        <v>134</v>
      </c>
      <c r="Q14" s="58">
        <v>87</v>
      </c>
    </row>
    <row r="15" spans="1:18" ht="25.5" customHeight="1">
      <c r="A15" s="28">
        <v>2004</v>
      </c>
      <c r="B15" s="29">
        <v>9816</v>
      </c>
      <c r="C15" s="30">
        <f>SUM(D15:E15)</f>
        <v>27078</v>
      </c>
      <c r="D15" s="31">
        <f t="shared" si="3"/>
        <v>13366</v>
      </c>
      <c r="E15" s="31">
        <f t="shared" si="3"/>
        <v>13712</v>
      </c>
      <c r="F15" s="30">
        <f>SUM(G15:H15)</f>
        <v>26933</v>
      </c>
      <c r="G15" s="31">
        <v>13308</v>
      </c>
      <c r="H15" s="31">
        <v>13625</v>
      </c>
      <c r="I15" s="30">
        <f>SUM(J15:K15)</f>
        <v>145</v>
      </c>
      <c r="J15" s="31">
        <v>58</v>
      </c>
      <c r="K15" s="31">
        <v>87</v>
      </c>
      <c r="L15" s="32"/>
      <c r="M15" s="66" t="s">
        <v>70</v>
      </c>
      <c r="N15" s="66">
        <f>C15/B15</f>
        <v>2.7585574572127141</v>
      </c>
      <c r="O15" s="31">
        <v>5695</v>
      </c>
      <c r="P15" s="58">
        <v>145</v>
      </c>
      <c r="Q15" s="58">
        <v>87</v>
      </c>
    </row>
    <row r="16" spans="1:18" ht="25.5" customHeight="1">
      <c r="A16" s="90">
        <v>2005</v>
      </c>
      <c r="B16" s="29">
        <v>9775</v>
      </c>
      <c r="C16" s="30">
        <f>SUM(D16:E16)</f>
        <v>25069</v>
      </c>
      <c r="D16" s="31">
        <f t="shared" si="3"/>
        <v>12496</v>
      </c>
      <c r="E16" s="31">
        <f t="shared" si="3"/>
        <v>12573</v>
      </c>
      <c r="F16" s="30">
        <f>SUM(G16:H16)</f>
        <v>24912</v>
      </c>
      <c r="G16" s="31">
        <v>12438</v>
      </c>
      <c r="H16" s="31">
        <v>12474</v>
      </c>
      <c r="I16" s="30">
        <f>SUM(J16:K16)</f>
        <v>157</v>
      </c>
      <c r="J16" s="31">
        <v>58</v>
      </c>
      <c r="K16" s="31">
        <v>99</v>
      </c>
      <c r="L16" s="32"/>
      <c r="M16" s="66" t="s">
        <v>70</v>
      </c>
      <c r="N16" s="66">
        <f>C16/B16</f>
        <v>2.5646035805626597</v>
      </c>
      <c r="O16" s="31">
        <v>5428</v>
      </c>
      <c r="P16" s="58">
        <v>157</v>
      </c>
      <c r="Q16" s="58">
        <v>99</v>
      </c>
    </row>
    <row r="17" spans="1:17" ht="25.5" customHeight="1">
      <c r="A17" s="90">
        <v>2006</v>
      </c>
      <c r="B17" s="31">
        <v>9848</v>
      </c>
      <c r="C17" s="30">
        <v>24420</v>
      </c>
      <c r="D17" s="31">
        <v>12231</v>
      </c>
      <c r="E17" s="31">
        <v>12189</v>
      </c>
      <c r="F17" s="30">
        <v>24209</v>
      </c>
      <c r="G17" s="31">
        <v>12139</v>
      </c>
      <c r="H17" s="31">
        <v>12070</v>
      </c>
      <c r="I17" s="30">
        <v>211</v>
      </c>
      <c r="J17" s="31">
        <v>92</v>
      </c>
      <c r="K17" s="31">
        <v>119</v>
      </c>
      <c r="L17" s="32"/>
      <c r="M17" s="66" t="s">
        <v>26</v>
      </c>
      <c r="N17" s="66">
        <v>2.4796913078797727</v>
      </c>
      <c r="O17" s="31">
        <v>5980</v>
      </c>
      <c r="P17" s="58">
        <v>46</v>
      </c>
      <c r="Q17" s="31">
        <v>533</v>
      </c>
    </row>
    <row r="18" spans="1:17" ht="25.5" customHeight="1">
      <c r="A18" s="90">
        <v>2007</v>
      </c>
      <c r="B18" s="31">
        <v>10449</v>
      </c>
      <c r="C18" s="30">
        <v>26912</v>
      </c>
      <c r="D18" s="31">
        <v>13328</v>
      </c>
      <c r="E18" s="31">
        <v>13584</v>
      </c>
      <c r="F18" s="30">
        <v>26687</v>
      </c>
      <c r="G18" s="31">
        <v>13244</v>
      </c>
      <c r="H18" s="31">
        <v>13443</v>
      </c>
      <c r="I18" s="30">
        <v>225</v>
      </c>
      <c r="J18" s="31">
        <v>84</v>
      </c>
      <c r="K18" s="31">
        <v>141</v>
      </c>
      <c r="L18" s="32"/>
      <c r="M18" s="66" t="s">
        <v>26</v>
      </c>
      <c r="N18" s="66">
        <v>2.5755574696143171</v>
      </c>
      <c r="O18" s="31">
        <v>6261</v>
      </c>
      <c r="P18" s="58">
        <v>50</v>
      </c>
      <c r="Q18" s="31">
        <v>533</v>
      </c>
    </row>
    <row r="19" spans="1:17" ht="25.5" customHeight="1">
      <c r="A19" s="90">
        <v>2008</v>
      </c>
      <c r="B19" s="31">
        <v>10148</v>
      </c>
      <c r="C19" s="30">
        <v>24132</v>
      </c>
      <c r="D19" s="31">
        <v>12025</v>
      </c>
      <c r="E19" s="31">
        <v>12107</v>
      </c>
      <c r="F19" s="30">
        <v>23864</v>
      </c>
      <c r="G19" s="31">
        <v>11931</v>
      </c>
      <c r="H19" s="31">
        <v>11933</v>
      </c>
      <c r="I19" s="30">
        <v>268</v>
      </c>
      <c r="J19" s="31">
        <v>94</v>
      </c>
      <c r="K19" s="31">
        <v>174</v>
      </c>
      <c r="L19" s="32"/>
      <c r="M19" s="66" t="s">
        <v>70</v>
      </c>
      <c r="N19" s="66">
        <v>2.3780055183287345</v>
      </c>
      <c r="O19" s="31">
        <v>6274</v>
      </c>
      <c r="P19" s="107">
        <v>45.3</v>
      </c>
      <c r="Q19" s="31">
        <v>533</v>
      </c>
    </row>
    <row r="20" spans="1:17" s="170" customFormat="1" ht="25.5" customHeight="1">
      <c r="A20" s="169">
        <v>2009</v>
      </c>
      <c r="B20" s="111">
        <v>10282</v>
      </c>
      <c r="C20" s="191">
        <v>23740</v>
      </c>
      <c r="D20" s="111">
        <v>11816</v>
      </c>
      <c r="E20" s="111">
        <v>11924</v>
      </c>
      <c r="F20" s="191">
        <f>SUM(G20:H20)</f>
        <v>23478</v>
      </c>
      <c r="G20" s="261">
        <v>11735</v>
      </c>
      <c r="H20" s="262">
        <v>11743</v>
      </c>
      <c r="I20" s="191">
        <f>SUM(J20:K20)</f>
        <v>262</v>
      </c>
      <c r="J20" s="111">
        <v>81</v>
      </c>
      <c r="K20" s="111">
        <v>181</v>
      </c>
      <c r="L20" s="111"/>
      <c r="M20" s="111" t="s">
        <v>70</v>
      </c>
      <c r="N20" s="263">
        <v>2.2999999999999998</v>
      </c>
      <c r="O20" s="261">
        <v>6330</v>
      </c>
      <c r="P20" s="263">
        <v>44.5</v>
      </c>
      <c r="Q20" s="263">
        <v>533.4</v>
      </c>
    </row>
    <row r="21" spans="1:17" s="171" customFormat="1" ht="25.5" customHeight="1">
      <c r="A21" s="169">
        <v>2010</v>
      </c>
      <c r="B21" s="111">
        <v>10464</v>
      </c>
      <c r="C21" s="191">
        <v>23651</v>
      </c>
      <c r="D21" s="111">
        <v>11748</v>
      </c>
      <c r="E21" s="111">
        <v>11903</v>
      </c>
      <c r="F21" s="191">
        <v>23386</v>
      </c>
      <c r="G21" s="261">
        <v>11653</v>
      </c>
      <c r="H21" s="262">
        <v>11733</v>
      </c>
      <c r="I21" s="191">
        <v>265</v>
      </c>
      <c r="J21" s="111">
        <v>95</v>
      </c>
      <c r="K21" s="111">
        <v>170</v>
      </c>
      <c r="L21" s="111"/>
      <c r="M21" s="111" t="s">
        <v>70</v>
      </c>
      <c r="N21" s="263">
        <v>2.2602255351681957</v>
      </c>
      <c r="O21" s="262">
        <v>6338</v>
      </c>
      <c r="P21" s="263">
        <v>44.330827045762952</v>
      </c>
      <c r="Q21" s="263">
        <v>533.51136389999999</v>
      </c>
    </row>
    <row r="22" spans="1:17" s="171" customFormat="1" ht="25.5" customHeight="1">
      <c r="A22" s="169">
        <v>2011</v>
      </c>
      <c r="B22" s="111">
        <v>10457</v>
      </c>
      <c r="C22" s="191">
        <f>SUM(D22:E22)</f>
        <v>23494</v>
      </c>
      <c r="D22" s="111">
        <v>11635</v>
      </c>
      <c r="E22" s="111">
        <v>11859</v>
      </c>
      <c r="F22" s="191">
        <f>SUM(G22:H22)</f>
        <v>23215</v>
      </c>
      <c r="G22" s="261">
        <v>11534</v>
      </c>
      <c r="H22" s="262">
        <v>11681</v>
      </c>
      <c r="I22" s="191">
        <f>SUM(J22:K22)</f>
        <v>279</v>
      </c>
      <c r="J22" s="111">
        <v>101</v>
      </c>
      <c r="K22" s="111">
        <v>178</v>
      </c>
      <c r="L22" s="111"/>
      <c r="M22" s="111" t="s">
        <v>70</v>
      </c>
      <c r="N22" s="263">
        <v>2.2000000000000002</v>
      </c>
      <c r="O22" s="261">
        <v>6364</v>
      </c>
      <c r="P22" s="263">
        <v>43.5</v>
      </c>
      <c r="Q22" s="263">
        <v>533.5</v>
      </c>
    </row>
    <row r="23" spans="1:17" s="178" customFormat="1" ht="25.5" customHeight="1">
      <c r="A23" s="169">
        <v>2012</v>
      </c>
      <c r="B23" s="116">
        <v>10460</v>
      </c>
      <c r="C23" s="191">
        <v>23490</v>
      </c>
      <c r="D23" s="191">
        <v>11633</v>
      </c>
      <c r="E23" s="198">
        <v>11857</v>
      </c>
      <c r="F23" s="191">
        <f>SUM(G23:H23)</f>
        <v>23191</v>
      </c>
      <c r="G23" s="191">
        <v>11522</v>
      </c>
      <c r="H23" s="191">
        <v>11669</v>
      </c>
      <c r="I23" s="191">
        <f>J23+K23</f>
        <v>299</v>
      </c>
      <c r="J23" s="191">
        <v>111</v>
      </c>
      <c r="K23" s="191">
        <v>188</v>
      </c>
      <c r="L23" s="116"/>
      <c r="M23" s="179" t="s">
        <v>26</v>
      </c>
      <c r="N23" s="197">
        <v>2.2171128107074569</v>
      </c>
      <c r="O23" s="198">
        <v>6493</v>
      </c>
      <c r="P23" s="197">
        <v>43.493998499624901</v>
      </c>
      <c r="Q23" s="197">
        <v>533.20000000000005</v>
      </c>
    </row>
    <row r="24" spans="1:17" s="178" customFormat="1" ht="25.5" customHeight="1">
      <c r="A24" s="169">
        <v>2013</v>
      </c>
      <c r="B24" s="116">
        <v>10572</v>
      </c>
      <c r="C24" s="191">
        <v>23569</v>
      </c>
      <c r="D24" s="191">
        <v>11667</v>
      </c>
      <c r="E24" s="198">
        <v>11902</v>
      </c>
      <c r="F24" s="191">
        <v>23243</v>
      </c>
      <c r="G24" s="191">
        <v>11535</v>
      </c>
      <c r="H24" s="191">
        <v>11708</v>
      </c>
      <c r="I24" s="191">
        <v>326</v>
      </c>
      <c r="J24" s="191">
        <v>132</v>
      </c>
      <c r="K24" s="191">
        <v>194</v>
      </c>
      <c r="L24" s="116"/>
      <c r="M24" s="179" t="s">
        <v>26</v>
      </c>
      <c r="N24" s="197">
        <v>2.2000000000000002</v>
      </c>
      <c r="O24" s="198">
        <v>6641</v>
      </c>
      <c r="P24" s="197">
        <v>44.196289999999998</v>
      </c>
      <c r="Q24" s="197">
        <v>533.29999999999995</v>
      </c>
    </row>
    <row r="25" spans="1:17" s="178" customFormat="1" ht="25.5" customHeight="1">
      <c r="A25" s="169">
        <v>2014</v>
      </c>
      <c r="B25" s="116">
        <v>10787</v>
      </c>
      <c r="C25" s="191">
        <v>23706</v>
      </c>
      <c r="D25" s="191">
        <v>11720</v>
      </c>
      <c r="E25" s="191">
        <v>11986</v>
      </c>
      <c r="F25" s="191">
        <v>23335</v>
      </c>
      <c r="G25" s="191">
        <v>11558</v>
      </c>
      <c r="H25" s="191">
        <v>11777</v>
      </c>
      <c r="I25" s="191">
        <v>371</v>
      </c>
      <c r="J25" s="191">
        <v>162</v>
      </c>
      <c r="K25" s="191">
        <v>209</v>
      </c>
      <c r="L25" s="116"/>
      <c r="M25" s="179">
        <v>0.58127200984343796</v>
      </c>
      <c r="N25" s="197">
        <v>2.16</v>
      </c>
      <c r="O25" s="198">
        <v>6700</v>
      </c>
      <c r="P25" s="197">
        <v>44.5</v>
      </c>
      <c r="Q25" s="197">
        <v>533.29999999999995</v>
      </c>
    </row>
    <row r="26" spans="1:17" s="177" customFormat="1" ht="25.5" customHeight="1" thickBot="1">
      <c r="A26" s="176">
        <v>2015</v>
      </c>
      <c r="B26" s="235">
        <v>10909</v>
      </c>
      <c r="C26" s="199">
        <v>23681</v>
      </c>
      <c r="D26" s="199">
        <v>11697</v>
      </c>
      <c r="E26" s="199">
        <v>11984</v>
      </c>
      <c r="F26" s="199">
        <v>23277</v>
      </c>
      <c r="G26" s="199">
        <v>11521</v>
      </c>
      <c r="H26" s="199">
        <v>11756</v>
      </c>
      <c r="I26" s="199">
        <v>404</v>
      </c>
      <c r="J26" s="199">
        <v>176</v>
      </c>
      <c r="K26" s="199">
        <v>228</v>
      </c>
      <c r="L26" s="117"/>
      <c r="M26" s="391">
        <v>-0.1</v>
      </c>
      <c r="N26" s="200">
        <v>2.13</v>
      </c>
      <c r="O26" s="201">
        <v>6832</v>
      </c>
      <c r="P26" s="200">
        <v>44.4</v>
      </c>
      <c r="Q26" s="200">
        <v>533.29999999999995</v>
      </c>
    </row>
    <row r="27" spans="1:17" s="5" customFormat="1" ht="12" customHeight="1" thickTop="1">
      <c r="A27" s="5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M27" s="13"/>
      <c r="N27" s="13"/>
      <c r="O27" s="12"/>
      <c r="P27" s="12"/>
      <c r="Q27" s="12"/>
    </row>
    <row r="28" spans="1:17">
      <c r="A28" s="5" t="s">
        <v>72</v>
      </c>
    </row>
  </sheetData>
  <customSheetViews>
    <customSheetView guid="{733E0F20-2002-11D8-9C7D-00E07D8B2C4C}" showPageBreaks="1" showRuler="0">
      <pane xSplit="1" ySplit="6" topLeftCell="B33" activePane="bottomRight" state="frozen"/>
      <selection pane="bottomRight" activeCell="A51" sqref="A51"/>
      <pageMargins left="0.59055118110236227" right="0.59055118110236227" top="0.59055118110236227" bottom="0.19685039370078741" header="0.39370078740157483" footer="0.19685039370078741"/>
      <printOptions horizontalCentered="1"/>
      <pageSetup paperSize="12" scale="93" orientation="landscape" verticalDpi="300" r:id="rId1"/>
      <headerFooter alignWithMargins="0">
        <oddHeader>&amp;L&amp;"굴림체,굵게"&amp;12인   구&amp;R&amp;"Times New Roman,보통"&amp;12Population</oddHeader>
      </headerFooter>
    </customSheetView>
    <customSheetView guid="{FD16D0C3-EED7-4F05-9F54-28DA00D7B0D4}" showRuler="0">
      <pane xSplit="1" ySplit="6" topLeftCell="B40" activePane="bottomRight" state="frozen"/>
      <selection pane="bottomRight" activeCell="I53" sqref="I53"/>
      <pageMargins left="0.59055118110236227" right="0.59055118110236227" top="0.59055118110236227" bottom="0.19685039370078741" header="0.39370078740157483" footer="0.19685039370078741"/>
      <printOptions horizontalCentered="1"/>
      <pageSetup paperSize="12" scale="93" orientation="landscape" verticalDpi="300" r:id="rId2"/>
      <headerFooter alignWithMargins="0">
        <oddHeader>&amp;L&amp;"굴림체,굵게"&amp;12인   구&amp;R&amp;"Times New Roman,보통"&amp;12Population</oddHeader>
      </headerFooter>
    </customSheetView>
    <customSheetView guid="{61E494A2-2012-11D8-9C7C-009008A0B73D}" showPageBreaks="1" showRuler="0">
      <pane xSplit="1" ySplit="6" topLeftCell="B32" activePane="bottomRight" state="frozen"/>
      <selection pane="bottomRight" activeCell="A49" sqref="A49"/>
      <pageMargins left="0.59055118110236227" right="0.59055118110236227" top="0.59055118110236227" bottom="0.19685039370078741" header="0.39370078740157483" footer="0.19685039370078741"/>
      <printOptions horizontalCentered="1"/>
      <pageSetup paperSize="12" scale="93" orientation="landscape" verticalDpi="300" r:id="rId3"/>
      <headerFooter alignWithMargins="0">
        <oddHeader>&amp;L&amp;"굴림체,굵게"&amp;12인   구&amp;R&amp;"Times New Roman,보통"&amp;12Population</oddHeader>
      </headerFooter>
    </customSheetView>
    <customSheetView guid="{FA5AFA80-20B7-11D8-A0D3-009008A182C2}" showPageBreaks="1" showRuler="0">
      <pane xSplit="1" ySplit="6" topLeftCell="D28" activePane="bottomRight" state="frozen"/>
      <selection pane="bottomRight" activeCell="K48" sqref="K48"/>
      <pageMargins left="0.59055118110236227" right="0.59055118110236227" top="0.59055118110236227" bottom="0.19685039370078741" header="0.39370078740157483" footer="0.19685039370078741"/>
      <printOptions horizontalCentered="1"/>
      <pageSetup paperSize="12" scale="93" orientation="landscape" verticalDpi="300" r:id="rId4"/>
      <headerFooter alignWithMargins="0">
        <oddHeader>&amp;L&amp;"굴림체,굵게"&amp;12인   구&amp;R&amp;"Times New Roman,보통"&amp;12Population</oddHeader>
      </headerFooter>
    </customSheetView>
    <customSheetView guid="{6767D782-473F-11D8-9D2F-0001027E943D}" showRuler="0">
      <pane xSplit="1" ySplit="6" topLeftCell="G7" activePane="bottomRight" state="frozen"/>
      <selection pane="bottomRight" activeCell="I2" sqref="I2"/>
      <pageMargins left="0.59055118110236227" right="0.59055118110236227" top="0.59055118110236227" bottom="0.19685039370078741" header="0.39370078740157483" footer="0.19685039370078741"/>
      <printOptions horizontalCentered="1"/>
      <pageSetup paperSize="12" scale="93" orientation="landscape" verticalDpi="300" r:id="rId5"/>
      <headerFooter alignWithMargins="0">
        <oddHeader>&amp;L&amp;"굴림체,굵게"&amp;12인   구&amp;R&amp;"Times New Roman,보통"&amp;12Population</oddHeader>
      </headerFooter>
    </customSheetView>
    <customSheetView guid="{38393D9B-5CDC-40BA-8C2E-7EF67406A1E5}" showPageBreaks="1" showRuler="0">
      <pane xSplit="1" ySplit="6" topLeftCell="B25" activePane="bottomRight" state="frozen"/>
      <selection pane="bottomRight" activeCell="A49" sqref="A49"/>
      <pageMargins left="0.59055118110236227" right="0.59055118110236227" top="0.52" bottom="0.19685039370078741" header="0.32" footer="0.19685039370078741"/>
      <printOptions horizontalCentered="1"/>
      <pageSetup paperSize="12" scale="93" orientation="landscape" verticalDpi="300" r:id="rId6"/>
      <headerFooter alignWithMargins="0">
        <oddHeader>&amp;L&amp;"굴림체,굵게"&amp;12인   구&amp;R&amp;"Times New Roman,보통"&amp;12Population</oddHeader>
      </headerFooter>
    </customSheetView>
    <customSheetView guid="{90FD8354-A338-493E-A151-AE852E7CF28F}" showRuler="0">
      <pane xSplit="1" ySplit="6" topLeftCell="B33" activePane="bottomRight" state="frozen"/>
      <selection pane="bottomRight" activeCell="B49" sqref="B49"/>
      <pageMargins left="0.59055118110236227" right="0.59055118110236227" top="0.59055118110236227" bottom="0.19685039370078741" header="0.39370078740157483" footer="0.19685039370078741"/>
      <printOptions horizontalCentered="1"/>
      <pageSetup paperSize="12" scale="93" orientation="landscape" verticalDpi="300" r:id="rId7"/>
      <headerFooter alignWithMargins="0">
        <oddHeader>&amp;L&amp;"굴림체,굵게"&amp;12인   구&amp;R&amp;"Times New Roman,보통"&amp;12Population</oddHeader>
      </headerFooter>
    </customSheetView>
    <customSheetView guid="{B978C166-9F5B-43B1-B36A-FD1ABCDBE5A0}" showPageBreaks="1" showRuler="0">
      <pane xSplit="1" ySplit="6" topLeftCell="H31" activePane="bottomRight" state="frozen"/>
      <selection pane="bottomRight" activeCell="N40" sqref="N40"/>
      <pageMargins left="0.59055118110236227" right="0.59055118110236227" top="0.59055118110236227" bottom="0.19685039370078741" header="0.39370078740157483" footer="0.19685039370078741"/>
      <printOptions horizontalCentered="1"/>
      <pageSetup paperSize="12" scale="93" orientation="landscape" r:id="rId8"/>
      <headerFooter alignWithMargins="0">
        <oddHeader>&amp;L&amp;"굴림체,굵게"&amp;12인   구&amp;R&amp;"Times New Roman,보통"&amp;12Population</oddHeader>
      </headerFooter>
    </customSheetView>
  </customSheetViews>
  <mergeCells count="7">
    <mergeCell ref="M1:Q1"/>
    <mergeCell ref="P3:Q3"/>
    <mergeCell ref="A1:K1"/>
    <mergeCell ref="C3:K3"/>
    <mergeCell ref="C4:E4"/>
    <mergeCell ref="F4:H4"/>
    <mergeCell ref="I4:K4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1" orientation="landscape" r:id="rId9"/>
  <headerFooter alignWithMargins="0">
    <oddHeader>&amp;L&amp;"굴림체,굵게"&amp;12인   구&amp;R&amp;"Times New Roman,보통"&amp;12Population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sqref="A1:D1"/>
    </sheetView>
  </sheetViews>
  <sheetFormatPr defaultRowHeight="13.5"/>
  <cols>
    <col min="1" max="1" width="14.5546875" style="5" customWidth="1"/>
    <col min="2" max="2" width="14.77734375" style="52" customWidth="1"/>
    <col min="3" max="4" width="14.77734375" style="5" customWidth="1"/>
    <col min="5" max="5" width="2" style="5" customWidth="1"/>
    <col min="6" max="11" width="10.77734375" style="5" customWidth="1"/>
    <col min="12" max="16384" width="8.88671875" style="5"/>
  </cols>
  <sheetData>
    <row r="1" spans="1:17" s="2" customFormat="1" ht="45" customHeight="1">
      <c r="A1" s="345" t="s">
        <v>73</v>
      </c>
      <c r="B1" s="345"/>
      <c r="C1" s="345"/>
      <c r="D1" s="345"/>
      <c r="E1" s="188"/>
      <c r="F1" s="346" t="s">
        <v>74</v>
      </c>
      <c r="G1" s="346"/>
      <c r="H1" s="346"/>
      <c r="I1" s="346"/>
      <c r="J1" s="346"/>
      <c r="K1" s="346"/>
    </row>
    <row r="2" spans="1:17" ht="25.5" customHeight="1" thickBot="1">
      <c r="A2" s="3" t="s">
        <v>75</v>
      </c>
      <c r="B2" s="49"/>
      <c r="C2" s="3"/>
      <c r="D2" s="3"/>
      <c r="F2" s="3"/>
      <c r="G2" s="3"/>
      <c r="H2" s="3"/>
      <c r="I2" s="3"/>
      <c r="J2" s="3"/>
      <c r="K2" s="8" t="s">
        <v>76</v>
      </c>
    </row>
    <row r="3" spans="1:17" ht="16.5" customHeight="1" thickTop="1">
      <c r="A3" s="1" t="s">
        <v>44</v>
      </c>
      <c r="B3" s="341" t="s">
        <v>77</v>
      </c>
      <c r="C3" s="342"/>
      <c r="D3" s="342"/>
      <c r="E3" s="53"/>
      <c r="F3" s="342" t="s">
        <v>78</v>
      </c>
      <c r="G3" s="342"/>
      <c r="H3" s="342"/>
      <c r="I3" s="342"/>
      <c r="J3" s="342"/>
      <c r="K3" s="342"/>
    </row>
    <row r="4" spans="1:17" ht="16.5" customHeight="1">
      <c r="A4" s="17"/>
      <c r="B4" s="338" t="s">
        <v>49</v>
      </c>
      <c r="C4" s="339"/>
      <c r="D4" s="339"/>
      <c r="E4" s="16"/>
      <c r="F4" s="339" t="s">
        <v>79</v>
      </c>
      <c r="G4" s="339"/>
      <c r="H4" s="339"/>
      <c r="I4" s="343" t="s">
        <v>182</v>
      </c>
      <c r="J4" s="344"/>
      <c r="K4" s="344"/>
    </row>
    <row r="5" spans="1:17" ht="16.5" customHeight="1">
      <c r="A5" s="17"/>
      <c r="B5" s="16"/>
      <c r="C5" s="20" t="s">
        <v>1</v>
      </c>
      <c r="D5" s="87" t="s">
        <v>2</v>
      </c>
      <c r="E5" s="16"/>
      <c r="F5" s="186"/>
      <c r="G5" s="55" t="s">
        <v>1</v>
      </c>
      <c r="H5" s="54" t="s">
        <v>2</v>
      </c>
      <c r="I5" s="189"/>
      <c r="J5" s="55" t="s">
        <v>1</v>
      </c>
      <c r="K5" s="54" t="s">
        <v>2</v>
      </c>
    </row>
    <row r="6" spans="1:17" ht="16.5" customHeight="1">
      <c r="A6" s="23" t="s">
        <v>60</v>
      </c>
      <c r="B6" s="25" t="s">
        <v>62</v>
      </c>
      <c r="C6" s="24" t="s">
        <v>5</v>
      </c>
      <c r="D6" s="92" t="s">
        <v>6</v>
      </c>
      <c r="E6" s="16"/>
      <c r="F6" s="23" t="s">
        <v>64</v>
      </c>
      <c r="G6" s="56" t="s">
        <v>5</v>
      </c>
      <c r="H6" s="57" t="s">
        <v>6</v>
      </c>
      <c r="I6" s="86" t="s">
        <v>63</v>
      </c>
      <c r="J6" s="56" t="s">
        <v>5</v>
      </c>
      <c r="K6" s="57" t="s">
        <v>6</v>
      </c>
    </row>
    <row r="7" spans="1:17" s="116" customFormat="1" ht="42.75" customHeight="1">
      <c r="A7" s="28">
        <v>2011</v>
      </c>
      <c r="B7" s="125">
        <v>5</v>
      </c>
      <c r="C7" s="202" t="s">
        <v>70</v>
      </c>
      <c r="D7" s="202" t="s">
        <v>70</v>
      </c>
      <c r="E7" s="125"/>
      <c r="F7" s="125">
        <v>2</v>
      </c>
      <c r="G7" s="125">
        <v>1</v>
      </c>
      <c r="H7" s="125">
        <v>1</v>
      </c>
      <c r="I7" s="125">
        <v>3</v>
      </c>
      <c r="J7" s="202" t="s">
        <v>70</v>
      </c>
      <c r="K7" s="202" t="s">
        <v>70</v>
      </c>
    </row>
    <row r="8" spans="1:17" s="116" customFormat="1" ht="42.75" customHeight="1">
      <c r="A8" s="28">
        <v>2012</v>
      </c>
      <c r="B8" s="125">
        <v>10</v>
      </c>
      <c r="C8" s="202" t="s">
        <v>70</v>
      </c>
      <c r="D8" s="202" t="s">
        <v>70</v>
      </c>
      <c r="E8" s="125"/>
      <c r="F8" s="125">
        <v>4</v>
      </c>
      <c r="G8" s="125">
        <v>2</v>
      </c>
      <c r="H8" s="125">
        <v>2</v>
      </c>
      <c r="I8" s="125">
        <v>6</v>
      </c>
      <c r="J8" s="202" t="s">
        <v>70</v>
      </c>
      <c r="K8" s="202" t="s">
        <v>70</v>
      </c>
    </row>
    <row r="9" spans="1:17" s="116" customFormat="1" ht="42.75" customHeight="1">
      <c r="A9" s="28">
        <v>2013</v>
      </c>
      <c r="B9" s="125">
        <v>23</v>
      </c>
      <c r="C9" s="125" t="s">
        <v>26</v>
      </c>
      <c r="D9" s="125" t="s">
        <v>26</v>
      </c>
      <c r="E9" s="125"/>
      <c r="F9" s="125">
        <v>15</v>
      </c>
      <c r="G9" s="125">
        <v>7</v>
      </c>
      <c r="H9" s="125">
        <v>8</v>
      </c>
      <c r="I9" s="125">
        <v>8</v>
      </c>
      <c r="J9" s="125" t="s">
        <v>26</v>
      </c>
      <c r="K9" s="125" t="s">
        <v>26</v>
      </c>
    </row>
    <row r="10" spans="1:17" s="116" customFormat="1" ht="42.75" customHeight="1">
      <c r="A10" s="28">
        <v>2014</v>
      </c>
      <c r="B10" s="125">
        <f>SUM(C10:D10)</f>
        <v>32</v>
      </c>
      <c r="C10" s="125">
        <f>G10+J10</f>
        <v>17</v>
      </c>
      <c r="D10" s="125">
        <f>H10+K10</f>
        <v>15</v>
      </c>
      <c r="E10" s="125"/>
      <c r="F10" s="125">
        <v>24</v>
      </c>
      <c r="G10" s="125">
        <v>11</v>
      </c>
      <c r="H10" s="125">
        <v>13</v>
      </c>
      <c r="I10" s="125">
        <v>8</v>
      </c>
      <c r="J10" s="125">
        <v>6</v>
      </c>
      <c r="K10" s="125">
        <v>2</v>
      </c>
    </row>
    <row r="11" spans="1:17" s="117" customFormat="1" ht="42.75" customHeight="1" thickBot="1">
      <c r="A11" s="203">
        <v>2015</v>
      </c>
      <c r="B11" s="392">
        <f>SUM(C11:D11)</f>
        <v>39</v>
      </c>
      <c r="C11" s="204">
        <f>G11+J11</f>
        <v>21</v>
      </c>
      <c r="D11" s="204">
        <f>H11+K11</f>
        <v>18</v>
      </c>
      <c r="E11" s="172"/>
      <c r="F11" s="277">
        <v>31</v>
      </c>
      <c r="G11" s="277">
        <v>16</v>
      </c>
      <c r="H11" s="277">
        <v>15</v>
      </c>
      <c r="I11" s="204">
        <v>8</v>
      </c>
      <c r="J11" s="204">
        <v>5</v>
      </c>
      <c r="K11" s="204">
        <v>3</v>
      </c>
    </row>
    <row r="12" spans="1:17" ht="12" customHeight="1" thickTop="1">
      <c r="A12" s="5" t="s">
        <v>80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M12" s="13"/>
      <c r="N12" s="13"/>
      <c r="O12" s="12"/>
      <c r="P12" s="12"/>
      <c r="Q12" s="12"/>
    </row>
  </sheetData>
  <mergeCells count="7">
    <mergeCell ref="B3:D3"/>
    <mergeCell ref="B4:D4"/>
    <mergeCell ref="F4:H4"/>
    <mergeCell ref="I4:K4"/>
    <mergeCell ref="A1:D1"/>
    <mergeCell ref="F1:K1"/>
    <mergeCell ref="F3:K3"/>
  </mergeCells>
  <phoneticPr fontId="1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view="pageBreakPreview" zoomScale="110" zoomScaleNormal="100" zoomScaleSheetLayoutView="110" workbookViewId="0">
      <selection sqref="A1:H1"/>
    </sheetView>
  </sheetViews>
  <sheetFormatPr defaultRowHeight="11.25"/>
  <cols>
    <col min="1" max="1" width="10.77734375" style="5" customWidth="1"/>
    <col min="2" max="2" width="9.33203125" style="37" customWidth="1"/>
    <col min="3" max="3" width="10.6640625" style="38" customWidth="1"/>
    <col min="4" max="5" width="9.33203125" style="39" customWidth="1"/>
    <col min="6" max="6" width="10.5546875" style="39" customWidth="1"/>
    <col min="7" max="8" width="9.33203125" style="39" customWidth="1"/>
    <col min="9" max="9" width="2.77734375" style="39" customWidth="1"/>
    <col min="10" max="10" width="8.44140625" style="35" customWidth="1"/>
    <col min="11" max="11" width="9.88671875" style="35" customWidth="1"/>
    <col min="12" max="12" width="9.109375" style="35" customWidth="1"/>
    <col min="13" max="13" width="11.44140625" style="35" customWidth="1"/>
    <col min="14" max="14" width="12.21875" style="35" customWidth="1"/>
    <col min="15" max="15" width="8.77734375" style="35" customWidth="1"/>
    <col min="16" max="16" width="9.77734375" style="41" customWidth="1"/>
    <col min="17" max="17" width="11" style="41" customWidth="1"/>
    <col min="18" max="18" width="9.6640625" style="39" customWidth="1"/>
    <col min="19" max="19" width="9.77734375" style="40" customWidth="1"/>
    <col min="20" max="16384" width="8.88671875" style="5"/>
  </cols>
  <sheetData>
    <row r="1" spans="1:19" s="2" customFormat="1" ht="45" customHeight="1">
      <c r="A1" s="345" t="s">
        <v>81</v>
      </c>
      <c r="B1" s="345"/>
      <c r="C1" s="345"/>
      <c r="D1" s="345"/>
      <c r="E1" s="345"/>
      <c r="F1" s="345"/>
      <c r="G1" s="345"/>
      <c r="H1" s="345"/>
      <c r="I1" s="264"/>
      <c r="J1" s="354" t="s">
        <v>82</v>
      </c>
      <c r="K1" s="354"/>
      <c r="L1" s="354"/>
      <c r="M1" s="354"/>
      <c r="N1" s="354"/>
      <c r="O1" s="354"/>
      <c r="P1" s="354"/>
    </row>
    <row r="2" spans="1:19" ht="25.5" customHeight="1" thickBot="1">
      <c r="A2" s="3" t="s">
        <v>42</v>
      </c>
      <c r="B2" s="34"/>
      <c r="C2" s="5"/>
      <c r="D2" s="81"/>
      <c r="E2" s="81"/>
      <c r="F2" s="81"/>
      <c r="G2" s="81"/>
      <c r="H2" s="81"/>
      <c r="I2" s="81"/>
      <c r="M2" s="36"/>
      <c r="N2" s="8"/>
      <c r="O2" s="351" t="s">
        <v>83</v>
      </c>
      <c r="P2" s="351"/>
      <c r="Q2" s="5"/>
      <c r="R2" s="5"/>
      <c r="S2" s="5"/>
    </row>
    <row r="3" spans="1:19" ht="16.5" customHeight="1" thickTop="1">
      <c r="A3" s="1" t="s">
        <v>44</v>
      </c>
      <c r="B3" s="42" t="s">
        <v>189</v>
      </c>
      <c r="C3" s="336" t="s">
        <v>84</v>
      </c>
      <c r="D3" s="337"/>
      <c r="E3" s="337"/>
      <c r="F3" s="337"/>
      <c r="G3" s="337"/>
      <c r="H3" s="337"/>
      <c r="I3" s="16"/>
      <c r="J3" s="352" t="s">
        <v>215</v>
      </c>
      <c r="K3" s="352"/>
      <c r="L3" s="353"/>
      <c r="M3" s="43" t="s">
        <v>7</v>
      </c>
      <c r="N3" s="95" t="s">
        <v>15</v>
      </c>
      <c r="O3" s="347" t="s">
        <v>85</v>
      </c>
      <c r="P3" s="348"/>
      <c r="Q3" s="5"/>
      <c r="R3" s="5"/>
      <c r="S3" s="5"/>
    </row>
    <row r="4" spans="1:19" ht="15.95" customHeight="1">
      <c r="A4" s="17" t="s">
        <v>86</v>
      </c>
      <c r="B4" s="44"/>
      <c r="C4" s="338" t="s">
        <v>49</v>
      </c>
      <c r="D4" s="339"/>
      <c r="E4" s="340"/>
      <c r="F4" s="349" t="s">
        <v>87</v>
      </c>
      <c r="G4" s="349"/>
      <c r="H4" s="349"/>
      <c r="I4" s="265"/>
      <c r="J4" s="350" t="s">
        <v>88</v>
      </c>
      <c r="K4" s="350"/>
      <c r="L4" s="350"/>
      <c r="M4" s="275" t="s">
        <v>89</v>
      </c>
      <c r="N4" s="43" t="s">
        <v>90</v>
      </c>
      <c r="O4" s="63"/>
      <c r="P4" s="45"/>
      <c r="Q4" s="5"/>
      <c r="R4" s="5"/>
      <c r="S4" s="5"/>
    </row>
    <row r="5" spans="1:19" ht="15.95" customHeight="1">
      <c r="A5" s="17" t="s">
        <v>91</v>
      </c>
      <c r="B5" s="44" t="s">
        <v>11</v>
      </c>
      <c r="C5" s="16"/>
      <c r="D5" s="20" t="s">
        <v>1</v>
      </c>
      <c r="E5" s="87" t="s">
        <v>2</v>
      </c>
      <c r="F5" s="189"/>
      <c r="G5" s="89" t="s">
        <v>1</v>
      </c>
      <c r="H5" s="255" t="s">
        <v>2</v>
      </c>
      <c r="I5" s="82"/>
      <c r="J5" s="190"/>
      <c r="K5" s="89" t="s">
        <v>1</v>
      </c>
      <c r="L5" s="255" t="s">
        <v>2</v>
      </c>
      <c r="M5" s="17"/>
      <c r="N5" s="22" t="s">
        <v>13</v>
      </c>
      <c r="O5" s="96" t="s">
        <v>92</v>
      </c>
      <c r="P5" s="93" t="s">
        <v>17</v>
      </c>
      <c r="Q5" s="5"/>
      <c r="R5" s="5"/>
      <c r="S5" s="5"/>
    </row>
    <row r="6" spans="1:19" ht="15.95" customHeight="1">
      <c r="A6" s="23" t="s">
        <v>93</v>
      </c>
      <c r="B6" s="47" t="s">
        <v>12</v>
      </c>
      <c r="C6" s="25" t="s">
        <v>94</v>
      </c>
      <c r="D6" s="24" t="s">
        <v>5</v>
      </c>
      <c r="E6" s="92" t="s">
        <v>6</v>
      </c>
      <c r="F6" s="86" t="s">
        <v>95</v>
      </c>
      <c r="G6" s="86" t="s">
        <v>5</v>
      </c>
      <c r="H6" s="83" t="s">
        <v>6</v>
      </c>
      <c r="I6" s="82"/>
      <c r="J6" s="84" t="s">
        <v>96</v>
      </c>
      <c r="K6" s="86" t="s">
        <v>5</v>
      </c>
      <c r="L6" s="83" t="s">
        <v>6</v>
      </c>
      <c r="M6" s="276" t="s">
        <v>97</v>
      </c>
      <c r="N6" s="27" t="s">
        <v>14</v>
      </c>
      <c r="O6" s="97" t="s">
        <v>8</v>
      </c>
      <c r="P6" s="45" t="s">
        <v>9</v>
      </c>
      <c r="Q6" s="5"/>
      <c r="R6" s="5"/>
      <c r="S6" s="5"/>
    </row>
    <row r="7" spans="1:19" s="111" customFormat="1" ht="29.25" customHeight="1">
      <c r="A7" s="28">
        <v>2011</v>
      </c>
      <c r="B7" s="191">
        <v>754479</v>
      </c>
      <c r="C7" s="191">
        <v>1895882</v>
      </c>
      <c r="D7" s="191">
        <v>945180</v>
      </c>
      <c r="E7" s="191">
        <v>950702</v>
      </c>
      <c r="F7" s="191">
        <v>1874031</v>
      </c>
      <c r="G7" s="191">
        <v>934002</v>
      </c>
      <c r="H7" s="191">
        <v>940029</v>
      </c>
      <c r="I7" s="191"/>
      <c r="J7" s="191">
        <v>21851</v>
      </c>
      <c r="K7" s="191">
        <v>11178</v>
      </c>
      <c r="L7" s="191">
        <v>10673</v>
      </c>
      <c r="M7" s="258">
        <v>2.5</v>
      </c>
      <c r="N7" s="191">
        <v>292182</v>
      </c>
      <c r="O7" s="258">
        <v>232.3</v>
      </c>
      <c r="P7" s="123">
        <v>8066.7551624000016</v>
      </c>
    </row>
    <row r="8" spans="1:19" s="192" customFormat="1" ht="28.5" customHeight="1">
      <c r="A8" s="28">
        <v>2012</v>
      </c>
      <c r="B8" s="191">
        <v>760189</v>
      </c>
      <c r="C8" s="191">
        <v>1895371</v>
      </c>
      <c r="D8" s="191">
        <v>944695</v>
      </c>
      <c r="E8" s="198">
        <v>950676</v>
      </c>
      <c r="F8" s="191">
        <v>1873341</v>
      </c>
      <c r="G8" s="191">
        <v>933386</v>
      </c>
      <c r="H8" s="191">
        <v>939955</v>
      </c>
      <c r="I8" s="191"/>
      <c r="J8" s="191">
        <v>22030</v>
      </c>
      <c r="K8" s="191">
        <v>11309</v>
      </c>
      <c r="L8" s="191">
        <v>10721</v>
      </c>
      <c r="M8" s="259">
        <v>2.5</v>
      </c>
      <c r="N8" s="260">
        <v>303586</v>
      </c>
      <c r="O8" s="259">
        <v>232.2</v>
      </c>
      <c r="P8" s="123">
        <v>8066.5</v>
      </c>
    </row>
    <row r="9" spans="1:19" s="192" customFormat="1" ht="28.5" customHeight="1">
      <c r="A9" s="28">
        <v>2013</v>
      </c>
      <c r="B9" s="191">
        <v>766699</v>
      </c>
      <c r="C9" s="191">
        <v>1896032</v>
      </c>
      <c r="D9" s="191">
        <v>944806</v>
      </c>
      <c r="E9" s="198">
        <v>951226</v>
      </c>
      <c r="F9" s="191">
        <v>1872965</v>
      </c>
      <c r="G9" s="191">
        <v>932894</v>
      </c>
      <c r="H9" s="191">
        <v>940071</v>
      </c>
      <c r="I9" s="191"/>
      <c r="J9" s="191">
        <v>23067</v>
      </c>
      <c r="K9" s="191">
        <v>11912</v>
      </c>
      <c r="L9" s="191">
        <v>11155</v>
      </c>
      <c r="M9" s="259">
        <v>2.4729809221089369</v>
      </c>
      <c r="N9" s="260">
        <v>312764</v>
      </c>
      <c r="O9" s="259">
        <v>235.05060783954508</v>
      </c>
      <c r="P9" s="123">
        <v>8066.484139000002</v>
      </c>
    </row>
    <row r="10" spans="1:19" s="192" customFormat="1" ht="28.5" customHeight="1">
      <c r="A10" s="28">
        <v>2014</v>
      </c>
      <c r="B10" s="191">
        <v>774562</v>
      </c>
      <c r="C10" s="191">
        <v>1896646</v>
      </c>
      <c r="D10" s="191">
        <v>944734</v>
      </c>
      <c r="E10" s="191">
        <v>951912</v>
      </c>
      <c r="F10" s="191">
        <v>1871560</v>
      </c>
      <c r="G10" s="191">
        <v>931536</v>
      </c>
      <c r="H10" s="191">
        <v>940024</v>
      </c>
      <c r="I10" s="191"/>
      <c r="J10" s="191">
        <v>25086</v>
      </c>
      <c r="K10" s="191">
        <v>13198</v>
      </c>
      <c r="L10" s="191">
        <v>11888</v>
      </c>
      <c r="M10" s="259">
        <v>2.4486690542525968</v>
      </c>
      <c r="N10" s="191">
        <v>322626</v>
      </c>
      <c r="O10" s="258">
        <v>235.10586076953589</v>
      </c>
      <c r="P10" s="258">
        <v>8067.2</v>
      </c>
    </row>
    <row r="11" spans="1:19" s="193" customFormat="1" ht="28.5" customHeight="1">
      <c r="A11" s="124">
        <v>2015</v>
      </c>
      <c r="B11" s="319">
        <v>782986</v>
      </c>
      <c r="C11" s="319">
        <v>1895905</v>
      </c>
      <c r="D11" s="319">
        <v>944040</v>
      </c>
      <c r="E11" s="319">
        <v>951865</v>
      </c>
      <c r="F11" s="319">
        <v>1869711</v>
      </c>
      <c r="G11" s="319">
        <v>930255</v>
      </c>
      <c r="H11" s="319">
        <v>939456</v>
      </c>
      <c r="I11" s="320"/>
      <c r="J11" s="319">
        <v>26194</v>
      </c>
      <c r="K11" s="319">
        <v>13785</v>
      </c>
      <c r="L11" s="319">
        <v>12409</v>
      </c>
      <c r="M11" s="319">
        <v>2.421377904585778</v>
      </c>
      <c r="N11" s="319">
        <v>333524</v>
      </c>
      <c r="O11" s="319">
        <v>235.03440153722184</v>
      </c>
      <c r="P11" s="319">
        <v>8066.5</v>
      </c>
    </row>
    <row r="12" spans="1:19" s="192" customFormat="1" ht="28.5" customHeight="1">
      <c r="A12" s="194" t="s">
        <v>27</v>
      </c>
      <c r="B12" s="321">
        <v>254710</v>
      </c>
      <c r="C12" s="322">
        <v>658211</v>
      </c>
      <c r="D12" s="322">
        <v>324048</v>
      </c>
      <c r="E12" s="322">
        <v>334163</v>
      </c>
      <c r="F12" s="321">
        <v>652282</v>
      </c>
      <c r="G12" s="321">
        <v>321515</v>
      </c>
      <c r="H12" s="323">
        <v>330767</v>
      </c>
      <c r="I12" s="324"/>
      <c r="J12" s="321">
        <v>5929</v>
      </c>
      <c r="K12" s="321">
        <v>2533</v>
      </c>
      <c r="L12" s="321">
        <v>3396</v>
      </c>
      <c r="M12" s="321">
        <v>2.584158454713203</v>
      </c>
      <c r="N12" s="322">
        <v>78948</v>
      </c>
      <c r="O12" s="321">
        <v>3201.4153696498056</v>
      </c>
      <c r="P12" s="325">
        <v>205.6</v>
      </c>
    </row>
    <row r="13" spans="1:19" s="192" customFormat="1" ht="28.5" customHeight="1">
      <c r="A13" s="194" t="s">
        <v>28</v>
      </c>
      <c r="B13" s="321">
        <v>114382</v>
      </c>
      <c r="C13" s="322">
        <v>283931</v>
      </c>
      <c r="D13" s="322">
        <v>144954</v>
      </c>
      <c r="E13" s="322">
        <v>138977</v>
      </c>
      <c r="F13" s="321">
        <v>278398</v>
      </c>
      <c r="G13" s="321">
        <v>141328</v>
      </c>
      <c r="H13" s="323">
        <v>137070</v>
      </c>
      <c r="I13" s="324"/>
      <c r="J13" s="321">
        <v>5533</v>
      </c>
      <c r="K13" s="321">
        <v>3626</v>
      </c>
      <c r="L13" s="321">
        <v>1907</v>
      </c>
      <c r="M13" s="321">
        <v>2.4823049081149131</v>
      </c>
      <c r="N13" s="322">
        <v>41317</v>
      </c>
      <c r="O13" s="321">
        <v>717.17858044960849</v>
      </c>
      <c r="P13" s="325">
        <v>395.9</v>
      </c>
    </row>
    <row r="14" spans="1:19" s="192" customFormat="1" ht="28.5" customHeight="1">
      <c r="A14" s="194" t="s">
        <v>29</v>
      </c>
      <c r="B14" s="321">
        <v>122857</v>
      </c>
      <c r="C14" s="322">
        <v>306369</v>
      </c>
      <c r="D14" s="322">
        <v>152832</v>
      </c>
      <c r="E14" s="322">
        <v>153537</v>
      </c>
      <c r="F14" s="321">
        <v>302061</v>
      </c>
      <c r="G14" s="321">
        <v>150621</v>
      </c>
      <c r="H14" s="323">
        <v>151440</v>
      </c>
      <c r="I14" s="324"/>
      <c r="J14" s="321">
        <v>4308</v>
      </c>
      <c r="K14" s="321">
        <v>2211</v>
      </c>
      <c r="L14" s="321">
        <v>2097</v>
      </c>
      <c r="M14" s="321">
        <v>2.493704062446584</v>
      </c>
      <c r="N14" s="322">
        <v>47026</v>
      </c>
      <c r="O14" s="321">
        <v>604.87462981243834</v>
      </c>
      <c r="P14" s="325">
        <v>506.5</v>
      </c>
    </row>
    <row r="15" spans="1:19" s="192" customFormat="1" ht="28.5" customHeight="1">
      <c r="A15" s="194" t="s">
        <v>30</v>
      </c>
      <c r="B15" s="321">
        <v>52203</v>
      </c>
      <c r="C15" s="322">
        <v>118137</v>
      </c>
      <c r="D15" s="322">
        <v>58647</v>
      </c>
      <c r="E15" s="322">
        <v>59490</v>
      </c>
      <c r="F15" s="321">
        <v>115977</v>
      </c>
      <c r="G15" s="321">
        <v>57335</v>
      </c>
      <c r="H15" s="323">
        <v>58642</v>
      </c>
      <c r="I15" s="324"/>
      <c r="J15" s="321">
        <v>2160</v>
      </c>
      <c r="K15" s="321">
        <v>1312</v>
      </c>
      <c r="L15" s="321">
        <v>848</v>
      </c>
      <c r="M15" s="321">
        <v>2.2630308602953852</v>
      </c>
      <c r="N15" s="322">
        <v>27944</v>
      </c>
      <c r="O15" s="321">
        <v>170.52107390300233</v>
      </c>
      <c r="P15" s="325">
        <v>692.8</v>
      </c>
    </row>
    <row r="16" spans="1:19" s="192" customFormat="1" ht="28.5" customHeight="1">
      <c r="A16" s="194" t="s">
        <v>31</v>
      </c>
      <c r="B16" s="321">
        <v>37213</v>
      </c>
      <c r="C16" s="322">
        <v>85800</v>
      </c>
      <c r="D16" s="322">
        <v>42004</v>
      </c>
      <c r="E16" s="322">
        <v>43796</v>
      </c>
      <c r="F16" s="321">
        <v>84856</v>
      </c>
      <c r="G16" s="321">
        <v>41634</v>
      </c>
      <c r="H16" s="323">
        <v>43222</v>
      </c>
      <c r="I16" s="324"/>
      <c r="J16" s="321">
        <v>944</v>
      </c>
      <c r="K16" s="321">
        <v>370</v>
      </c>
      <c r="L16" s="321">
        <v>574</v>
      </c>
      <c r="M16" s="321">
        <v>2.3056458764410288</v>
      </c>
      <c r="N16" s="322">
        <v>20468</v>
      </c>
      <c r="O16" s="321">
        <v>114.065408136134</v>
      </c>
      <c r="P16" s="325">
        <v>752.2</v>
      </c>
    </row>
    <row r="17" spans="1:19" s="192" customFormat="1" ht="28.5" customHeight="1">
      <c r="A17" s="194" t="s">
        <v>32</v>
      </c>
      <c r="B17" s="321">
        <v>41438</v>
      </c>
      <c r="C17" s="322">
        <v>90618</v>
      </c>
      <c r="D17" s="322">
        <v>45214</v>
      </c>
      <c r="E17" s="322">
        <v>45404</v>
      </c>
      <c r="F17" s="321">
        <v>88721</v>
      </c>
      <c r="G17" s="321">
        <v>43957</v>
      </c>
      <c r="H17" s="323">
        <v>44764</v>
      </c>
      <c r="I17" s="324"/>
      <c r="J17" s="321">
        <v>1897</v>
      </c>
      <c r="K17" s="321">
        <v>1257</v>
      </c>
      <c r="L17" s="321">
        <v>640</v>
      </c>
      <c r="M17" s="321">
        <v>2.1868333413774796</v>
      </c>
      <c r="N17" s="322">
        <v>24524</v>
      </c>
      <c r="O17" s="321">
        <v>166.33259911894274</v>
      </c>
      <c r="P17" s="325">
        <v>544.79999999999995</v>
      </c>
    </row>
    <row r="18" spans="1:19" s="192" customFormat="1" ht="28.5" customHeight="1">
      <c r="A18" s="194" t="s">
        <v>98</v>
      </c>
      <c r="B18" s="321">
        <v>40750</v>
      </c>
      <c r="C18" s="322">
        <v>97544</v>
      </c>
      <c r="D18" s="322">
        <v>50095</v>
      </c>
      <c r="E18" s="322">
        <v>47449</v>
      </c>
      <c r="F18" s="321">
        <v>95303</v>
      </c>
      <c r="G18" s="321">
        <v>48889</v>
      </c>
      <c r="H18" s="323">
        <v>46414</v>
      </c>
      <c r="I18" s="324"/>
      <c r="J18" s="321">
        <v>2241</v>
      </c>
      <c r="K18" s="321">
        <v>1206</v>
      </c>
      <c r="L18" s="321">
        <v>1035</v>
      </c>
      <c r="M18" s="321">
        <v>2.393717791411043</v>
      </c>
      <c r="N18" s="322">
        <v>18326</v>
      </c>
      <c r="O18" s="321">
        <v>118.94159248872089</v>
      </c>
      <c r="P18" s="325">
        <v>820.1</v>
      </c>
    </row>
    <row r="19" spans="1:19" s="192" customFormat="1" ht="28.5" customHeight="1">
      <c r="A19" s="194" t="s">
        <v>33</v>
      </c>
      <c r="B19" s="321">
        <v>12571</v>
      </c>
      <c r="C19" s="322">
        <v>26513</v>
      </c>
      <c r="D19" s="322">
        <v>13217</v>
      </c>
      <c r="E19" s="322">
        <v>13296</v>
      </c>
      <c r="F19" s="321">
        <v>26203</v>
      </c>
      <c r="G19" s="321">
        <v>13116</v>
      </c>
      <c r="H19" s="323">
        <v>13087</v>
      </c>
      <c r="I19" s="324"/>
      <c r="J19" s="321">
        <v>310</v>
      </c>
      <c r="K19" s="321">
        <v>101</v>
      </c>
      <c r="L19" s="321">
        <v>209</v>
      </c>
      <c r="M19" s="321">
        <v>2.1090605361546415</v>
      </c>
      <c r="N19" s="322">
        <v>8110</v>
      </c>
      <c r="O19" s="321">
        <v>33.599036877455326</v>
      </c>
      <c r="P19" s="325">
        <v>789.1</v>
      </c>
    </row>
    <row r="20" spans="1:19" s="192" customFormat="1" ht="28.5" customHeight="1">
      <c r="A20" s="194" t="s">
        <v>34</v>
      </c>
      <c r="B20" s="321">
        <v>11821</v>
      </c>
      <c r="C20" s="322">
        <v>25470</v>
      </c>
      <c r="D20" s="322">
        <v>12557</v>
      </c>
      <c r="E20" s="322">
        <v>12913</v>
      </c>
      <c r="F20" s="321">
        <v>25220</v>
      </c>
      <c r="G20" s="321">
        <v>12484</v>
      </c>
      <c r="H20" s="323">
        <v>12736</v>
      </c>
      <c r="I20" s="324"/>
      <c r="J20" s="321">
        <v>250</v>
      </c>
      <c r="K20" s="321">
        <v>73</v>
      </c>
      <c r="L20" s="321">
        <v>177</v>
      </c>
      <c r="M20" s="321">
        <v>2.1546400473733187</v>
      </c>
      <c r="N20" s="322">
        <v>7441</v>
      </c>
      <c r="O20" s="321">
        <v>40.307010602943507</v>
      </c>
      <c r="P20" s="325">
        <v>631.9</v>
      </c>
    </row>
    <row r="21" spans="1:19" s="192" customFormat="1" ht="28.5" customHeight="1">
      <c r="A21" s="194" t="s">
        <v>35</v>
      </c>
      <c r="B21" s="321">
        <v>10909</v>
      </c>
      <c r="C21" s="322">
        <v>23681</v>
      </c>
      <c r="D21" s="322">
        <v>11697</v>
      </c>
      <c r="E21" s="322">
        <v>11984</v>
      </c>
      <c r="F21" s="321">
        <v>23277</v>
      </c>
      <c r="G21" s="321">
        <v>11521</v>
      </c>
      <c r="H21" s="323">
        <v>11756</v>
      </c>
      <c r="I21" s="324"/>
      <c r="J21" s="321">
        <v>404</v>
      </c>
      <c r="K21" s="321">
        <v>176</v>
      </c>
      <c r="L21" s="321">
        <v>228</v>
      </c>
      <c r="M21" s="321">
        <v>2.1707764231368594</v>
      </c>
      <c r="N21" s="322">
        <v>6832</v>
      </c>
      <c r="O21" s="321">
        <v>44.404650290643168</v>
      </c>
      <c r="P21" s="325">
        <v>533.29999999999995</v>
      </c>
    </row>
    <row r="22" spans="1:19" s="192" customFormat="1" ht="28.5" customHeight="1">
      <c r="A22" s="194" t="s">
        <v>36</v>
      </c>
      <c r="B22" s="321">
        <v>14269</v>
      </c>
      <c r="C22" s="322">
        <v>30631</v>
      </c>
      <c r="D22" s="322">
        <v>15501</v>
      </c>
      <c r="E22" s="322">
        <v>15130</v>
      </c>
      <c r="F22" s="321">
        <v>30271</v>
      </c>
      <c r="G22" s="321">
        <v>15368</v>
      </c>
      <c r="H22" s="323">
        <v>14903</v>
      </c>
      <c r="I22" s="324"/>
      <c r="J22" s="321">
        <v>360</v>
      </c>
      <c r="K22" s="321">
        <v>133</v>
      </c>
      <c r="L22" s="321">
        <v>227</v>
      </c>
      <c r="M22" s="321">
        <v>2.1466816174924661</v>
      </c>
      <c r="N22" s="322">
        <v>9529</v>
      </c>
      <c r="O22" s="321">
        <v>51.282437636028803</v>
      </c>
      <c r="P22" s="325">
        <v>597.29999999999995</v>
      </c>
    </row>
    <row r="23" spans="1:19" s="192" customFormat="1" ht="28.5" customHeight="1">
      <c r="A23" s="194" t="s">
        <v>37</v>
      </c>
      <c r="B23" s="321">
        <v>13784</v>
      </c>
      <c r="C23" s="322">
        <v>30611</v>
      </c>
      <c r="D23" s="322">
        <v>14811</v>
      </c>
      <c r="E23" s="322">
        <v>15800</v>
      </c>
      <c r="F23" s="321">
        <v>30248</v>
      </c>
      <c r="G23" s="321">
        <v>14679</v>
      </c>
      <c r="H23" s="323">
        <v>15569</v>
      </c>
      <c r="I23" s="324"/>
      <c r="J23" s="321">
        <v>363</v>
      </c>
      <c r="K23" s="321">
        <v>132</v>
      </c>
      <c r="L23" s="321">
        <v>231</v>
      </c>
      <c r="M23" s="321">
        <v>2.2207632037144514</v>
      </c>
      <c r="N23" s="322">
        <v>9184</v>
      </c>
      <c r="O23" s="321">
        <v>61.715725806451616</v>
      </c>
      <c r="P23" s="325">
        <v>496</v>
      </c>
    </row>
    <row r="24" spans="1:19" s="192" customFormat="1" ht="28.5" customHeight="1">
      <c r="A24" s="194" t="s">
        <v>38</v>
      </c>
      <c r="B24" s="321">
        <v>28671</v>
      </c>
      <c r="C24" s="322">
        <v>60897</v>
      </c>
      <c r="D24" s="322">
        <v>30078</v>
      </c>
      <c r="E24" s="322">
        <v>30819</v>
      </c>
      <c r="F24" s="321">
        <v>60046</v>
      </c>
      <c r="G24" s="321">
        <v>29672</v>
      </c>
      <c r="H24" s="323">
        <v>30374</v>
      </c>
      <c r="I24" s="324"/>
      <c r="J24" s="321">
        <v>851</v>
      </c>
      <c r="K24" s="321">
        <v>406</v>
      </c>
      <c r="L24" s="321">
        <v>445</v>
      </c>
      <c r="M24" s="321">
        <v>2.1239928847964844</v>
      </c>
      <c r="N24" s="322">
        <v>17656</v>
      </c>
      <c r="O24" s="321">
        <v>100.17601579207107</v>
      </c>
      <c r="P24" s="325">
        <v>607.9</v>
      </c>
    </row>
    <row r="25" spans="1:19" s="192" customFormat="1" ht="28.5" customHeight="1" thickBot="1">
      <c r="A25" s="195" t="s">
        <v>39</v>
      </c>
      <c r="B25" s="326">
        <v>27408</v>
      </c>
      <c r="C25" s="327">
        <v>57492</v>
      </c>
      <c r="D25" s="327">
        <v>28385</v>
      </c>
      <c r="E25" s="327">
        <v>29107</v>
      </c>
      <c r="F25" s="326">
        <v>56848</v>
      </c>
      <c r="G25" s="326">
        <v>28136</v>
      </c>
      <c r="H25" s="328">
        <v>28712</v>
      </c>
      <c r="I25" s="324"/>
      <c r="J25" s="326">
        <v>644</v>
      </c>
      <c r="K25" s="326">
        <v>249</v>
      </c>
      <c r="L25" s="326">
        <v>395</v>
      </c>
      <c r="M25" s="326">
        <v>2.0976357267950965</v>
      </c>
      <c r="N25" s="327">
        <v>16219</v>
      </c>
      <c r="O25" s="326">
        <v>116.59298316771445</v>
      </c>
      <c r="P25" s="329">
        <v>493.1</v>
      </c>
    </row>
    <row r="26" spans="1:19" s="11" customFormat="1" ht="12" customHeight="1" thickTop="1">
      <c r="A26" s="5" t="s">
        <v>99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9" ht="10.5" customHeight="1">
      <c r="A27" s="318" t="s">
        <v>185</v>
      </c>
      <c r="B27" s="318"/>
      <c r="M27" s="41"/>
      <c r="N27" s="41"/>
      <c r="O27" s="39"/>
      <c r="P27" s="40"/>
      <c r="Q27" s="5"/>
      <c r="R27" s="5"/>
      <c r="S27" s="5"/>
    </row>
    <row r="28" spans="1:19" ht="10.5" customHeight="1">
      <c r="A28" s="318" t="s">
        <v>183</v>
      </c>
      <c r="B28" s="318"/>
      <c r="M28" s="41"/>
      <c r="N28" s="41"/>
      <c r="O28" s="39"/>
      <c r="P28" s="40"/>
      <c r="Q28" s="5"/>
      <c r="R28" s="5"/>
      <c r="S28" s="5"/>
    </row>
  </sheetData>
  <customSheetViews>
    <customSheetView guid="{733E0F20-2002-11D8-9C7D-00E07D8B2C4C}" showPageBreaks="1" showRuler="0">
      <pane xSplit="1" ySplit="13" topLeftCell="H19" activePane="bottomRight" state="frozen"/>
      <selection pane="bottomRight" activeCell="N20" sqref="N20"/>
      <pageMargins left="0.59055118110236227" right="0.59055118110236227" top="0.59055118110236227" bottom="0.59055118110236227" header="0.39370078740157483" footer="0.19685039370078741"/>
      <printOptions horizontalCentered="1"/>
      <pageSetup paperSize="12" scale="93" orientation="landscape" verticalDpi="300" r:id="rId1"/>
      <headerFooter alignWithMargins="0">
        <oddHeader>&amp;L&amp;"굴림체,굵게"&amp;12인   구&amp;R&amp;"Times New Roman,보통"&amp;12Population</oddHeader>
      </headerFooter>
    </customSheetView>
    <customSheetView guid="{FD16D0C3-EED7-4F05-9F54-28DA00D7B0D4}" showRuler="0">
      <pane xSplit="1" ySplit="13" topLeftCell="I19" activePane="bottomRight" state="frozen"/>
      <selection pane="bottomRight" activeCell="A21" sqref="A21:IV21"/>
      <pageMargins left="0.59055118110236227" right="0.59055118110236227" top="0.59055118110236227" bottom="0.59055118110236227" header="0.39370078740157483" footer="0.19685039370078741"/>
      <printOptions horizontalCentered="1"/>
      <pageSetup paperSize="12" scale="93" orientation="landscape" verticalDpi="300" r:id="rId2"/>
      <headerFooter alignWithMargins="0">
        <oddHeader>&amp;L&amp;"굴림체,굵게"&amp;12인   구&amp;R&amp;"Times New Roman,보통"&amp;12Population</oddHeader>
      </headerFooter>
    </customSheetView>
    <customSheetView guid="{61E494A2-2012-11D8-9C7C-009008A0B73D}" showPageBreaks="1" showRuler="0">
      <pane xSplit="1" ySplit="13" topLeftCell="C14" activePane="bottomRight" state="frozen"/>
      <selection pane="bottomRight" activeCell="M14" sqref="M14"/>
      <pageMargins left="0.59055118110236227" right="0.59055118110236227" top="0.59055118110236227" bottom="0.59055118110236227" header="0.39370078740157483" footer="0.19685039370078741"/>
      <printOptions horizontalCentered="1"/>
      <pageSetup paperSize="12" scale="93" orientation="landscape" verticalDpi="300" r:id="rId3"/>
      <headerFooter alignWithMargins="0">
        <oddHeader>&amp;L&amp;"굴림체,굵게"&amp;12인   구&amp;R&amp;"Times New Roman,보통"&amp;12Population</oddHeader>
      </headerFooter>
    </customSheetView>
    <customSheetView guid="{FA5AFA80-20B7-11D8-A0D3-009008A182C2}" showPageBreaks="1" showRuler="0">
      <pane xSplit="1" ySplit="13" topLeftCell="G14" activePane="bottomRight" state="frozen"/>
      <selection pane="bottomRight" activeCell="L18" sqref="L18"/>
      <pageMargins left="0.59055118110236227" right="0.59055118110236227" top="0.59055118110236227" bottom="0.59055118110236227" header="0.39370078740157483" footer="0.19685039370078741"/>
      <printOptions horizontalCentered="1"/>
      <pageSetup paperSize="12" scale="93" orientation="landscape" verticalDpi="300" r:id="rId4"/>
      <headerFooter alignWithMargins="0">
        <oddHeader>&amp;L&amp;"굴림체,굵게"&amp;12인   구&amp;R&amp;"Times New Roman,보통"&amp;12Population</oddHeader>
      </headerFooter>
    </customSheetView>
    <customSheetView guid="{6767D782-473F-11D8-9D2F-0001027E943D}" showRuler="0">
      <pane xSplit="1" ySplit="13" topLeftCell="B14" activePane="bottomRight" state="frozen"/>
      <selection pane="bottomRight" activeCell="K1" sqref="K1"/>
      <pageMargins left="0.59055118110236227" right="0.59055118110236227" top="0.59055118110236227" bottom="0.59055118110236227" header="0.39370078740157483" footer="0.19685039370078741"/>
      <printOptions horizontalCentered="1"/>
      <pageSetup paperSize="12" scale="93" orientation="landscape" verticalDpi="300" r:id="rId5"/>
      <headerFooter alignWithMargins="0">
        <oddHeader>&amp;L&amp;"굴림체,굵게"&amp;12인   구&amp;R&amp;"Times New Roman,보통"&amp;12Population</oddHeader>
      </headerFooter>
    </customSheetView>
    <customSheetView guid="{38393D9B-5CDC-40BA-8C2E-7EF67406A1E5}" showRuler="0">
      <pane xSplit="1" ySplit="13" topLeftCell="E14" activePane="bottomRight" state="frozen"/>
      <selection pane="bottomRight" activeCell="G14" sqref="G14"/>
      <pageMargins left="0.59055118110236227" right="0.59055118110236227" top="0.59055118110236227" bottom="0.59055118110236227" header="0.39370078740157483" footer="0.19685039370078741"/>
      <printOptions horizontalCentered="1"/>
      <pageSetup paperSize="12" scale="93" orientation="landscape" verticalDpi="300" r:id="rId6"/>
      <headerFooter alignWithMargins="0">
        <oddHeader>&amp;L&amp;"굴림체,굵게"&amp;12인   구&amp;R&amp;"Times New Roman,보통"&amp;12Population</oddHeader>
      </headerFooter>
    </customSheetView>
    <customSheetView guid="{90FD8354-A338-493E-A151-AE852E7CF28F}" showRuler="0">
      <pane xSplit="1" ySplit="13" topLeftCell="G14" activePane="bottomRight" state="frozen"/>
      <selection pane="bottomRight" activeCell="O5" sqref="O5"/>
      <pageMargins left="0.59055118110236227" right="0.59055118110236227" top="0.59055118110236227" bottom="0.59055118110236227" header="0.39370078740157483" footer="0.19685039370078741"/>
      <printOptions horizontalCentered="1"/>
      <pageSetup paperSize="12" scale="93" orientation="landscape" verticalDpi="300" r:id="rId7"/>
      <headerFooter alignWithMargins="0">
        <oddHeader>&amp;L&amp;"굴림체,굵게"&amp;12인   구&amp;R&amp;"Times New Roman,보통"&amp;12Population</oddHeader>
      </headerFooter>
    </customSheetView>
    <customSheetView guid="{B978C166-9F5B-43B1-B36A-FD1ABCDBE5A0}" showPageBreaks="1" showRuler="0">
      <pane xSplit="1" ySplit="14" topLeftCell="B21" activePane="bottomRight" state="frozen"/>
      <selection pane="bottomRight" activeCell="H19" sqref="H19"/>
      <pageMargins left="0.59055118110236227" right="0.59055118110236227" top="0.59055118110236227" bottom="0.59055118110236227" header="0.39370078740157483" footer="0.19685039370078741"/>
      <printOptions horizontalCentered="1"/>
      <pageSetup paperSize="12" scale="93" orientation="landscape" r:id="rId8"/>
      <headerFooter alignWithMargins="0">
        <oddHeader>&amp;L&amp;"굴림체,굵게"&amp;12인   구&amp;R&amp;"Times New Roman,보통"&amp;12Population</oddHeader>
      </headerFooter>
    </customSheetView>
  </customSheetViews>
  <mergeCells count="9">
    <mergeCell ref="A1:H1"/>
    <mergeCell ref="O3:P3"/>
    <mergeCell ref="C4:E4"/>
    <mergeCell ref="F4:H4"/>
    <mergeCell ref="C3:H3"/>
    <mergeCell ref="J4:L4"/>
    <mergeCell ref="O2:P2"/>
    <mergeCell ref="J3:L3"/>
    <mergeCell ref="J1:P1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8" orientation="landscape" r:id="rId9"/>
  <headerFooter alignWithMargins="0">
    <oddHeader>&amp;L&amp;"굴림체,굵게"&amp;12인   구&amp;R&amp;"Times New Roman,보통"&amp;12Population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110" zoomScaleNormal="110" zoomScalePageLayoutView="70" workbookViewId="0">
      <selection sqref="A1:D1"/>
    </sheetView>
  </sheetViews>
  <sheetFormatPr defaultRowHeight="13.5"/>
  <cols>
    <col min="1" max="1" width="14.5546875" style="5" customWidth="1"/>
    <col min="2" max="2" width="14.77734375" style="52" customWidth="1"/>
    <col min="3" max="4" width="14.77734375" style="5" customWidth="1"/>
    <col min="5" max="5" width="2" style="5" customWidth="1"/>
    <col min="6" max="11" width="10.77734375" style="5" customWidth="1"/>
    <col min="12" max="16384" width="8.88671875" style="5"/>
  </cols>
  <sheetData>
    <row r="1" spans="1:11" s="2" customFormat="1" ht="33.75" customHeight="1">
      <c r="A1" s="345" t="s">
        <v>100</v>
      </c>
      <c r="B1" s="345"/>
      <c r="C1" s="345"/>
      <c r="D1" s="345"/>
      <c r="E1" s="188"/>
      <c r="F1" s="346" t="s">
        <v>74</v>
      </c>
      <c r="G1" s="346"/>
      <c r="H1" s="346"/>
      <c r="I1" s="346"/>
      <c r="J1" s="346"/>
      <c r="K1" s="346"/>
    </row>
    <row r="2" spans="1:11" ht="25.5" customHeight="1" thickBot="1">
      <c r="A2" s="3" t="s">
        <v>75</v>
      </c>
      <c r="B2" s="49"/>
      <c r="C2" s="3"/>
      <c r="D2" s="3"/>
      <c r="F2" s="3"/>
      <c r="G2" s="3"/>
      <c r="H2" s="3"/>
      <c r="I2" s="3"/>
      <c r="J2" s="3"/>
      <c r="K2" s="8" t="s">
        <v>76</v>
      </c>
    </row>
    <row r="3" spans="1:11" ht="16.5" customHeight="1" thickTop="1">
      <c r="A3" s="1" t="s">
        <v>44</v>
      </c>
      <c r="B3" s="341" t="s">
        <v>77</v>
      </c>
      <c r="C3" s="342"/>
      <c r="D3" s="342"/>
      <c r="E3" s="53"/>
      <c r="F3" s="342" t="s">
        <v>78</v>
      </c>
      <c r="G3" s="342"/>
      <c r="H3" s="342"/>
      <c r="I3" s="342"/>
      <c r="J3" s="342"/>
      <c r="K3" s="342"/>
    </row>
    <row r="4" spans="1:11" ht="15.95" customHeight="1">
      <c r="A4" s="17" t="s">
        <v>86</v>
      </c>
      <c r="B4" s="338" t="s">
        <v>49</v>
      </c>
      <c r="C4" s="339"/>
      <c r="D4" s="339"/>
      <c r="E4" s="16"/>
      <c r="F4" s="339" t="s">
        <v>79</v>
      </c>
      <c r="G4" s="339"/>
      <c r="H4" s="339"/>
      <c r="I4" s="343" t="s">
        <v>186</v>
      </c>
      <c r="J4" s="344"/>
      <c r="K4" s="344"/>
    </row>
    <row r="5" spans="1:11" ht="15.95" customHeight="1">
      <c r="A5" s="17" t="s">
        <v>101</v>
      </c>
      <c r="B5" s="16"/>
      <c r="C5" s="20" t="s">
        <v>1</v>
      </c>
      <c r="D5" s="87" t="s">
        <v>2</v>
      </c>
      <c r="E5" s="16"/>
      <c r="F5" s="186"/>
      <c r="G5" s="55" t="s">
        <v>1</v>
      </c>
      <c r="H5" s="54" t="s">
        <v>2</v>
      </c>
      <c r="I5" s="268"/>
      <c r="J5" s="267" t="s">
        <v>1</v>
      </c>
      <c r="K5" s="267" t="s">
        <v>2</v>
      </c>
    </row>
    <row r="6" spans="1:11" ht="15.95" customHeight="1">
      <c r="A6" s="23" t="s">
        <v>102</v>
      </c>
      <c r="B6" s="25" t="s">
        <v>62</v>
      </c>
      <c r="C6" s="24" t="s">
        <v>5</v>
      </c>
      <c r="D6" s="92" t="s">
        <v>6</v>
      </c>
      <c r="E6" s="16"/>
      <c r="F6" s="23" t="s">
        <v>64</v>
      </c>
      <c r="G6" s="56" t="s">
        <v>5</v>
      </c>
      <c r="H6" s="57" t="s">
        <v>6</v>
      </c>
      <c r="I6" s="269" t="s">
        <v>63</v>
      </c>
      <c r="J6" s="270" t="s">
        <v>5</v>
      </c>
      <c r="K6" s="271" t="s">
        <v>6</v>
      </c>
    </row>
    <row r="7" spans="1:11" s="116" customFormat="1" ht="18" customHeight="1">
      <c r="A7" s="28">
        <v>2011</v>
      </c>
      <c r="B7" s="125">
        <v>2268</v>
      </c>
      <c r="C7" s="125" t="s">
        <v>26</v>
      </c>
      <c r="D7" s="125" t="s">
        <v>26</v>
      </c>
      <c r="E7" s="125"/>
      <c r="F7" s="125">
        <v>1361</v>
      </c>
      <c r="G7" s="125">
        <v>710</v>
      </c>
      <c r="H7" s="125">
        <v>651</v>
      </c>
      <c r="I7" s="272">
        <v>907</v>
      </c>
      <c r="J7" s="272" t="s">
        <v>26</v>
      </c>
      <c r="K7" s="272" t="s">
        <v>26</v>
      </c>
    </row>
    <row r="8" spans="1:11" s="116" customFormat="1" ht="18" customHeight="1">
      <c r="A8" s="28">
        <v>2012</v>
      </c>
      <c r="B8" s="125">
        <v>2873</v>
      </c>
      <c r="C8" s="125" t="s">
        <v>26</v>
      </c>
      <c r="D8" s="125" t="s">
        <v>26</v>
      </c>
      <c r="E8" s="125"/>
      <c r="F8" s="125">
        <v>1938</v>
      </c>
      <c r="G8" s="125">
        <v>1053</v>
      </c>
      <c r="H8" s="125">
        <v>885</v>
      </c>
      <c r="I8" s="272">
        <v>935</v>
      </c>
      <c r="J8" s="272" t="s">
        <v>26</v>
      </c>
      <c r="K8" s="272" t="s">
        <v>26</v>
      </c>
    </row>
    <row r="9" spans="1:11" s="116" customFormat="1" ht="18" customHeight="1">
      <c r="A9" s="28">
        <v>2013</v>
      </c>
      <c r="B9" s="125">
        <v>3347</v>
      </c>
      <c r="C9" s="125" t="s">
        <v>26</v>
      </c>
      <c r="D9" s="125" t="s">
        <v>26</v>
      </c>
      <c r="E9" s="125"/>
      <c r="F9" s="125">
        <v>2301</v>
      </c>
      <c r="G9" s="125">
        <v>1252</v>
      </c>
      <c r="H9" s="125">
        <v>1049</v>
      </c>
      <c r="I9" s="272">
        <v>1046</v>
      </c>
      <c r="J9" s="272" t="s">
        <v>26</v>
      </c>
      <c r="K9" s="272" t="s">
        <v>26</v>
      </c>
    </row>
    <row r="10" spans="1:11" s="116" customFormat="1" ht="18" customHeight="1">
      <c r="A10" s="28">
        <v>2014</v>
      </c>
      <c r="B10" s="125">
        <v>3848</v>
      </c>
      <c r="C10" s="125" t="s">
        <v>181</v>
      </c>
      <c r="D10" s="125" t="s">
        <v>181</v>
      </c>
      <c r="E10" s="125"/>
      <c r="F10" s="125">
        <v>2769</v>
      </c>
      <c r="G10" s="125">
        <v>1486</v>
      </c>
      <c r="H10" s="125">
        <v>1283</v>
      </c>
      <c r="I10" s="272">
        <v>1079</v>
      </c>
      <c r="J10" s="272" t="s">
        <v>181</v>
      </c>
      <c r="K10" s="272" t="s">
        <v>181</v>
      </c>
    </row>
    <row r="11" spans="1:11" s="117" customFormat="1" ht="18" customHeight="1">
      <c r="A11" s="124">
        <v>2015</v>
      </c>
      <c r="B11" s="311">
        <v>4002</v>
      </c>
      <c r="C11" s="311">
        <v>1602</v>
      </c>
      <c r="D11" s="311">
        <v>1435</v>
      </c>
      <c r="E11" s="312"/>
      <c r="F11" s="311">
        <v>3037</v>
      </c>
      <c r="G11" s="311">
        <v>1602</v>
      </c>
      <c r="H11" s="311">
        <v>1435</v>
      </c>
      <c r="I11" s="311">
        <v>965</v>
      </c>
      <c r="J11" s="272" t="s">
        <v>70</v>
      </c>
      <c r="K11" s="272" t="s">
        <v>70</v>
      </c>
    </row>
    <row r="12" spans="1:11" s="118" customFormat="1" ht="18" customHeight="1">
      <c r="A12" s="194" t="s">
        <v>27</v>
      </c>
      <c r="B12" s="313">
        <v>739</v>
      </c>
      <c r="C12" s="313">
        <v>330</v>
      </c>
      <c r="D12" s="313">
        <v>409</v>
      </c>
      <c r="E12" s="314"/>
      <c r="F12" s="313">
        <v>739</v>
      </c>
      <c r="G12" s="313">
        <v>330</v>
      </c>
      <c r="H12" s="313">
        <v>409</v>
      </c>
      <c r="I12" s="272" t="s">
        <v>70</v>
      </c>
      <c r="J12" s="272" t="s">
        <v>70</v>
      </c>
      <c r="K12" s="272" t="s">
        <v>70</v>
      </c>
    </row>
    <row r="13" spans="1:11" s="118" customFormat="1" ht="18" customHeight="1">
      <c r="A13" s="194" t="s">
        <v>28</v>
      </c>
      <c r="B13" s="313">
        <v>874</v>
      </c>
      <c r="C13" s="313">
        <v>496</v>
      </c>
      <c r="D13" s="313">
        <v>378</v>
      </c>
      <c r="E13" s="314"/>
      <c r="F13" s="313">
        <v>874</v>
      </c>
      <c r="G13" s="313">
        <v>496</v>
      </c>
      <c r="H13" s="313">
        <v>378</v>
      </c>
      <c r="I13" s="272" t="s">
        <v>70</v>
      </c>
      <c r="J13" s="272" t="s">
        <v>70</v>
      </c>
      <c r="K13" s="272" t="s">
        <v>70</v>
      </c>
    </row>
    <row r="14" spans="1:11" s="116" customFormat="1" ht="18" customHeight="1">
      <c r="A14" s="194" t="s">
        <v>29</v>
      </c>
      <c r="B14" s="313">
        <v>396</v>
      </c>
      <c r="C14" s="313">
        <v>195</v>
      </c>
      <c r="D14" s="313">
        <v>201</v>
      </c>
      <c r="E14" s="314"/>
      <c r="F14" s="313">
        <v>396</v>
      </c>
      <c r="G14" s="313">
        <v>195</v>
      </c>
      <c r="H14" s="313">
        <v>201</v>
      </c>
      <c r="I14" s="272" t="s">
        <v>70</v>
      </c>
      <c r="J14" s="272" t="s">
        <v>70</v>
      </c>
      <c r="K14" s="272" t="s">
        <v>70</v>
      </c>
    </row>
    <row r="15" spans="1:11" s="116" customFormat="1" ht="18" customHeight="1">
      <c r="A15" s="194" t="s">
        <v>30</v>
      </c>
      <c r="B15" s="313">
        <v>279</v>
      </c>
      <c r="C15" s="313">
        <v>154</v>
      </c>
      <c r="D15" s="313">
        <v>125</v>
      </c>
      <c r="E15" s="314"/>
      <c r="F15" s="313">
        <v>279</v>
      </c>
      <c r="G15" s="313">
        <v>154</v>
      </c>
      <c r="H15" s="313">
        <v>125</v>
      </c>
      <c r="I15" s="272" t="s">
        <v>70</v>
      </c>
      <c r="J15" s="272" t="s">
        <v>70</v>
      </c>
      <c r="K15" s="272" t="s">
        <v>70</v>
      </c>
    </row>
    <row r="16" spans="1:11" s="111" customFormat="1" ht="18" customHeight="1">
      <c r="A16" s="194" t="s">
        <v>31</v>
      </c>
      <c r="B16" s="313">
        <v>107</v>
      </c>
      <c r="C16" s="313">
        <v>59</v>
      </c>
      <c r="D16" s="313">
        <v>48</v>
      </c>
      <c r="E16" s="314"/>
      <c r="F16" s="313">
        <v>107</v>
      </c>
      <c r="G16" s="313">
        <v>59</v>
      </c>
      <c r="H16" s="313">
        <v>48</v>
      </c>
      <c r="I16" s="272" t="s">
        <v>70</v>
      </c>
      <c r="J16" s="272" t="s">
        <v>70</v>
      </c>
      <c r="K16" s="272" t="s">
        <v>70</v>
      </c>
    </row>
    <row r="17" spans="1:16" s="111" customFormat="1" ht="18" customHeight="1">
      <c r="A17" s="194" t="s">
        <v>32</v>
      </c>
      <c r="B17" s="313">
        <v>149</v>
      </c>
      <c r="C17" s="313">
        <v>85</v>
      </c>
      <c r="D17" s="313">
        <v>64</v>
      </c>
      <c r="E17" s="314"/>
      <c r="F17" s="313">
        <v>149</v>
      </c>
      <c r="G17" s="313">
        <v>85</v>
      </c>
      <c r="H17" s="313">
        <v>64</v>
      </c>
      <c r="I17" s="272" t="s">
        <v>70</v>
      </c>
      <c r="J17" s="272" t="s">
        <v>70</v>
      </c>
      <c r="K17" s="272" t="s">
        <v>70</v>
      </c>
    </row>
    <row r="18" spans="1:16" s="111" customFormat="1" ht="18" customHeight="1">
      <c r="A18" s="194" t="s">
        <v>103</v>
      </c>
      <c r="B18" s="313">
        <v>195</v>
      </c>
      <c r="C18" s="313">
        <v>109</v>
      </c>
      <c r="D18" s="313">
        <v>86</v>
      </c>
      <c r="E18" s="314"/>
      <c r="F18" s="313">
        <v>195</v>
      </c>
      <c r="G18" s="313">
        <v>109</v>
      </c>
      <c r="H18" s="313">
        <v>86</v>
      </c>
      <c r="I18" s="272" t="s">
        <v>70</v>
      </c>
      <c r="J18" s="272" t="s">
        <v>70</v>
      </c>
      <c r="K18" s="272" t="s">
        <v>70</v>
      </c>
    </row>
    <row r="19" spans="1:16" ht="18" customHeight="1">
      <c r="A19" s="194" t="s">
        <v>33</v>
      </c>
      <c r="B19" s="313">
        <v>30</v>
      </c>
      <c r="C19" s="313">
        <v>13</v>
      </c>
      <c r="D19" s="313">
        <v>17</v>
      </c>
      <c r="E19" s="314"/>
      <c r="F19" s="313">
        <v>30</v>
      </c>
      <c r="G19" s="313">
        <v>13</v>
      </c>
      <c r="H19" s="313">
        <v>17</v>
      </c>
      <c r="I19" s="272" t="s">
        <v>70</v>
      </c>
      <c r="J19" s="272" t="s">
        <v>70</v>
      </c>
      <c r="K19" s="272" t="s">
        <v>70</v>
      </c>
    </row>
    <row r="20" spans="1:16" ht="18" customHeight="1">
      <c r="A20" s="194" t="s">
        <v>34</v>
      </c>
      <c r="B20" s="313">
        <v>19</v>
      </c>
      <c r="C20" s="313">
        <v>14</v>
      </c>
      <c r="D20" s="313">
        <v>5</v>
      </c>
      <c r="E20" s="314"/>
      <c r="F20" s="313">
        <v>19</v>
      </c>
      <c r="G20" s="313">
        <v>14</v>
      </c>
      <c r="H20" s="313">
        <v>5</v>
      </c>
      <c r="I20" s="272" t="s">
        <v>70</v>
      </c>
      <c r="J20" s="272" t="s">
        <v>70</v>
      </c>
      <c r="K20" s="272" t="s">
        <v>70</v>
      </c>
    </row>
    <row r="21" spans="1:16" s="274" customFormat="1" ht="18" customHeight="1">
      <c r="A21" s="273" t="s">
        <v>35</v>
      </c>
      <c r="B21" s="313">
        <v>31</v>
      </c>
      <c r="C21" s="313">
        <v>16</v>
      </c>
      <c r="D21" s="313">
        <v>15</v>
      </c>
      <c r="E21" s="314"/>
      <c r="F21" s="313">
        <v>31</v>
      </c>
      <c r="G21" s="313">
        <v>16</v>
      </c>
      <c r="H21" s="313">
        <v>15</v>
      </c>
      <c r="I21" s="272" t="s">
        <v>70</v>
      </c>
      <c r="J21" s="272" t="s">
        <v>70</v>
      </c>
      <c r="K21" s="272" t="s">
        <v>70</v>
      </c>
    </row>
    <row r="22" spans="1:16" ht="18" customHeight="1">
      <c r="A22" s="194" t="s">
        <v>36</v>
      </c>
      <c r="B22" s="313">
        <v>31</v>
      </c>
      <c r="C22" s="313">
        <v>18</v>
      </c>
      <c r="D22" s="313">
        <v>13</v>
      </c>
      <c r="E22" s="314"/>
      <c r="F22" s="313">
        <v>31</v>
      </c>
      <c r="G22" s="313">
        <v>18</v>
      </c>
      <c r="H22" s="313">
        <v>13</v>
      </c>
      <c r="I22" s="272" t="s">
        <v>70</v>
      </c>
      <c r="J22" s="272" t="s">
        <v>70</v>
      </c>
      <c r="K22" s="272" t="s">
        <v>70</v>
      </c>
    </row>
    <row r="23" spans="1:16" ht="18" customHeight="1">
      <c r="A23" s="194" t="s">
        <v>37</v>
      </c>
      <c r="B23" s="313">
        <v>30</v>
      </c>
      <c r="C23" s="313">
        <v>18</v>
      </c>
      <c r="D23" s="313">
        <v>12</v>
      </c>
      <c r="E23" s="314"/>
      <c r="F23" s="313">
        <v>30</v>
      </c>
      <c r="G23" s="313">
        <v>18</v>
      </c>
      <c r="H23" s="313">
        <v>12</v>
      </c>
      <c r="I23" s="272" t="s">
        <v>70</v>
      </c>
      <c r="J23" s="272" t="s">
        <v>70</v>
      </c>
      <c r="K23" s="272" t="s">
        <v>70</v>
      </c>
    </row>
    <row r="24" spans="1:16" ht="18" customHeight="1">
      <c r="A24" s="194" t="s">
        <v>38</v>
      </c>
      <c r="B24" s="313">
        <v>94</v>
      </c>
      <c r="C24" s="313">
        <v>60</v>
      </c>
      <c r="D24" s="313">
        <v>34</v>
      </c>
      <c r="E24" s="314"/>
      <c r="F24" s="313">
        <v>94</v>
      </c>
      <c r="G24" s="313">
        <v>60</v>
      </c>
      <c r="H24" s="313">
        <v>34</v>
      </c>
      <c r="I24" s="272" t="s">
        <v>70</v>
      </c>
      <c r="J24" s="272" t="s">
        <v>70</v>
      </c>
      <c r="K24" s="272" t="s">
        <v>70</v>
      </c>
    </row>
    <row r="25" spans="1:16" ht="18" customHeight="1" thickBot="1">
      <c r="A25" s="195" t="s">
        <v>39</v>
      </c>
      <c r="B25" s="315">
        <v>63</v>
      </c>
      <c r="C25" s="315">
        <v>35</v>
      </c>
      <c r="D25" s="315">
        <v>28</v>
      </c>
      <c r="E25" s="314"/>
      <c r="F25" s="315">
        <v>63</v>
      </c>
      <c r="G25" s="315">
        <v>35</v>
      </c>
      <c r="H25" s="315">
        <v>28</v>
      </c>
      <c r="I25" s="330" t="s">
        <v>70</v>
      </c>
      <c r="J25" s="330" t="s">
        <v>70</v>
      </c>
      <c r="K25" s="330" t="s">
        <v>70</v>
      </c>
    </row>
    <row r="26" spans="1:16" s="11" customFormat="1" ht="12" customHeight="1" thickTop="1">
      <c r="A26" s="5" t="s">
        <v>104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</sheetData>
  <mergeCells count="7">
    <mergeCell ref="A1:D1"/>
    <mergeCell ref="F1:K1"/>
    <mergeCell ref="B3:D3"/>
    <mergeCell ref="F3:K3"/>
    <mergeCell ref="F4:H4"/>
    <mergeCell ref="I4:K4"/>
    <mergeCell ref="B4:D4"/>
  </mergeCells>
  <phoneticPr fontId="12" type="noConversion"/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view="pageBreakPreview" zoomScale="85" zoomScaleNormal="100" zoomScaleSheetLayoutView="85" workbookViewId="0">
      <selection sqref="A1:E1"/>
    </sheetView>
  </sheetViews>
  <sheetFormatPr defaultRowHeight="13.5"/>
  <cols>
    <col min="1" max="1" width="14.5546875" style="5" customWidth="1"/>
    <col min="2" max="2" width="13.5546875" style="51" customWidth="1"/>
    <col min="3" max="3" width="13.5546875" style="52" customWidth="1"/>
    <col min="4" max="5" width="13.5546875" style="5" customWidth="1"/>
    <col min="6" max="6" width="2" style="5" customWidth="1"/>
    <col min="7" max="12" width="10.88671875" style="5" customWidth="1"/>
    <col min="13" max="13" width="11.5546875" style="5" customWidth="1"/>
    <col min="14" max="16384" width="8.88671875" style="5"/>
  </cols>
  <sheetData>
    <row r="1" spans="1:13" s="2" customFormat="1" ht="45" customHeight="1">
      <c r="A1" s="345" t="s">
        <v>105</v>
      </c>
      <c r="B1" s="345"/>
      <c r="C1" s="345"/>
      <c r="D1" s="345"/>
      <c r="E1" s="345"/>
      <c r="F1" s="188"/>
      <c r="G1" s="346" t="s">
        <v>106</v>
      </c>
      <c r="H1" s="346"/>
      <c r="I1" s="346"/>
      <c r="J1" s="346"/>
      <c r="K1" s="346"/>
      <c r="L1" s="346"/>
      <c r="M1" s="346"/>
    </row>
    <row r="2" spans="1:13" ht="25.5" customHeight="1" thickBot="1">
      <c r="A2" s="3" t="s">
        <v>18</v>
      </c>
      <c r="B2" s="48"/>
      <c r="C2" s="49"/>
      <c r="D2" s="3"/>
      <c r="E2" s="3"/>
      <c r="G2" s="3"/>
      <c r="H2" s="3"/>
      <c r="I2" s="3"/>
      <c r="J2" s="3"/>
      <c r="K2" s="3"/>
      <c r="L2" s="351" t="s">
        <v>83</v>
      </c>
      <c r="M2" s="351"/>
    </row>
    <row r="3" spans="1:13" ht="16.5" customHeight="1" thickTop="1">
      <c r="A3" s="1" t="s">
        <v>44</v>
      </c>
      <c r="B3" s="105"/>
      <c r="C3" s="342" t="s">
        <v>107</v>
      </c>
      <c r="D3" s="342"/>
      <c r="E3" s="342"/>
      <c r="F3" s="53"/>
      <c r="G3" s="342" t="s">
        <v>58</v>
      </c>
      <c r="H3" s="342"/>
      <c r="I3" s="342"/>
      <c r="J3" s="342"/>
      <c r="K3" s="342"/>
      <c r="L3" s="356"/>
      <c r="M3" s="98" t="s">
        <v>108</v>
      </c>
    </row>
    <row r="4" spans="1:13" ht="15.95" customHeight="1">
      <c r="A4" s="17" t="s">
        <v>109</v>
      </c>
      <c r="B4" s="63" t="s">
        <v>191</v>
      </c>
      <c r="C4" s="338" t="s">
        <v>184</v>
      </c>
      <c r="D4" s="355"/>
      <c r="E4" s="355"/>
      <c r="F4" s="16"/>
      <c r="G4" s="339" t="s">
        <v>87</v>
      </c>
      <c r="H4" s="339"/>
      <c r="I4" s="339"/>
      <c r="J4" s="338" t="s">
        <v>88</v>
      </c>
      <c r="K4" s="339"/>
      <c r="L4" s="340"/>
      <c r="M4" s="99" t="s">
        <v>54</v>
      </c>
    </row>
    <row r="5" spans="1:13" ht="15.95" customHeight="1">
      <c r="A5" s="17" t="s">
        <v>101</v>
      </c>
      <c r="B5" s="64" t="s">
        <v>55</v>
      </c>
      <c r="C5" s="187"/>
      <c r="D5" s="55" t="s">
        <v>1</v>
      </c>
      <c r="E5" s="54" t="s">
        <v>2</v>
      </c>
      <c r="F5" s="16"/>
      <c r="G5" s="186"/>
      <c r="H5" s="55" t="s">
        <v>1</v>
      </c>
      <c r="I5" s="54" t="s">
        <v>2</v>
      </c>
      <c r="J5" s="187"/>
      <c r="K5" s="54" t="s">
        <v>1</v>
      </c>
      <c r="L5" s="55" t="s">
        <v>2</v>
      </c>
      <c r="M5" s="99" t="s">
        <v>110</v>
      </c>
    </row>
    <row r="6" spans="1:13" ht="15.95" customHeight="1">
      <c r="A6" s="46" t="s">
        <v>22</v>
      </c>
      <c r="B6" s="65" t="s">
        <v>3</v>
      </c>
      <c r="C6" s="56" t="s">
        <v>62</v>
      </c>
      <c r="D6" s="56" t="s">
        <v>5</v>
      </c>
      <c r="E6" s="25" t="s">
        <v>6</v>
      </c>
      <c r="F6" s="16"/>
      <c r="G6" s="23" t="s">
        <v>63</v>
      </c>
      <c r="H6" s="56" t="s">
        <v>5</v>
      </c>
      <c r="I6" s="57" t="s">
        <v>6</v>
      </c>
      <c r="J6" s="56" t="s">
        <v>64</v>
      </c>
      <c r="K6" s="25" t="s">
        <v>5</v>
      </c>
      <c r="L6" s="56" t="s">
        <v>6</v>
      </c>
      <c r="M6" s="100" t="s">
        <v>111</v>
      </c>
    </row>
    <row r="7" spans="1:13" s="116" customFormat="1" ht="42.75" customHeight="1">
      <c r="A7" s="115">
        <v>2011</v>
      </c>
      <c r="B7" s="125">
        <v>10457</v>
      </c>
      <c r="C7" s="125">
        <v>23494</v>
      </c>
      <c r="D7" s="125">
        <v>11635</v>
      </c>
      <c r="E7" s="125">
        <v>11859</v>
      </c>
      <c r="F7" s="125"/>
      <c r="G7" s="125">
        <v>23215</v>
      </c>
      <c r="H7" s="125">
        <v>11534</v>
      </c>
      <c r="I7" s="125">
        <v>11681</v>
      </c>
      <c r="J7" s="125">
        <v>279</v>
      </c>
      <c r="K7" s="125">
        <v>101</v>
      </c>
      <c r="L7" s="125">
        <v>178</v>
      </c>
      <c r="M7" s="116">
        <v>6364</v>
      </c>
    </row>
    <row r="8" spans="1:13" s="116" customFormat="1" ht="42.75" customHeight="1">
      <c r="A8" s="115">
        <v>2012</v>
      </c>
      <c r="B8" s="125">
        <v>10460</v>
      </c>
      <c r="C8" s="125">
        <v>23490</v>
      </c>
      <c r="D8" s="125">
        <v>11633</v>
      </c>
      <c r="E8" s="125">
        <v>11857</v>
      </c>
      <c r="F8" s="125"/>
      <c r="G8" s="125">
        <v>23191</v>
      </c>
      <c r="H8" s="125">
        <v>11522</v>
      </c>
      <c r="I8" s="125">
        <v>11669</v>
      </c>
      <c r="J8" s="125">
        <v>299</v>
      </c>
      <c r="K8" s="125">
        <v>111</v>
      </c>
      <c r="L8" s="125">
        <v>188</v>
      </c>
      <c r="M8" s="116">
        <v>6493</v>
      </c>
    </row>
    <row r="9" spans="1:13" s="116" customFormat="1" ht="42.75" customHeight="1">
      <c r="A9" s="115">
        <v>2013</v>
      </c>
      <c r="B9" s="125">
        <v>10572</v>
      </c>
      <c r="C9" s="125">
        <v>23569</v>
      </c>
      <c r="D9" s="125">
        <v>11666</v>
      </c>
      <c r="E9" s="125">
        <v>11903</v>
      </c>
      <c r="F9" s="125"/>
      <c r="G9" s="125">
        <v>23243</v>
      </c>
      <c r="H9" s="125">
        <v>11535</v>
      </c>
      <c r="I9" s="125">
        <v>11708</v>
      </c>
      <c r="J9" s="125">
        <v>326</v>
      </c>
      <c r="K9" s="125">
        <v>131</v>
      </c>
      <c r="L9" s="125">
        <v>195</v>
      </c>
      <c r="M9" s="116">
        <v>6641</v>
      </c>
    </row>
    <row r="10" spans="1:13" s="116" customFormat="1" ht="42.75" customHeight="1">
      <c r="A10" s="115">
        <v>2014</v>
      </c>
      <c r="B10" s="125">
        <v>10787</v>
      </c>
      <c r="C10" s="125">
        <v>23706</v>
      </c>
      <c r="D10" s="125">
        <v>11720</v>
      </c>
      <c r="E10" s="125">
        <v>11986</v>
      </c>
      <c r="F10" s="125"/>
      <c r="G10" s="125">
        <v>23335</v>
      </c>
      <c r="H10" s="125">
        <v>11558</v>
      </c>
      <c r="I10" s="125">
        <v>11777</v>
      </c>
      <c r="J10" s="125">
        <v>371</v>
      </c>
      <c r="K10" s="125">
        <v>162</v>
      </c>
      <c r="L10" s="125">
        <v>209</v>
      </c>
      <c r="M10" s="116">
        <v>6700</v>
      </c>
    </row>
    <row r="11" spans="1:13" s="117" customFormat="1" ht="42.75" customHeight="1">
      <c r="A11" s="278">
        <v>2015</v>
      </c>
      <c r="B11" s="279">
        <v>10909</v>
      </c>
      <c r="C11" s="279">
        <v>23681</v>
      </c>
      <c r="D11" s="279">
        <v>11697</v>
      </c>
      <c r="E11" s="279">
        <v>11984</v>
      </c>
      <c r="F11" s="279"/>
      <c r="G11" s="279">
        <v>23277</v>
      </c>
      <c r="H11" s="279">
        <v>11521</v>
      </c>
      <c r="I11" s="279">
        <v>11756</v>
      </c>
      <c r="J11" s="279">
        <v>404</v>
      </c>
      <c r="K11" s="279">
        <v>176</v>
      </c>
      <c r="L11" s="279">
        <v>228</v>
      </c>
      <c r="M11" s="280">
        <v>6832</v>
      </c>
    </row>
    <row r="12" spans="1:13" s="118" customFormat="1" ht="38.25" customHeight="1">
      <c r="A12" s="281" t="s">
        <v>216</v>
      </c>
      <c r="B12" s="282">
        <v>3275</v>
      </c>
      <c r="C12" s="283">
        <f>D12+E12</f>
        <v>7708</v>
      </c>
      <c r="D12" s="283">
        <f>H12+K12</f>
        <v>3752</v>
      </c>
      <c r="E12" s="283">
        <f>I12+L12</f>
        <v>3956</v>
      </c>
      <c r="F12" s="283"/>
      <c r="G12" s="284">
        <v>7565</v>
      </c>
      <c r="H12" s="284">
        <v>3701</v>
      </c>
      <c r="I12" s="284">
        <v>3864</v>
      </c>
      <c r="J12" s="285">
        <v>143</v>
      </c>
      <c r="K12" s="283">
        <v>51</v>
      </c>
      <c r="L12" s="285">
        <v>92</v>
      </c>
      <c r="M12" s="283">
        <v>1697</v>
      </c>
    </row>
    <row r="13" spans="1:13" s="118" customFormat="1" ht="38.25" customHeight="1">
      <c r="A13" s="286" t="s">
        <v>217</v>
      </c>
      <c r="B13" s="282">
        <v>1165</v>
      </c>
      <c r="C13" s="283">
        <f t="shared" ref="C13:C18" si="0">D13+E13</f>
        <v>2440</v>
      </c>
      <c r="D13" s="283">
        <f t="shared" ref="D13:E18" si="1">H13+K13</f>
        <v>1181</v>
      </c>
      <c r="E13" s="283">
        <f t="shared" si="1"/>
        <v>1259</v>
      </c>
      <c r="F13" s="287"/>
      <c r="G13" s="284">
        <v>2409</v>
      </c>
      <c r="H13" s="284">
        <v>1177</v>
      </c>
      <c r="I13" s="284">
        <v>1232</v>
      </c>
      <c r="J13" s="285">
        <v>31</v>
      </c>
      <c r="K13" s="283">
        <v>4</v>
      </c>
      <c r="L13" s="285">
        <v>27</v>
      </c>
      <c r="M13" s="283">
        <v>902</v>
      </c>
    </row>
    <row r="14" spans="1:13" s="116" customFormat="1" ht="42.75" customHeight="1">
      <c r="A14" s="286" t="s">
        <v>218</v>
      </c>
      <c r="B14" s="282">
        <v>1257</v>
      </c>
      <c r="C14" s="283">
        <f t="shared" si="0"/>
        <v>2520</v>
      </c>
      <c r="D14" s="283">
        <f t="shared" si="1"/>
        <v>1254</v>
      </c>
      <c r="E14" s="309">
        <f t="shared" si="1"/>
        <v>1266</v>
      </c>
      <c r="F14" s="283"/>
      <c r="G14" s="284">
        <v>2499</v>
      </c>
      <c r="H14" s="284">
        <v>1247</v>
      </c>
      <c r="I14" s="284">
        <v>1252</v>
      </c>
      <c r="J14" s="285">
        <v>21</v>
      </c>
      <c r="K14" s="283">
        <v>7</v>
      </c>
      <c r="L14" s="285">
        <v>14</v>
      </c>
      <c r="M14" s="283">
        <v>897</v>
      </c>
    </row>
    <row r="15" spans="1:13" s="116" customFormat="1" ht="42.75" customHeight="1">
      <c r="A15" s="286" t="s">
        <v>219</v>
      </c>
      <c r="B15" s="282">
        <v>2152</v>
      </c>
      <c r="C15" s="283">
        <f t="shared" si="0"/>
        <v>4758</v>
      </c>
      <c r="D15" s="283">
        <f t="shared" si="1"/>
        <v>2413</v>
      </c>
      <c r="E15" s="283">
        <f t="shared" si="1"/>
        <v>2345</v>
      </c>
      <c r="F15" s="283"/>
      <c r="G15" s="284">
        <v>4644</v>
      </c>
      <c r="H15" s="284">
        <v>2335</v>
      </c>
      <c r="I15" s="284">
        <v>2309</v>
      </c>
      <c r="J15" s="285">
        <v>114</v>
      </c>
      <c r="K15" s="283">
        <v>78</v>
      </c>
      <c r="L15" s="285">
        <v>36</v>
      </c>
      <c r="M15" s="283">
        <v>1225</v>
      </c>
    </row>
    <row r="16" spans="1:13" s="111" customFormat="1" ht="42.75" customHeight="1">
      <c r="A16" s="286" t="s">
        <v>220</v>
      </c>
      <c r="B16" s="282">
        <v>1131</v>
      </c>
      <c r="C16" s="283">
        <f t="shared" si="0"/>
        <v>2271</v>
      </c>
      <c r="D16" s="283">
        <f t="shared" si="1"/>
        <v>1116</v>
      </c>
      <c r="E16" s="283">
        <f t="shared" si="1"/>
        <v>1155</v>
      </c>
      <c r="F16" s="283"/>
      <c r="G16" s="284">
        <v>2228</v>
      </c>
      <c r="H16" s="284">
        <v>1103</v>
      </c>
      <c r="I16" s="284">
        <v>1125</v>
      </c>
      <c r="J16" s="285">
        <v>43</v>
      </c>
      <c r="K16" s="283">
        <v>13</v>
      </c>
      <c r="L16" s="285">
        <v>30</v>
      </c>
      <c r="M16" s="283">
        <v>799</v>
      </c>
    </row>
    <row r="17" spans="1:13" s="111" customFormat="1" ht="42.75" customHeight="1">
      <c r="A17" s="286" t="s">
        <v>221</v>
      </c>
      <c r="B17" s="282">
        <v>1113</v>
      </c>
      <c r="C17" s="283">
        <f t="shared" si="0"/>
        <v>2355</v>
      </c>
      <c r="D17" s="283">
        <f t="shared" si="1"/>
        <v>1178</v>
      </c>
      <c r="E17" s="283">
        <f t="shared" si="1"/>
        <v>1177</v>
      </c>
      <c r="F17" s="283"/>
      <c r="G17" s="284">
        <v>2323</v>
      </c>
      <c r="H17" s="284">
        <v>1161</v>
      </c>
      <c r="I17" s="284">
        <v>1162</v>
      </c>
      <c r="J17" s="285">
        <v>32</v>
      </c>
      <c r="K17" s="283">
        <v>17</v>
      </c>
      <c r="L17" s="285">
        <v>15</v>
      </c>
      <c r="M17" s="283">
        <v>731</v>
      </c>
    </row>
    <row r="18" spans="1:13" s="111" customFormat="1" ht="42.75" customHeight="1" thickBot="1">
      <c r="A18" s="288" t="s">
        <v>222</v>
      </c>
      <c r="B18" s="289">
        <v>816</v>
      </c>
      <c r="C18" s="290">
        <f t="shared" si="0"/>
        <v>1629</v>
      </c>
      <c r="D18" s="290">
        <f t="shared" si="1"/>
        <v>803</v>
      </c>
      <c r="E18" s="290">
        <f t="shared" si="1"/>
        <v>826</v>
      </c>
      <c r="F18" s="283"/>
      <c r="G18" s="291">
        <v>1609</v>
      </c>
      <c r="H18" s="291">
        <v>797</v>
      </c>
      <c r="I18" s="291">
        <v>812</v>
      </c>
      <c r="J18" s="290">
        <v>20</v>
      </c>
      <c r="K18" s="290">
        <v>6</v>
      </c>
      <c r="L18" s="310">
        <v>14</v>
      </c>
      <c r="M18" s="290">
        <v>581</v>
      </c>
    </row>
    <row r="19" spans="1:13" ht="12" customHeight="1" thickTop="1">
      <c r="A19" s="5" t="s">
        <v>112</v>
      </c>
    </row>
    <row r="20" spans="1:13" ht="12" customHeight="1">
      <c r="A20" s="5" t="s">
        <v>113</v>
      </c>
    </row>
    <row r="22" spans="1:13" ht="11.25">
      <c r="B22" s="5"/>
      <c r="C22" s="5"/>
    </row>
    <row r="23" spans="1:13" ht="11.25">
      <c r="B23" s="5"/>
      <c r="C23" s="5"/>
    </row>
    <row r="24" spans="1:13" ht="11.25">
      <c r="B24" s="5"/>
      <c r="C24" s="5"/>
    </row>
    <row r="25" spans="1:13" ht="11.25">
      <c r="B25" s="5"/>
      <c r="C25" s="5"/>
    </row>
    <row r="26" spans="1:13" ht="11.25">
      <c r="B26" s="5"/>
      <c r="C26" s="5"/>
    </row>
    <row r="27" spans="1:13" ht="11.25">
      <c r="B27" s="5"/>
      <c r="C27" s="5"/>
    </row>
    <row r="28" spans="1:13" ht="11.25">
      <c r="B28" s="5"/>
      <c r="C28" s="5"/>
    </row>
    <row r="29" spans="1:13" ht="11.25">
      <c r="B29" s="5"/>
      <c r="C29" s="5"/>
    </row>
    <row r="30" spans="1:13" ht="11.25">
      <c r="B30" s="5"/>
      <c r="C30" s="5"/>
    </row>
    <row r="31" spans="1:13" ht="11.25">
      <c r="B31" s="5"/>
      <c r="C31" s="5"/>
    </row>
    <row r="32" spans="1:13" ht="11.25">
      <c r="B32" s="5"/>
      <c r="C32" s="5"/>
    </row>
    <row r="33" spans="2:13" ht="11.25">
      <c r="B33" s="5"/>
      <c r="C33" s="5"/>
    </row>
    <row r="34" spans="2:13" ht="20.25">
      <c r="G34" s="307"/>
      <c r="H34" s="307"/>
      <c r="I34" s="308"/>
      <c r="J34" s="308"/>
      <c r="K34" s="307"/>
      <c r="L34" s="308"/>
      <c r="M34" s="308"/>
    </row>
    <row r="35" spans="2:13" ht="20.25">
      <c r="G35" s="307"/>
      <c r="H35" s="307"/>
      <c r="I35" s="308"/>
      <c r="J35" s="308"/>
      <c r="K35" s="307"/>
      <c r="L35" s="308"/>
      <c r="M35" s="308"/>
    </row>
    <row r="36" spans="2:13" ht="20.25">
      <c r="G36" s="307"/>
      <c r="H36" s="307"/>
      <c r="I36" s="308"/>
      <c r="J36" s="308"/>
      <c r="K36" s="307"/>
      <c r="L36" s="308"/>
      <c r="M36" s="308"/>
    </row>
    <row r="37" spans="2:13" ht="20.25">
      <c r="G37" s="307"/>
      <c r="H37" s="307"/>
      <c r="I37" s="308"/>
      <c r="J37" s="308"/>
      <c r="K37" s="307"/>
      <c r="L37" s="308"/>
      <c r="M37" s="308"/>
    </row>
  </sheetData>
  <customSheetViews>
    <customSheetView guid="{733E0F20-2002-11D8-9C7D-00E07D8B2C4C}" showPageBreaks="1" view="pageBreakPreview" showRuler="0">
      <pane xSplit="1" ySplit="6" topLeftCell="B292" activePane="bottomRight" state="frozen"/>
      <selection pane="bottomRight" activeCell="A218" sqref="A218"/>
      <rowBreaks count="9" manualBreakCount="9">
        <brk id="35" max="13" man="1"/>
        <brk id="68" max="14" man="1"/>
        <brk id="103" max="16383" man="1"/>
        <brk id="139" max="16383" man="1"/>
        <brk id="174" max="16383" man="1"/>
        <brk id="209" max="16383" man="1"/>
        <brk id="244" max="16383" man="1"/>
        <brk id="279" max="16383" man="1"/>
        <brk id="313" max="16383" man="1"/>
      </row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91" orientation="landscape" verticalDpi="300" r:id="rId1"/>
      <headerFooter alignWithMargins="0">
        <oddHeader>&amp;L&amp;"굴림체,굵게"&amp;12인   구&amp;R&amp;"Times New Roman,보통"&amp;12Population</oddHeader>
      </headerFooter>
    </customSheetView>
    <customSheetView guid="{FD16D0C3-EED7-4F05-9F54-28DA00D7B0D4}" showRuler="0">
      <pane xSplit="1" ySplit="6" topLeftCell="D225" activePane="bottomRight" state="frozen"/>
      <selection pane="bottomRight" activeCell="M232" sqref="M232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&amp;L&amp;"굴림체,굵게"&amp;12인   구&amp;R&amp;"Times New Roman,보통"&amp;12Population</oddHeader>
      </headerFooter>
    </customSheetView>
    <customSheetView guid="{61E494A2-2012-11D8-9C7C-009008A0B73D}" showPageBreaks="1" showRuler="0">
      <pane xSplit="1" ySplit="6" topLeftCell="B301" activePane="bottomRight" state="frozen"/>
      <selection pane="bottomRight" activeCell="N333" sqref="N333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&amp;L&amp;"굴림체,굵게"&amp;12인   구&amp;R&amp;"Times New Roman,보통"&amp;12Population</oddHeader>
      </headerFooter>
    </customSheetView>
    <customSheetView guid="{FA5AFA80-20B7-11D8-A0D3-009008A182C2}" showPageBreaks="1" printArea="1" view="pageBreakPreview" showRuler="0">
      <pane xSplit="1" ySplit="6" topLeftCell="G7" activePane="bottomRight" state="frozen"/>
      <selection pane="bottomRight" activeCell="H7" sqref="H7"/>
      <rowBreaks count="9" manualBreakCount="9">
        <brk id="34" max="13" man="1"/>
        <brk id="68" max="13" man="1"/>
        <brk id="102" max="13" man="1"/>
        <brk id="136" max="13" man="1"/>
        <brk id="171" max="13" man="1"/>
        <brk id="206" max="13" man="1"/>
        <brk id="241" max="13" man="1"/>
        <brk id="276" max="13" man="1"/>
        <brk id="310" max="13" man="1"/>
      </rowBreaks>
      <colBreaks count="2" manualBreakCount="2">
        <brk id="14" max="1048575" man="1"/>
        <brk id="35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&amp;L&amp;"굴림체,굵게"&amp;12인   구&amp;R&amp;"Times New Roman,보통"&amp;12Population</oddHeader>
      </headerFooter>
    </customSheetView>
    <customSheetView guid="{6767D782-473F-11D8-9D2F-0001027E943D}" showPageBreaks="1" printArea="1" view="pageBreakPreview" showRuler="0">
      <pane xSplit="1" ySplit="6" topLeftCell="E307" activePane="bottomRight" state="frozen"/>
      <selection pane="bottomRight" activeCell="K314" sqref="K314"/>
      <rowBreaks count="9" manualBreakCount="9">
        <brk id="34" max="13" man="1"/>
        <brk id="68" max="13" man="1"/>
        <brk id="102" max="13" man="1"/>
        <brk id="136" max="13" man="1"/>
        <brk id="171" max="13" man="1"/>
        <brk id="206" max="13" man="1"/>
        <brk id="241" max="13" man="1"/>
        <brk id="276" max="13" man="1"/>
        <brk id="310" max="13" man="1"/>
      </rowBreaks>
      <colBreaks count="2" manualBreakCount="2">
        <brk id="14" max="1048575" man="1"/>
        <brk id="35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&amp;L&amp;"굴림체,굵게"&amp;12인   구&amp;R&amp;"Times New Roman,보통"&amp;12Population</oddHeader>
      </headerFooter>
    </customSheetView>
    <customSheetView guid="{38393D9B-5CDC-40BA-8C2E-7EF67406A1E5}" showPageBreaks="1" printArea="1" view="pageBreakPreview" showRuler="0">
      <pane xSplit="1" ySplit="6" topLeftCell="G7" activePane="bottomRight" state="frozen"/>
      <selection pane="bottomRight" activeCell="H7" sqref="H7"/>
      <rowBreaks count="9" manualBreakCount="9">
        <brk id="34" max="13" man="1"/>
        <brk id="68" max="13" man="1"/>
        <brk id="102" max="13" man="1"/>
        <brk id="136" max="13" man="1"/>
        <brk id="171" max="13" man="1"/>
        <brk id="206" max="13" man="1"/>
        <brk id="241" max="13" man="1"/>
        <brk id="276" max="13" man="1"/>
        <brk id="310" max="13" man="1"/>
      </rowBreaks>
      <colBreaks count="2" manualBreakCount="2">
        <brk id="14" max="1048575" man="1"/>
        <brk id="35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&amp;L&amp;"굴림체,굵게"&amp;12인   구&amp;R&amp;"Times New Roman,보통"&amp;12Population</oddHeader>
      </headerFooter>
    </customSheetView>
    <customSheetView guid="{90FD8354-A338-493E-A151-AE852E7CF28F}" showPageBreaks="1" view="pageBreakPreview" showRuler="0">
      <pane xSplit="1" ySplit="6" topLeftCell="B292" activePane="bottomRight" state="frozen"/>
      <selection pane="bottomRight" activeCell="A218" sqref="A218"/>
      <rowBreaks count="9" manualBreakCount="9">
        <brk id="35" max="13" man="1"/>
        <brk id="68" max="14" man="1"/>
        <brk id="103" max="16383" man="1"/>
        <brk id="139" max="16383" man="1"/>
        <brk id="174" max="16383" man="1"/>
        <brk id="209" max="16383" man="1"/>
        <brk id="244" max="16383" man="1"/>
        <brk id="279" max="16383" man="1"/>
        <brk id="313" max="16383" man="1"/>
      </row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91" orientation="landscape" verticalDpi="300" r:id="rId7"/>
      <headerFooter alignWithMargins="0">
        <oddHeader>&amp;L&amp;"굴림체,굵게"&amp;12인   구&amp;R&amp;"Times New Roman,보통"&amp;12Population</oddHeader>
      </headerFooter>
    </customSheetView>
    <customSheetView guid="{B978C166-9F5B-43B1-B36A-FD1ABCDBE5A0}" showPageBreaks="1" view="pageBreakPreview" showRuler="0">
      <pane xSplit="1" ySplit="6" topLeftCell="F7" activePane="bottomRight" state="frozen"/>
      <selection pane="bottomRight" activeCell="M13" sqref="M13"/>
      <rowBreaks count="9" manualBreakCount="9">
        <brk id="34" max="13" man="1"/>
        <brk id="68" max="14" man="1"/>
        <brk id="103" max="16383" man="1"/>
        <brk id="139" max="16383" man="1"/>
        <brk id="174" max="16383" man="1"/>
        <brk id="209" max="16383" man="1"/>
        <brk id="244" max="16383" man="1"/>
        <brk id="279" max="16383" man="1"/>
        <brk id="313" max="16383" man="1"/>
      </row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89" orientation="landscape" r:id="rId8"/>
      <headerFooter alignWithMargins="0">
        <oddHeader>&amp;L&amp;"굴림체,굵게"&amp;12인   구&amp;R&amp;"Times New Roman,보통"&amp;12Population</oddHeader>
      </headerFooter>
    </customSheetView>
  </customSheetViews>
  <mergeCells count="8">
    <mergeCell ref="C3:E3"/>
    <mergeCell ref="C4:E4"/>
    <mergeCell ref="A1:E1"/>
    <mergeCell ref="G1:M1"/>
    <mergeCell ref="L2:M2"/>
    <mergeCell ref="J4:L4"/>
    <mergeCell ref="G4:I4"/>
    <mergeCell ref="G3:L3"/>
  </mergeCells>
  <phoneticPr fontId="12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r:id="rId9"/>
  <headerFooter alignWithMargins="0">
    <oddHeader>&amp;L&amp;"굴림체,굵게"&amp;12인   구&amp;R&amp;"Times New Roman,보통"&amp;12Population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zoomScale="85" zoomScaleNormal="85" zoomScaleSheetLayoutView="100" workbookViewId="0">
      <selection activeCell="N31" sqref="N31"/>
    </sheetView>
  </sheetViews>
  <sheetFormatPr defaultRowHeight="11.25"/>
  <cols>
    <col min="1" max="1" width="14.5546875" style="154" customWidth="1"/>
    <col min="2" max="4" width="10.88671875" style="152" customWidth="1"/>
    <col min="5" max="7" width="10.88671875" style="160" customWidth="1"/>
    <col min="8" max="8" width="3.109375" style="154" customWidth="1"/>
    <col min="9" max="11" width="11.21875" style="152" customWidth="1"/>
    <col min="12" max="14" width="11.21875" style="161" customWidth="1"/>
    <col min="15" max="15" width="12.77734375" style="165" customWidth="1"/>
    <col min="16" max="16" width="11.109375" style="152" customWidth="1"/>
    <col min="17" max="17" width="11.109375" style="162" customWidth="1"/>
    <col min="18" max="18" width="11.109375" style="152" customWidth="1"/>
    <col min="19" max="21" width="11.109375" style="163" customWidth="1"/>
    <col min="22" max="22" width="3.109375" style="154" customWidth="1"/>
    <col min="23" max="25" width="7.6640625" style="152" customWidth="1"/>
    <col min="26" max="31" width="7.6640625" style="163" customWidth="1"/>
    <col min="32" max="16384" width="8.88671875" style="154"/>
  </cols>
  <sheetData>
    <row r="1" spans="1:31" s="155" customFormat="1" ht="45" customHeight="1">
      <c r="A1" s="357" t="s">
        <v>187</v>
      </c>
      <c r="B1" s="357"/>
      <c r="C1" s="357"/>
      <c r="D1" s="357"/>
      <c r="E1" s="357"/>
      <c r="F1" s="357"/>
      <c r="G1" s="357"/>
      <c r="H1" s="126"/>
      <c r="I1" s="358" t="s">
        <v>114</v>
      </c>
      <c r="J1" s="358"/>
      <c r="K1" s="358"/>
      <c r="L1" s="358"/>
      <c r="M1" s="358"/>
      <c r="N1" s="358"/>
      <c r="O1" s="357" t="s">
        <v>115</v>
      </c>
      <c r="P1" s="357"/>
      <c r="Q1" s="357"/>
      <c r="R1" s="357"/>
      <c r="S1" s="357"/>
      <c r="T1" s="357"/>
      <c r="U1" s="357"/>
      <c r="V1" s="126"/>
      <c r="W1" s="358" t="s">
        <v>116</v>
      </c>
      <c r="X1" s="358"/>
      <c r="Y1" s="358"/>
      <c r="Z1" s="358"/>
      <c r="AA1" s="358"/>
      <c r="AB1" s="358"/>
      <c r="AC1" s="358"/>
      <c r="AD1" s="358"/>
      <c r="AE1" s="358"/>
    </row>
    <row r="2" spans="1:31" ht="25.5" customHeight="1" thickBot="1">
      <c r="A2" s="266" t="s">
        <v>19</v>
      </c>
      <c r="B2" s="127"/>
      <c r="C2" s="127"/>
      <c r="D2" s="127"/>
      <c r="E2" s="157"/>
      <c r="F2" s="157"/>
      <c r="G2" s="157"/>
      <c r="I2" s="127"/>
      <c r="J2" s="127"/>
      <c r="K2" s="127"/>
      <c r="L2" s="158"/>
      <c r="M2" s="158"/>
      <c r="N2" s="156" t="s">
        <v>180</v>
      </c>
      <c r="O2" s="266" t="s">
        <v>19</v>
      </c>
      <c r="P2" s="127"/>
      <c r="Q2" s="127"/>
      <c r="R2" s="127"/>
      <c r="S2" s="159"/>
      <c r="T2" s="159"/>
      <c r="U2" s="159"/>
      <c r="W2" s="127"/>
      <c r="X2" s="127"/>
      <c r="Y2" s="127"/>
      <c r="Z2" s="159"/>
      <c r="AA2" s="159"/>
      <c r="AB2" s="159"/>
      <c r="AC2" s="159"/>
      <c r="AD2" s="359" t="s">
        <v>180</v>
      </c>
      <c r="AE2" s="359"/>
    </row>
    <row r="3" spans="1:31" ht="16.5" customHeight="1" thickTop="1">
      <c r="A3" s="90" t="s">
        <v>24</v>
      </c>
      <c r="B3" s="364" t="s">
        <v>117</v>
      </c>
      <c r="C3" s="365"/>
      <c r="D3" s="365"/>
      <c r="E3" s="365"/>
      <c r="F3" s="365"/>
      <c r="G3" s="365"/>
      <c r="H3" s="121"/>
      <c r="I3" s="365" t="s">
        <v>118</v>
      </c>
      <c r="J3" s="366"/>
      <c r="K3" s="367"/>
      <c r="L3" s="368" t="s">
        <v>119</v>
      </c>
      <c r="M3" s="368"/>
      <c r="N3" s="368"/>
      <c r="O3" s="90" t="s">
        <v>24</v>
      </c>
      <c r="P3" s="364" t="s">
        <v>120</v>
      </c>
      <c r="Q3" s="366"/>
      <c r="R3" s="367"/>
      <c r="S3" s="369" t="s">
        <v>121</v>
      </c>
      <c r="T3" s="369"/>
      <c r="U3" s="369"/>
      <c r="V3" s="121"/>
      <c r="W3" s="362" t="s">
        <v>122</v>
      </c>
      <c r="X3" s="363"/>
      <c r="Y3" s="363"/>
      <c r="Z3" s="360" t="s">
        <v>123</v>
      </c>
      <c r="AA3" s="360"/>
      <c r="AB3" s="360"/>
      <c r="AC3" s="360" t="s">
        <v>124</v>
      </c>
      <c r="AD3" s="360"/>
      <c r="AE3" s="361"/>
    </row>
    <row r="4" spans="1:31" ht="16.5" customHeight="1">
      <c r="A4" s="90" t="s">
        <v>23</v>
      </c>
      <c r="B4" s="128" t="s">
        <v>0</v>
      </c>
      <c r="C4" s="129"/>
      <c r="D4" s="130"/>
      <c r="E4" s="131" t="s">
        <v>10</v>
      </c>
      <c r="F4" s="132"/>
      <c r="G4" s="133"/>
      <c r="H4" s="121"/>
      <c r="I4" s="134" t="s">
        <v>0</v>
      </c>
      <c r="J4" s="135"/>
      <c r="K4" s="136"/>
      <c r="L4" s="134" t="s">
        <v>0</v>
      </c>
      <c r="M4" s="137"/>
      <c r="N4" s="137"/>
      <c r="O4" s="90" t="s">
        <v>23</v>
      </c>
      <c r="P4" s="134" t="s">
        <v>0</v>
      </c>
      <c r="Q4" s="135"/>
      <c r="R4" s="136"/>
      <c r="S4" s="134" t="s">
        <v>0</v>
      </c>
      <c r="T4" s="138"/>
      <c r="U4" s="138"/>
      <c r="V4" s="121"/>
      <c r="W4" s="134" t="s">
        <v>0</v>
      </c>
      <c r="X4" s="135"/>
      <c r="Y4" s="136"/>
      <c r="Z4" s="134" t="s">
        <v>0</v>
      </c>
      <c r="AA4" s="138"/>
      <c r="AB4" s="138"/>
      <c r="AC4" s="128" t="s">
        <v>0</v>
      </c>
      <c r="AD4" s="139"/>
      <c r="AE4" s="139"/>
    </row>
    <row r="5" spans="1:31" ht="16.5" customHeight="1">
      <c r="A5" s="90" t="s">
        <v>125</v>
      </c>
      <c r="B5" s="140"/>
      <c r="C5" s="141" t="s">
        <v>1</v>
      </c>
      <c r="D5" s="130" t="s">
        <v>2</v>
      </c>
      <c r="E5" s="142"/>
      <c r="F5" s="143" t="s">
        <v>1</v>
      </c>
      <c r="G5" s="144" t="s">
        <v>2</v>
      </c>
      <c r="H5" s="121"/>
      <c r="I5" s="140"/>
      <c r="J5" s="140" t="s">
        <v>1</v>
      </c>
      <c r="K5" s="140" t="s">
        <v>2</v>
      </c>
      <c r="L5" s="140"/>
      <c r="M5" s="253" t="s">
        <v>1</v>
      </c>
      <c r="N5" s="145" t="s">
        <v>2</v>
      </c>
      <c r="O5" s="90" t="s">
        <v>125</v>
      </c>
      <c r="P5" s="140"/>
      <c r="Q5" s="141" t="s">
        <v>1</v>
      </c>
      <c r="R5" s="140" t="s">
        <v>2</v>
      </c>
      <c r="S5" s="140"/>
      <c r="T5" s="147" t="s">
        <v>1</v>
      </c>
      <c r="U5" s="146" t="s">
        <v>2</v>
      </c>
      <c r="V5" s="121"/>
      <c r="W5" s="140"/>
      <c r="X5" s="140" t="s">
        <v>1</v>
      </c>
      <c r="Y5" s="140" t="s">
        <v>2</v>
      </c>
      <c r="Z5" s="140"/>
      <c r="AA5" s="147" t="s">
        <v>1</v>
      </c>
      <c r="AB5" s="146" t="s">
        <v>2</v>
      </c>
      <c r="AC5" s="148"/>
      <c r="AD5" s="140" t="s">
        <v>1</v>
      </c>
      <c r="AE5" s="134" t="s">
        <v>2</v>
      </c>
    </row>
    <row r="6" spans="1:31" s="185" customFormat="1" ht="16.5" customHeight="1">
      <c r="A6" s="149" t="s">
        <v>126</v>
      </c>
      <c r="B6" s="136" t="s">
        <v>4</v>
      </c>
      <c r="C6" s="136" t="s">
        <v>5</v>
      </c>
      <c r="D6" s="136" t="s">
        <v>6</v>
      </c>
      <c r="E6" s="180" t="s">
        <v>127</v>
      </c>
      <c r="F6" s="181" t="s">
        <v>5</v>
      </c>
      <c r="G6" s="135" t="s">
        <v>6</v>
      </c>
      <c r="H6" s="121"/>
      <c r="I6" s="136" t="s">
        <v>4</v>
      </c>
      <c r="J6" s="136" t="s">
        <v>5</v>
      </c>
      <c r="K6" s="136" t="s">
        <v>6</v>
      </c>
      <c r="L6" s="136" t="s">
        <v>4</v>
      </c>
      <c r="M6" s="254" t="s">
        <v>5</v>
      </c>
      <c r="N6" s="182" t="s">
        <v>6</v>
      </c>
      <c r="O6" s="149" t="s">
        <v>126</v>
      </c>
      <c r="P6" s="136" t="s">
        <v>4</v>
      </c>
      <c r="Q6" s="181" t="s">
        <v>5</v>
      </c>
      <c r="R6" s="136" t="s">
        <v>6</v>
      </c>
      <c r="S6" s="136" t="s">
        <v>4</v>
      </c>
      <c r="T6" s="184" t="s">
        <v>5</v>
      </c>
      <c r="U6" s="183" t="s">
        <v>6</v>
      </c>
      <c r="V6" s="121"/>
      <c r="W6" s="136" t="s">
        <v>4</v>
      </c>
      <c r="X6" s="136" t="s">
        <v>5</v>
      </c>
      <c r="Y6" s="136" t="s">
        <v>6</v>
      </c>
      <c r="Z6" s="136" t="s">
        <v>4</v>
      </c>
      <c r="AA6" s="184" t="s">
        <v>5</v>
      </c>
      <c r="AB6" s="183" t="s">
        <v>6</v>
      </c>
      <c r="AC6" s="181" t="s">
        <v>4</v>
      </c>
      <c r="AD6" s="136" t="s">
        <v>5</v>
      </c>
      <c r="AE6" s="135" t="s">
        <v>6</v>
      </c>
    </row>
    <row r="7" spans="1:31" s="153" customFormat="1" ht="22.5" customHeight="1">
      <c r="A7" s="166" t="s">
        <v>193</v>
      </c>
      <c r="B7" s="173">
        <f>SUM(B8:B28)</f>
        <v>23277</v>
      </c>
      <c r="C7" s="173">
        <f t="shared" ref="C7:G7" si="0">SUM(C8:C28)</f>
        <v>11521</v>
      </c>
      <c r="D7" s="173">
        <f t="shared" si="0"/>
        <v>11756</v>
      </c>
      <c r="E7" s="173">
        <f t="shared" si="0"/>
        <v>99.996966533487992</v>
      </c>
      <c r="F7" s="173">
        <f t="shared" si="0"/>
        <v>99.999999999999986</v>
      </c>
      <c r="G7" s="173">
        <f t="shared" si="0"/>
        <v>99.99941816944542</v>
      </c>
      <c r="H7" s="292"/>
      <c r="I7" s="173">
        <f>SUM(I8:I28)</f>
        <v>7565</v>
      </c>
      <c r="J7" s="173">
        <f t="shared" ref="J7:K7" si="1">SUM(J8:J28)</f>
        <v>3701</v>
      </c>
      <c r="K7" s="173">
        <f t="shared" si="1"/>
        <v>3864</v>
      </c>
      <c r="L7" s="173">
        <f>SUM(M7:N7)</f>
        <v>2409</v>
      </c>
      <c r="M7" s="173">
        <f>SUM(M8:M28)</f>
        <v>1177</v>
      </c>
      <c r="N7" s="173">
        <f>SUM(N8:N28)</f>
        <v>1232</v>
      </c>
      <c r="O7" s="293" t="s">
        <v>193</v>
      </c>
      <c r="P7" s="294">
        <f>SUM(Q7:R7)</f>
        <v>2499</v>
      </c>
      <c r="Q7" s="173">
        <f>SUM(Q8:Q28)</f>
        <v>1247</v>
      </c>
      <c r="R7" s="173">
        <f>SUM(R8:R28)</f>
        <v>1252</v>
      </c>
      <c r="S7" s="173">
        <f>SUM(T7:U7)</f>
        <v>4644</v>
      </c>
      <c r="T7" s="173">
        <f>SUM(T8:T28)</f>
        <v>2335</v>
      </c>
      <c r="U7" s="173">
        <f>SUM(U8:U28)</f>
        <v>2309</v>
      </c>
      <c r="V7" s="150"/>
      <c r="W7" s="173">
        <f>SUM(X7:Y7)</f>
        <v>2228</v>
      </c>
      <c r="X7" s="173">
        <f>SUM(X8:X28)</f>
        <v>1103</v>
      </c>
      <c r="Y7" s="173">
        <f>SUM(Y8:Y28)</f>
        <v>1125</v>
      </c>
      <c r="Z7" s="173">
        <f>SUM(AA7:AB7)</f>
        <v>2323</v>
      </c>
      <c r="AA7" s="173">
        <f>SUM(AA8:AA28)</f>
        <v>1161</v>
      </c>
      <c r="AB7" s="173">
        <f>SUM(AB8:AB28)</f>
        <v>1162</v>
      </c>
      <c r="AC7" s="173">
        <f>SUM(AD7:AE7)</f>
        <v>1609</v>
      </c>
      <c r="AD7" s="173">
        <f>SUM(AD8:AD28)</f>
        <v>797</v>
      </c>
      <c r="AE7" s="173">
        <f>SUM(AE8:AE28)</f>
        <v>812</v>
      </c>
    </row>
    <row r="8" spans="1:31" ht="22.5" customHeight="1">
      <c r="A8" s="295" t="s">
        <v>194</v>
      </c>
      <c r="B8" s="296">
        <v>772</v>
      </c>
      <c r="C8" s="297">
        <v>399</v>
      </c>
      <c r="D8" s="297">
        <v>373</v>
      </c>
      <c r="E8" s="298">
        <v>3.3165785968982302</v>
      </c>
      <c r="F8" s="298">
        <v>3.4632410381043299</v>
      </c>
      <c r="G8" s="298">
        <v>3.1728479074515099</v>
      </c>
      <c r="H8" s="299"/>
      <c r="I8" s="174">
        <f>SUM(J8:K8)</f>
        <v>375</v>
      </c>
      <c r="J8" s="297">
        <v>192</v>
      </c>
      <c r="K8" s="297">
        <v>183</v>
      </c>
      <c r="L8" s="173">
        <f t="shared" ref="L8:L28" si="2">SUM(M8:N8)</f>
        <v>66</v>
      </c>
      <c r="M8" s="297">
        <v>38</v>
      </c>
      <c r="N8" s="297">
        <v>28</v>
      </c>
      <c r="O8" s="295" t="s">
        <v>194</v>
      </c>
      <c r="P8" s="300">
        <f t="shared" ref="P8:P28" si="3">SUM(Q8:R8)</f>
        <v>50</v>
      </c>
      <c r="Q8" s="297">
        <v>33</v>
      </c>
      <c r="R8" s="297">
        <v>17</v>
      </c>
      <c r="S8" s="173">
        <f t="shared" ref="S8:S28" si="4">SUM(T8:U8)</f>
        <v>144</v>
      </c>
      <c r="T8" s="297">
        <v>63</v>
      </c>
      <c r="U8" s="297">
        <v>81</v>
      </c>
      <c r="V8" s="151"/>
      <c r="W8" s="173">
        <f t="shared" ref="W8:W28" si="5">SUM(X8:Y8)</f>
        <v>49</v>
      </c>
      <c r="X8" s="297">
        <v>23</v>
      </c>
      <c r="Y8" s="297">
        <v>26</v>
      </c>
      <c r="Z8" s="173">
        <f t="shared" ref="Z8:Z28" si="6">SUM(AA8:AB8)</f>
        <v>61</v>
      </c>
      <c r="AA8" s="297">
        <v>33</v>
      </c>
      <c r="AB8" s="297">
        <v>28</v>
      </c>
      <c r="AC8" s="173">
        <f t="shared" ref="AC8:AC28" si="7">SUM(AD8:AE8)</f>
        <v>27</v>
      </c>
      <c r="AD8" s="297">
        <v>17</v>
      </c>
      <c r="AE8" s="297">
        <v>10</v>
      </c>
    </row>
    <row r="9" spans="1:31" ht="22.5" customHeight="1">
      <c r="A9" s="121" t="s">
        <v>195</v>
      </c>
      <c r="B9" s="296">
        <v>881</v>
      </c>
      <c r="C9" s="297">
        <v>447</v>
      </c>
      <c r="D9" s="297">
        <v>434</v>
      </c>
      <c r="E9" s="298">
        <v>3.78485199982816</v>
      </c>
      <c r="F9" s="298">
        <v>3.87987153892891</v>
      </c>
      <c r="G9" s="298">
        <v>3.6917318815923799</v>
      </c>
      <c r="H9" s="299"/>
      <c r="I9" s="174">
        <f t="shared" ref="I9:I28" si="8">SUM(J9:K9)</f>
        <v>409</v>
      </c>
      <c r="J9" s="297">
        <v>192</v>
      </c>
      <c r="K9" s="297">
        <v>217</v>
      </c>
      <c r="L9" s="173">
        <f t="shared" si="2"/>
        <v>76</v>
      </c>
      <c r="M9" s="297">
        <v>44</v>
      </c>
      <c r="N9" s="297">
        <v>32</v>
      </c>
      <c r="O9" s="121" t="s">
        <v>195</v>
      </c>
      <c r="P9" s="300">
        <f t="shared" si="3"/>
        <v>65</v>
      </c>
      <c r="Q9" s="297">
        <v>35</v>
      </c>
      <c r="R9" s="297">
        <v>30</v>
      </c>
      <c r="S9" s="173">
        <f t="shared" si="4"/>
        <v>173</v>
      </c>
      <c r="T9" s="297">
        <v>92</v>
      </c>
      <c r="U9" s="297">
        <v>81</v>
      </c>
      <c r="V9" s="151"/>
      <c r="W9" s="173">
        <f t="shared" si="5"/>
        <v>54</v>
      </c>
      <c r="X9" s="297">
        <v>33</v>
      </c>
      <c r="Y9" s="297">
        <v>21</v>
      </c>
      <c r="Z9" s="173">
        <f t="shared" si="6"/>
        <v>69</v>
      </c>
      <c r="AA9" s="297">
        <v>32</v>
      </c>
      <c r="AB9" s="297">
        <v>37</v>
      </c>
      <c r="AC9" s="173">
        <f t="shared" si="7"/>
        <v>35</v>
      </c>
      <c r="AD9" s="297">
        <v>19</v>
      </c>
      <c r="AE9" s="297">
        <v>16</v>
      </c>
    </row>
    <row r="10" spans="1:31" ht="22.5" customHeight="1">
      <c r="A10" s="295" t="s">
        <v>196</v>
      </c>
      <c r="B10" s="296">
        <v>838</v>
      </c>
      <c r="C10" s="297">
        <v>425</v>
      </c>
      <c r="D10" s="297">
        <v>413</v>
      </c>
      <c r="E10" s="298">
        <v>3.6001202904154299</v>
      </c>
      <c r="F10" s="298">
        <v>3.6889158927176502</v>
      </c>
      <c r="G10" s="298">
        <v>3.5130996937733898</v>
      </c>
      <c r="H10" s="299"/>
      <c r="I10" s="174">
        <f t="shared" si="8"/>
        <v>355</v>
      </c>
      <c r="J10" s="297">
        <v>164</v>
      </c>
      <c r="K10" s="297">
        <v>191</v>
      </c>
      <c r="L10" s="173">
        <f t="shared" si="2"/>
        <v>59</v>
      </c>
      <c r="M10" s="297">
        <v>25</v>
      </c>
      <c r="N10" s="297">
        <v>34</v>
      </c>
      <c r="O10" s="295" t="s">
        <v>196</v>
      </c>
      <c r="P10" s="300">
        <f t="shared" si="3"/>
        <v>64</v>
      </c>
      <c r="Q10" s="297">
        <v>42</v>
      </c>
      <c r="R10" s="297">
        <v>22</v>
      </c>
      <c r="S10" s="173">
        <f t="shared" si="4"/>
        <v>183</v>
      </c>
      <c r="T10" s="297">
        <v>108</v>
      </c>
      <c r="U10" s="297">
        <v>75</v>
      </c>
      <c r="V10" s="151"/>
      <c r="W10" s="173">
        <f t="shared" si="5"/>
        <v>47</v>
      </c>
      <c r="X10" s="297">
        <v>21</v>
      </c>
      <c r="Y10" s="297">
        <v>26</v>
      </c>
      <c r="Z10" s="173">
        <f t="shared" si="6"/>
        <v>82</v>
      </c>
      <c r="AA10" s="297">
        <v>36</v>
      </c>
      <c r="AB10" s="297">
        <v>46</v>
      </c>
      <c r="AC10" s="173">
        <f t="shared" si="7"/>
        <v>48</v>
      </c>
      <c r="AD10" s="297">
        <v>29</v>
      </c>
      <c r="AE10" s="297">
        <v>19</v>
      </c>
    </row>
    <row r="11" spans="1:31" ht="22.5" customHeight="1">
      <c r="A11" s="121" t="s">
        <v>197</v>
      </c>
      <c r="B11" s="296">
        <v>1070</v>
      </c>
      <c r="C11" s="297">
        <v>566</v>
      </c>
      <c r="D11" s="297">
        <v>504</v>
      </c>
      <c r="E11" s="298">
        <v>4.5968123039910598</v>
      </c>
      <c r="F11" s="298">
        <v>4.9127679888898497</v>
      </c>
      <c r="G11" s="298">
        <v>4.2871725076556704</v>
      </c>
      <c r="H11" s="299"/>
      <c r="I11" s="174">
        <f t="shared" si="8"/>
        <v>361</v>
      </c>
      <c r="J11" s="297">
        <v>209</v>
      </c>
      <c r="K11" s="297">
        <v>152</v>
      </c>
      <c r="L11" s="173">
        <f t="shared" si="2"/>
        <v>103</v>
      </c>
      <c r="M11" s="297">
        <v>57</v>
      </c>
      <c r="N11" s="297">
        <v>46</v>
      </c>
      <c r="O11" s="121" t="s">
        <v>197</v>
      </c>
      <c r="P11" s="300">
        <f t="shared" si="3"/>
        <v>88</v>
      </c>
      <c r="Q11" s="297">
        <v>45</v>
      </c>
      <c r="R11" s="297">
        <v>43</v>
      </c>
      <c r="S11" s="173">
        <f t="shared" si="4"/>
        <v>264</v>
      </c>
      <c r="T11" s="297">
        <v>133</v>
      </c>
      <c r="U11" s="297">
        <v>131</v>
      </c>
      <c r="V11" s="151"/>
      <c r="W11" s="173">
        <f t="shared" si="5"/>
        <v>86</v>
      </c>
      <c r="X11" s="297">
        <v>49</v>
      </c>
      <c r="Y11" s="297">
        <v>37</v>
      </c>
      <c r="Z11" s="173">
        <f t="shared" si="6"/>
        <v>100</v>
      </c>
      <c r="AA11" s="297">
        <v>40</v>
      </c>
      <c r="AB11" s="297">
        <v>60</v>
      </c>
      <c r="AC11" s="173">
        <f t="shared" si="7"/>
        <v>68</v>
      </c>
      <c r="AD11" s="297">
        <v>33</v>
      </c>
      <c r="AE11" s="297">
        <v>35</v>
      </c>
    </row>
    <row r="12" spans="1:31" ht="22.5" customHeight="1">
      <c r="A12" s="121" t="s">
        <v>198</v>
      </c>
      <c r="B12" s="296">
        <v>1097</v>
      </c>
      <c r="C12" s="297">
        <v>614</v>
      </c>
      <c r="D12" s="297">
        <v>483</v>
      </c>
      <c r="E12" s="298">
        <v>4.7128066331571903</v>
      </c>
      <c r="F12" s="298">
        <v>5.3293984897144302</v>
      </c>
      <c r="G12" s="298">
        <v>4.1085403198366803</v>
      </c>
      <c r="H12" s="299"/>
      <c r="I12" s="174">
        <f t="shared" si="8"/>
        <v>355</v>
      </c>
      <c r="J12" s="297">
        <v>192</v>
      </c>
      <c r="K12" s="297">
        <v>163</v>
      </c>
      <c r="L12" s="173">
        <f t="shared" si="2"/>
        <v>115</v>
      </c>
      <c r="M12" s="297">
        <v>66</v>
      </c>
      <c r="N12" s="297">
        <v>49</v>
      </c>
      <c r="O12" s="121" t="s">
        <v>198</v>
      </c>
      <c r="P12" s="300">
        <f t="shared" si="3"/>
        <v>106</v>
      </c>
      <c r="Q12" s="297">
        <v>62</v>
      </c>
      <c r="R12" s="297">
        <v>44</v>
      </c>
      <c r="S12" s="173">
        <f t="shared" si="4"/>
        <v>270</v>
      </c>
      <c r="T12" s="297">
        <v>146</v>
      </c>
      <c r="U12" s="297">
        <v>124</v>
      </c>
      <c r="V12" s="151"/>
      <c r="W12" s="173">
        <f t="shared" si="5"/>
        <v>83</v>
      </c>
      <c r="X12" s="297">
        <v>52</v>
      </c>
      <c r="Y12" s="297">
        <v>31</v>
      </c>
      <c r="Z12" s="173">
        <f t="shared" si="6"/>
        <v>103</v>
      </c>
      <c r="AA12" s="297">
        <v>62</v>
      </c>
      <c r="AB12" s="297">
        <v>41</v>
      </c>
      <c r="AC12" s="173">
        <f t="shared" si="7"/>
        <v>65</v>
      </c>
      <c r="AD12" s="297">
        <v>34</v>
      </c>
      <c r="AE12" s="297">
        <v>31</v>
      </c>
    </row>
    <row r="13" spans="1:31" ht="22.5" customHeight="1">
      <c r="A13" s="121" t="s">
        <v>199</v>
      </c>
      <c r="B13" s="296">
        <v>886</v>
      </c>
      <c r="C13" s="297">
        <v>471</v>
      </c>
      <c r="D13" s="297">
        <v>415</v>
      </c>
      <c r="E13" s="298">
        <v>3.8063324311552198</v>
      </c>
      <c r="F13" s="298">
        <v>4.0881867893411998</v>
      </c>
      <c r="G13" s="298">
        <v>3.53011228308949</v>
      </c>
      <c r="H13" s="299"/>
      <c r="I13" s="174">
        <f t="shared" si="8"/>
        <v>313</v>
      </c>
      <c r="J13" s="297">
        <v>141</v>
      </c>
      <c r="K13" s="297">
        <v>172</v>
      </c>
      <c r="L13" s="173">
        <f t="shared" si="2"/>
        <v>97</v>
      </c>
      <c r="M13" s="297">
        <v>57</v>
      </c>
      <c r="N13" s="297">
        <v>40</v>
      </c>
      <c r="O13" s="121" t="s">
        <v>199</v>
      </c>
      <c r="P13" s="300">
        <f t="shared" si="3"/>
        <v>97</v>
      </c>
      <c r="Q13" s="297">
        <v>51</v>
      </c>
      <c r="R13" s="297">
        <v>46</v>
      </c>
      <c r="S13" s="173">
        <f t="shared" si="4"/>
        <v>164</v>
      </c>
      <c r="T13" s="297">
        <v>94</v>
      </c>
      <c r="U13" s="297">
        <v>70</v>
      </c>
      <c r="V13" s="151"/>
      <c r="W13" s="173">
        <f t="shared" si="5"/>
        <v>75</v>
      </c>
      <c r="X13" s="297">
        <v>45</v>
      </c>
      <c r="Y13" s="297">
        <v>30</v>
      </c>
      <c r="Z13" s="173">
        <f t="shared" si="6"/>
        <v>85</v>
      </c>
      <c r="AA13" s="297">
        <v>53</v>
      </c>
      <c r="AB13" s="297">
        <v>32</v>
      </c>
      <c r="AC13" s="173">
        <f t="shared" si="7"/>
        <v>55</v>
      </c>
      <c r="AD13" s="297">
        <v>30</v>
      </c>
      <c r="AE13" s="297">
        <v>25</v>
      </c>
    </row>
    <row r="14" spans="1:31" ht="22.5" customHeight="1">
      <c r="A14" s="121" t="s">
        <v>200</v>
      </c>
      <c r="B14" s="296">
        <v>938</v>
      </c>
      <c r="C14" s="297">
        <v>490</v>
      </c>
      <c r="D14" s="297">
        <v>448</v>
      </c>
      <c r="E14" s="298">
        <v>4.0297289169566497</v>
      </c>
      <c r="F14" s="298">
        <v>4.25310302925093</v>
      </c>
      <c r="G14" s="298">
        <v>3.8108200068050402</v>
      </c>
      <c r="H14" s="299"/>
      <c r="I14" s="174">
        <f t="shared" si="8"/>
        <v>425</v>
      </c>
      <c r="J14" s="297">
        <v>207</v>
      </c>
      <c r="K14" s="297">
        <v>218</v>
      </c>
      <c r="L14" s="173">
        <f t="shared" si="2"/>
        <v>74</v>
      </c>
      <c r="M14" s="297">
        <v>43</v>
      </c>
      <c r="N14" s="297">
        <v>31</v>
      </c>
      <c r="O14" s="121" t="s">
        <v>200</v>
      </c>
      <c r="P14" s="300">
        <f t="shared" si="3"/>
        <v>73</v>
      </c>
      <c r="Q14" s="297">
        <v>40</v>
      </c>
      <c r="R14" s="297">
        <v>33</v>
      </c>
      <c r="S14" s="173">
        <f t="shared" si="4"/>
        <v>167</v>
      </c>
      <c r="T14" s="297">
        <v>98</v>
      </c>
      <c r="U14" s="297">
        <v>69</v>
      </c>
      <c r="V14" s="151"/>
      <c r="W14" s="173">
        <f t="shared" si="5"/>
        <v>63</v>
      </c>
      <c r="X14" s="297">
        <v>27</v>
      </c>
      <c r="Y14" s="297">
        <v>36</v>
      </c>
      <c r="Z14" s="173">
        <f t="shared" si="6"/>
        <v>84</v>
      </c>
      <c r="AA14" s="297">
        <v>46</v>
      </c>
      <c r="AB14" s="297">
        <v>38</v>
      </c>
      <c r="AC14" s="173">
        <f t="shared" si="7"/>
        <v>52</v>
      </c>
      <c r="AD14" s="297">
        <v>29</v>
      </c>
      <c r="AE14" s="297">
        <v>23</v>
      </c>
    </row>
    <row r="15" spans="1:31" ht="22.5" customHeight="1">
      <c r="A15" s="121" t="s">
        <v>201</v>
      </c>
      <c r="B15" s="296">
        <v>1169</v>
      </c>
      <c r="C15" s="297">
        <v>655</v>
      </c>
      <c r="D15" s="297">
        <v>514</v>
      </c>
      <c r="E15" s="298">
        <v>5.0221248442668696</v>
      </c>
      <c r="F15" s="298">
        <v>5.6852703758354304</v>
      </c>
      <c r="G15" s="298">
        <v>4.3722354542361304</v>
      </c>
      <c r="H15" s="299"/>
      <c r="I15" s="174">
        <f t="shared" si="8"/>
        <v>532</v>
      </c>
      <c r="J15" s="297">
        <v>284</v>
      </c>
      <c r="K15" s="297">
        <v>248</v>
      </c>
      <c r="L15" s="173">
        <f t="shared" si="2"/>
        <v>93</v>
      </c>
      <c r="M15" s="297">
        <v>49</v>
      </c>
      <c r="N15" s="297">
        <v>44</v>
      </c>
      <c r="O15" s="121" t="s">
        <v>201</v>
      </c>
      <c r="P15" s="300">
        <f t="shared" si="3"/>
        <v>89</v>
      </c>
      <c r="Q15" s="297">
        <v>53</v>
      </c>
      <c r="R15" s="297">
        <v>36</v>
      </c>
      <c r="S15" s="173">
        <f t="shared" si="4"/>
        <v>230</v>
      </c>
      <c r="T15" s="297">
        <v>132</v>
      </c>
      <c r="U15" s="297">
        <v>98</v>
      </c>
      <c r="V15" s="151"/>
      <c r="W15" s="173">
        <f t="shared" si="5"/>
        <v>74</v>
      </c>
      <c r="X15" s="297">
        <v>47</v>
      </c>
      <c r="Y15" s="297">
        <v>27</v>
      </c>
      <c r="Z15" s="173">
        <f t="shared" si="6"/>
        <v>94</v>
      </c>
      <c r="AA15" s="297">
        <v>51</v>
      </c>
      <c r="AB15" s="297">
        <v>43</v>
      </c>
      <c r="AC15" s="173">
        <f t="shared" si="7"/>
        <v>57</v>
      </c>
      <c r="AD15" s="297">
        <v>39</v>
      </c>
      <c r="AE15" s="297">
        <v>18</v>
      </c>
    </row>
    <row r="16" spans="1:31" ht="22.5" customHeight="1">
      <c r="A16" s="121" t="s">
        <v>202</v>
      </c>
      <c r="B16" s="296">
        <v>1393</v>
      </c>
      <c r="C16" s="297">
        <v>798</v>
      </c>
      <c r="D16" s="297">
        <v>595</v>
      </c>
      <c r="E16" s="298">
        <v>5.9844481677192096</v>
      </c>
      <c r="F16" s="298">
        <v>6.9264820762086599</v>
      </c>
      <c r="G16" s="298">
        <v>5.0612453215379398</v>
      </c>
      <c r="H16" s="299"/>
      <c r="I16" s="174">
        <f t="shared" si="8"/>
        <v>517</v>
      </c>
      <c r="J16" s="297">
        <v>290</v>
      </c>
      <c r="K16" s="297">
        <v>227</v>
      </c>
      <c r="L16" s="173">
        <f t="shared" si="2"/>
        <v>115</v>
      </c>
      <c r="M16" s="297">
        <v>74</v>
      </c>
      <c r="N16" s="297">
        <v>41</v>
      </c>
      <c r="O16" s="121" t="s">
        <v>202</v>
      </c>
      <c r="P16" s="300">
        <f t="shared" si="3"/>
        <v>137</v>
      </c>
      <c r="Q16" s="297">
        <v>88</v>
      </c>
      <c r="R16" s="297">
        <v>49</v>
      </c>
      <c r="S16" s="173">
        <f t="shared" si="4"/>
        <v>312</v>
      </c>
      <c r="T16" s="297">
        <v>160</v>
      </c>
      <c r="U16" s="297">
        <v>152</v>
      </c>
      <c r="V16" s="151"/>
      <c r="W16" s="173">
        <f t="shared" si="5"/>
        <v>107</v>
      </c>
      <c r="X16" s="297">
        <v>60</v>
      </c>
      <c r="Y16" s="297">
        <v>47</v>
      </c>
      <c r="Z16" s="173">
        <f t="shared" si="6"/>
        <v>130</v>
      </c>
      <c r="AA16" s="297">
        <v>80</v>
      </c>
      <c r="AB16" s="297">
        <v>50</v>
      </c>
      <c r="AC16" s="173">
        <f t="shared" si="7"/>
        <v>75</v>
      </c>
      <c r="AD16" s="297">
        <v>46</v>
      </c>
      <c r="AE16" s="297">
        <v>29</v>
      </c>
    </row>
    <row r="17" spans="1:31" ht="22.5" customHeight="1">
      <c r="A17" s="121" t="s">
        <v>203</v>
      </c>
      <c r="B17" s="296">
        <v>1611</v>
      </c>
      <c r="C17" s="297">
        <v>937</v>
      </c>
      <c r="D17" s="297">
        <v>674</v>
      </c>
      <c r="E17" s="298">
        <v>6.9209949735790701</v>
      </c>
      <c r="F17" s="298">
        <v>8.1329745681798506</v>
      </c>
      <c r="G17" s="298">
        <v>5.73324259952365</v>
      </c>
      <c r="H17" s="299"/>
      <c r="I17" s="174">
        <f t="shared" si="8"/>
        <v>510</v>
      </c>
      <c r="J17" s="297">
        <v>288</v>
      </c>
      <c r="K17" s="297">
        <v>222</v>
      </c>
      <c r="L17" s="173">
        <f t="shared" si="2"/>
        <v>161</v>
      </c>
      <c r="M17" s="297">
        <v>97</v>
      </c>
      <c r="N17" s="297">
        <v>64</v>
      </c>
      <c r="O17" s="121" t="s">
        <v>203</v>
      </c>
      <c r="P17" s="300">
        <f t="shared" si="3"/>
        <v>155</v>
      </c>
      <c r="Q17" s="297">
        <v>95</v>
      </c>
      <c r="R17" s="297">
        <v>60</v>
      </c>
      <c r="S17" s="173">
        <f t="shared" si="4"/>
        <v>362</v>
      </c>
      <c r="T17" s="297">
        <v>206</v>
      </c>
      <c r="U17" s="297">
        <v>156</v>
      </c>
      <c r="V17" s="151"/>
      <c r="W17" s="173">
        <f t="shared" si="5"/>
        <v>151</v>
      </c>
      <c r="X17" s="297">
        <v>90</v>
      </c>
      <c r="Y17" s="297">
        <v>61</v>
      </c>
      <c r="Z17" s="173">
        <f t="shared" si="6"/>
        <v>188</v>
      </c>
      <c r="AA17" s="297">
        <v>116</v>
      </c>
      <c r="AB17" s="297">
        <v>72</v>
      </c>
      <c r="AC17" s="173">
        <f t="shared" si="7"/>
        <v>84</v>
      </c>
      <c r="AD17" s="297">
        <v>45</v>
      </c>
      <c r="AE17" s="297">
        <v>39</v>
      </c>
    </row>
    <row r="18" spans="1:31" ht="22.5" customHeight="1">
      <c r="A18" s="121" t="s">
        <v>204</v>
      </c>
      <c r="B18" s="296">
        <v>1833</v>
      </c>
      <c r="C18" s="297">
        <v>1015</v>
      </c>
      <c r="D18" s="297">
        <v>818</v>
      </c>
      <c r="E18" s="298">
        <v>7.8747261245005804</v>
      </c>
      <c r="F18" s="298">
        <v>8.8099991320197901</v>
      </c>
      <c r="G18" s="298">
        <v>6.9581490302824101</v>
      </c>
      <c r="H18" s="299"/>
      <c r="I18" s="174">
        <f t="shared" si="8"/>
        <v>565</v>
      </c>
      <c r="J18" s="297">
        <v>313</v>
      </c>
      <c r="K18" s="297">
        <v>252</v>
      </c>
      <c r="L18" s="173">
        <f t="shared" si="2"/>
        <v>166</v>
      </c>
      <c r="M18" s="297">
        <v>82</v>
      </c>
      <c r="N18" s="297">
        <v>84</v>
      </c>
      <c r="O18" s="121" t="s">
        <v>204</v>
      </c>
      <c r="P18" s="300">
        <f t="shared" si="3"/>
        <v>198</v>
      </c>
      <c r="Q18" s="297">
        <v>102</v>
      </c>
      <c r="R18" s="297">
        <v>96</v>
      </c>
      <c r="S18" s="173">
        <f t="shared" si="4"/>
        <v>391</v>
      </c>
      <c r="T18" s="297">
        <v>231</v>
      </c>
      <c r="U18" s="297">
        <v>160</v>
      </c>
      <c r="V18" s="151"/>
      <c r="W18" s="173">
        <f t="shared" si="5"/>
        <v>179</v>
      </c>
      <c r="X18" s="297">
        <v>107</v>
      </c>
      <c r="Y18" s="297">
        <v>72</v>
      </c>
      <c r="Z18" s="173">
        <f t="shared" si="6"/>
        <v>199</v>
      </c>
      <c r="AA18" s="297">
        <v>111</v>
      </c>
      <c r="AB18" s="297">
        <v>88</v>
      </c>
      <c r="AC18" s="173">
        <f t="shared" si="7"/>
        <v>135</v>
      </c>
      <c r="AD18" s="297">
        <v>69</v>
      </c>
      <c r="AE18" s="297">
        <v>66</v>
      </c>
    </row>
    <row r="19" spans="1:31" ht="22.5" customHeight="1">
      <c r="A19" s="121" t="s">
        <v>205</v>
      </c>
      <c r="B19" s="296">
        <v>2062</v>
      </c>
      <c r="C19" s="297">
        <v>1057</v>
      </c>
      <c r="D19" s="297">
        <v>1005</v>
      </c>
      <c r="E19" s="298">
        <v>8.8585298792799794</v>
      </c>
      <c r="F19" s="298">
        <v>9.1745508202413006</v>
      </c>
      <c r="G19" s="298">
        <v>8.54882613133719</v>
      </c>
      <c r="H19" s="299"/>
      <c r="I19" s="174">
        <f t="shared" si="8"/>
        <v>604</v>
      </c>
      <c r="J19" s="297">
        <v>286</v>
      </c>
      <c r="K19" s="297">
        <v>318</v>
      </c>
      <c r="L19" s="173">
        <f t="shared" si="2"/>
        <v>193</v>
      </c>
      <c r="M19" s="297">
        <v>110</v>
      </c>
      <c r="N19" s="297">
        <v>83</v>
      </c>
      <c r="O19" s="121" t="s">
        <v>205</v>
      </c>
      <c r="P19" s="300">
        <f t="shared" si="3"/>
        <v>246</v>
      </c>
      <c r="Q19" s="297">
        <v>132</v>
      </c>
      <c r="R19" s="297">
        <v>114</v>
      </c>
      <c r="S19" s="173">
        <f t="shared" si="4"/>
        <v>404</v>
      </c>
      <c r="T19" s="297">
        <v>212</v>
      </c>
      <c r="U19" s="297">
        <v>192</v>
      </c>
      <c r="V19" s="151"/>
      <c r="W19" s="173">
        <f t="shared" si="5"/>
        <v>248</v>
      </c>
      <c r="X19" s="297">
        <v>126</v>
      </c>
      <c r="Y19" s="297">
        <v>122</v>
      </c>
      <c r="Z19" s="173">
        <f t="shared" si="6"/>
        <v>194</v>
      </c>
      <c r="AA19" s="297">
        <v>102</v>
      </c>
      <c r="AB19" s="297">
        <v>92</v>
      </c>
      <c r="AC19" s="173">
        <f t="shared" si="7"/>
        <v>173</v>
      </c>
      <c r="AD19" s="297">
        <v>89</v>
      </c>
      <c r="AE19" s="297">
        <v>84</v>
      </c>
    </row>
    <row r="20" spans="1:31" ht="22.5" customHeight="1">
      <c r="A20" s="121" t="s">
        <v>206</v>
      </c>
      <c r="B20" s="296">
        <v>1895</v>
      </c>
      <c r="C20" s="297">
        <v>951</v>
      </c>
      <c r="D20" s="297">
        <v>944</v>
      </c>
      <c r="E20" s="298">
        <v>8.1410834729561401</v>
      </c>
      <c r="F20" s="298">
        <v>8.2544917975870202</v>
      </c>
      <c r="G20" s="298">
        <v>8.0299421571963308</v>
      </c>
      <c r="H20" s="299"/>
      <c r="I20" s="174">
        <f t="shared" si="8"/>
        <v>547</v>
      </c>
      <c r="J20" s="297">
        <v>276</v>
      </c>
      <c r="K20" s="297">
        <v>271</v>
      </c>
      <c r="L20" s="173">
        <f t="shared" si="2"/>
        <v>189</v>
      </c>
      <c r="M20" s="297">
        <v>76</v>
      </c>
      <c r="N20" s="297">
        <v>113</v>
      </c>
      <c r="O20" s="121" t="s">
        <v>206</v>
      </c>
      <c r="P20" s="300">
        <f t="shared" si="3"/>
        <v>234</v>
      </c>
      <c r="Q20" s="297">
        <v>114</v>
      </c>
      <c r="R20" s="297">
        <v>120</v>
      </c>
      <c r="S20" s="173">
        <f t="shared" si="4"/>
        <v>355</v>
      </c>
      <c r="T20" s="297">
        <v>179</v>
      </c>
      <c r="U20" s="297">
        <v>176</v>
      </c>
      <c r="V20" s="151"/>
      <c r="W20" s="173">
        <f t="shared" si="5"/>
        <v>213</v>
      </c>
      <c r="X20" s="297">
        <v>117</v>
      </c>
      <c r="Y20" s="297">
        <v>96</v>
      </c>
      <c r="Z20" s="173">
        <f t="shared" si="6"/>
        <v>203</v>
      </c>
      <c r="AA20" s="297">
        <v>103</v>
      </c>
      <c r="AB20" s="297">
        <v>100</v>
      </c>
      <c r="AC20" s="173">
        <f t="shared" si="7"/>
        <v>154</v>
      </c>
      <c r="AD20" s="297">
        <v>86</v>
      </c>
      <c r="AE20" s="297">
        <v>68</v>
      </c>
    </row>
    <row r="21" spans="1:31" ht="22.5" customHeight="1">
      <c r="A21" s="121" t="s">
        <v>207</v>
      </c>
      <c r="B21" s="296">
        <v>1642</v>
      </c>
      <c r="C21" s="297">
        <v>812</v>
      </c>
      <c r="D21" s="297">
        <v>830</v>
      </c>
      <c r="E21" s="298">
        <v>7.0541736478068504</v>
      </c>
      <c r="F21" s="298">
        <v>7.0479993056158303</v>
      </c>
      <c r="G21" s="298">
        <v>7.0602245661789702</v>
      </c>
      <c r="H21" s="299"/>
      <c r="I21" s="174">
        <f t="shared" si="8"/>
        <v>481</v>
      </c>
      <c r="J21" s="297">
        <v>222</v>
      </c>
      <c r="K21" s="297">
        <v>259</v>
      </c>
      <c r="L21" s="173">
        <f t="shared" si="2"/>
        <v>193</v>
      </c>
      <c r="M21" s="297">
        <v>100</v>
      </c>
      <c r="N21" s="297">
        <v>93</v>
      </c>
      <c r="O21" s="121" t="s">
        <v>207</v>
      </c>
      <c r="P21" s="300">
        <f t="shared" si="3"/>
        <v>207</v>
      </c>
      <c r="Q21" s="297">
        <v>116</v>
      </c>
      <c r="R21" s="297">
        <v>91</v>
      </c>
      <c r="S21" s="173">
        <f t="shared" si="4"/>
        <v>282</v>
      </c>
      <c r="T21" s="297">
        <v>143</v>
      </c>
      <c r="U21" s="297">
        <v>139</v>
      </c>
      <c r="V21" s="151"/>
      <c r="W21" s="173">
        <f t="shared" si="5"/>
        <v>187</v>
      </c>
      <c r="X21" s="297">
        <v>87</v>
      </c>
      <c r="Y21" s="297">
        <v>100</v>
      </c>
      <c r="Z21" s="173">
        <f t="shared" si="6"/>
        <v>176</v>
      </c>
      <c r="AA21" s="297">
        <v>81</v>
      </c>
      <c r="AB21" s="297">
        <v>95</v>
      </c>
      <c r="AC21" s="173">
        <f t="shared" si="7"/>
        <v>116</v>
      </c>
      <c r="AD21" s="297">
        <v>63</v>
      </c>
      <c r="AE21" s="297">
        <v>53</v>
      </c>
    </row>
    <row r="22" spans="1:31" ht="22.5" customHeight="1">
      <c r="A22" s="121" t="s">
        <v>208</v>
      </c>
      <c r="B22" s="296">
        <v>1671</v>
      </c>
      <c r="C22" s="297">
        <v>666</v>
      </c>
      <c r="D22" s="297">
        <v>1005</v>
      </c>
      <c r="E22" s="298">
        <v>7.1787601495038</v>
      </c>
      <c r="F22" s="298">
        <v>5.7807481989410601</v>
      </c>
      <c r="G22" s="298">
        <v>8.54882613133719</v>
      </c>
      <c r="H22" s="299"/>
      <c r="I22" s="174">
        <f t="shared" si="8"/>
        <v>407</v>
      </c>
      <c r="J22" s="297">
        <v>164</v>
      </c>
      <c r="K22" s="297">
        <v>243</v>
      </c>
      <c r="L22" s="173">
        <f t="shared" si="2"/>
        <v>218</v>
      </c>
      <c r="M22" s="297">
        <v>95</v>
      </c>
      <c r="N22" s="297">
        <v>123</v>
      </c>
      <c r="O22" s="121" t="s">
        <v>208</v>
      </c>
      <c r="P22" s="300">
        <f t="shared" si="3"/>
        <v>231</v>
      </c>
      <c r="Q22" s="297">
        <v>84</v>
      </c>
      <c r="R22" s="297">
        <v>147</v>
      </c>
      <c r="S22" s="173">
        <f t="shared" si="4"/>
        <v>310</v>
      </c>
      <c r="T22" s="297">
        <v>126</v>
      </c>
      <c r="U22" s="297">
        <v>184</v>
      </c>
      <c r="V22" s="151"/>
      <c r="W22" s="173">
        <f t="shared" si="5"/>
        <v>184</v>
      </c>
      <c r="X22" s="297">
        <v>69</v>
      </c>
      <c r="Y22" s="297">
        <v>115</v>
      </c>
      <c r="Z22" s="173">
        <f t="shared" si="6"/>
        <v>173</v>
      </c>
      <c r="AA22" s="297">
        <v>66</v>
      </c>
      <c r="AB22" s="297">
        <v>107</v>
      </c>
      <c r="AC22" s="173">
        <f t="shared" si="7"/>
        <v>148</v>
      </c>
      <c r="AD22" s="297">
        <v>62</v>
      </c>
      <c r="AE22" s="297">
        <v>86</v>
      </c>
    </row>
    <row r="23" spans="1:31" ht="22.5" customHeight="1">
      <c r="A23" s="121" t="s">
        <v>209</v>
      </c>
      <c r="B23" s="296">
        <v>1671</v>
      </c>
      <c r="C23" s="297">
        <v>621</v>
      </c>
      <c r="D23" s="297">
        <v>1050</v>
      </c>
      <c r="E23" s="298">
        <v>7.1787601495038</v>
      </c>
      <c r="F23" s="298">
        <v>5.3901571044180203</v>
      </c>
      <c r="G23" s="298">
        <v>8.9316093909492995</v>
      </c>
      <c r="H23" s="299"/>
      <c r="I23" s="174">
        <f t="shared" si="8"/>
        <v>377</v>
      </c>
      <c r="J23" s="297">
        <v>143</v>
      </c>
      <c r="K23" s="297">
        <v>234</v>
      </c>
      <c r="L23" s="173">
        <f t="shared" si="2"/>
        <v>236</v>
      </c>
      <c r="M23" s="297">
        <v>90</v>
      </c>
      <c r="N23" s="297">
        <v>146</v>
      </c>
      <c r="O23" s="121" t="s">
        <v>209</v>
      </c>
      <c r="P23" s="300">
        <f t="shared" si="3"/>
        <v>209</v>
      </c>
      <c r="Q23" s="297">
        <v>77</v>
      </c>
      <c r="R23" s="297">
        <v>132</v>
      </c>
      <c r="S23" s="173">
        <f t="shared" si="4"/>
        <v>292</v>
      </c>
      <c r="T23" s="297">
        <v>102</v>
      </c>
      <c r="U23" s="297">
        <v>190</v>
      </c>
      <c r="V23" s="151"/>
      <c r="W23" s="173">
        <f t="shared" si="5"/>
        <v>220</v>
      </c>
      <c r="X23" s="297">
        <v>80</v>
      </c>
      <c r="Y23" s="297">
        <v>140</v>
      </c>
      <c r="Z23" s="173">
        <f t="shared" si="6"/>
        <v>183</v>
      </c>
      <c r="AA23" s="297">
        <v>78</v>
      </c>
      <c r="AB23" s="297">
        <v>105</v>
      </c>
      <c r="AC23" s="173">
        <f t="shared" si="7"/>
        <v>154</v>
      </c>
      <c r="AD23" s="297">
        <v>51</v>
      </c>
      <c r="AE23" s="297">
        <v>103</v>
      </c>
    </row>
    <row r="24" spans="1:31" ht="22.5" customHeight="1">
      <c r="A24" s="121" t="s">
        <v>210</v>
      </c>
      <c r="B24" s="296">
        <v>1120</v>
      </c>
      <c r="C24" s="297">
        <v>396</v>
      </c>
      <c r="D24" s="297">
        <v>724</v>
      </c>
      <c r="E24" s="298">
        <v>4.8116166172616701</v>
      </c>
      <c r="F24" s="298">
        <v>3.43720163180279</v>
      </c>
      <c r="G24" s="298">
        <v>6.1585573324259997</v>
      </c>
      <c r="H24" s="299"/>
      <c r="I24" s="174">
        <f t="shared" si="8"/>
        <v>252</v>
      </c>
      <c r="J24" s="297">
        <v>89</v>
      </c>
      <c r="K24" s="297">
        <v>163</v>
      </c>
      <c r="L24" s="173">
        <f t="shared" si="2"/>
        <v>152</v>
      </c>
      <c r="M24" s="297">
        <v>42</v>
      </c>
      <c r="N24" s="297">
        <v>110</v>
      </c>
      <c r="O24" s="121" t="s">
        <v>210</v>
      </c>
      <c r="P24" s="300">
        <f t="shared" si="3"/>
        <v>151</v>
      </c>
      <c r="Q24" s="297">
        <v>56</v>
      </c>
      <c r="R24" s="297">
        <v>95</v>
      </c>
      <c r="S24" s="173">
        <f t="shared" si="4"/>
        <v>223</v>
      </c>
      <c r="T24" s="297">
        <v>82</v>
      </c>
      <c r="U24" s="297">
        <v>141</v>
      </c>
      <c r="V24" s="151"/>
      <c r="W24" s="173">
        <f t="shared" si="5"/>
        <v>112</v>
      </c>
      <c r="X24" s="297">
        <v>46</v>
      </c>
      <c r="Y24" s="297">
        <v>66</v>
      </c>
      <c r="Z24" s="173">
        <f t="shared" si="6"/>
        <v>137</v>
      </c>
      <c r="AA24" s="297">
        <v>49</v>
      </c>
      <c r="AB24" s="297">
        <v>88</v>
      </c>
      <c r="AC24" s="173">
        <f t="shared" si="7"/>
        <v>93</v>
      </c>
      <c r="AD24" s="297">
        <v>32</v>
      </c>
      <c r="AE24" s="297">
        <v>61</v>
      </c>
    </row>
    <row r="25" spans="1:31" ht="22.5" customHeight="1">
      <c r="A25" s="121" t="s">
        <v>211</v>
      </c>
      <c r="B25" s="296">
        <v>495</v>
      </c>
      <c r="C25" s="297">
        <v>146</v>
      </c>
      <c r="D25" s="297">
        <v>349</v>
      </c>
      <c r="E25" s="298">
        <v>2.12656270137904</v>
      </c>
      <c r="F25" s="298">
        <v>1.26725110667477</v>
      </c>
      <c r="G25" s="298">
        <v>2.96869683565839</v>
      </c>
      <c r="H25" s="299"/>
      <c r="I25" s="174">
        <f t="shared" si="8"/>
        <v>114</v>
      </c>
      <c r="J25" s="297">
        <v>30</v>
      </c>
      <c r="K25" s="297">
        <v>84</v>
      </c>
      <c r="L25" s="173">
        <f t="shared" si="2"/>
        <v>73</v>
      </c>
      <c r="M25" s="297">
        <v>27</v>
      </c>
      <c r="N25" s="297">
        <v>46</v>
      </c>
      <c r="O25" s="121" t="s">
        <v>211</v>
      </c>
      <c r="P25" s="300">
        <f t="shared" si="3"/>
        <v>67</v>
      </c>
      <c r="Q25" s="297">
        <v>16</v>
      </c>
      <c r="R25" s="297">
        <v>51</v>
      </c>
      <c r="S25" s="173">
        <f t="shared" si="4"/>
        <v>78</v>
      </c>
      <c r="T25" s="297">
        <v>19</v>
      </c>
      <c r="U25" s="297">
        <v>59</v>
      </c>
      <c r="V25" s="151"/>
      <c r="W25" s="173">
        <f t="shared" si="5"/>
        <v>71</v>
      </c>
      <c r="X25" s="297">
        <v>20</v>
      </c>
      <c r="Y25" s="297">
        <v>51</v>
      </c>
      <c r="Z25" s="173">
        <f t="shared" si="6"/>
        <v>43</v>
      </c>
      <c r="AA25" s="297">
        <v>17</v>
      </c>
      <c r="AB25" s="297">
        <v>26</v>
      </c>
      <c r="AC25" s="173">
        <f t="shared" si="7"/>
        <v>49</v>
      </c>
      <c r="AD25" s="297">
        <v>17</v>
      </c>
      <c r="AE25" s="297">
        <v>32</v>
      </c>
    </row>
    <row r="26" spans="1:31" ht="22.5" customHeight="1">
      <c r="A26" s="121" t="s">
        <v>212</v>
      </c>
      <c r="B26" s="296">
        <v>172</v>
      </c>
      <c r="C26" s="297">
        <v>42</v>
      </c>
      <c r="D26" s="297">
        <v>130</v>
      </c>
      <c r="E26" s="298">
        <v>0.73892683765089995</v>
      </c>
      <c r="F26" s="298">
        <v>0.36455168822150902</v>
      </c>
      <c r="G26" s="298">
        <v>1.1058183055460999</v>
      </c>
      <c r="H26" s="299"/>
      <c r="I26" s="174">
        <f t="shared" si="8"/>
        <v>49</v>
      </c>
      <c r="J26" s="297">
        <v>13</v>
      </c>
      <c r="K26" s="297">
        <v>36</v>
      </c>
      <c r="L26" s="173">
        <f t="shared" si="2"/>
        <v>24</v>
      </c>
      <c r="M26" s="297">
        <v>5</v>
      </c>
      <c r="N26" s="297">
        <v>19</v>
      </c>
      <c r="O26" s="121" t="s">
        <v>212</v>
      </c>
      <c r="P26" s="300">
        <f t="shared" si="3"/>
        <v>26</v>
      </c>
      <c r="Q26" s="297">
        <v>6</v>
      </c>
      <c r="R26" s="297">
        <v>20</v>
      </c>
      <c r="S26" s="173">
        <f t="shared" si="4"/>
        <v>24</v>
      </c>
      <c r="T26" s="297">
        <v>5</v>
      </c>
      <c r="U26" s="297">
        <v>19</v>
      </c>
      <c r="V26" s="151"/>
      <c r="W26" s="173">
        <f t="shared" si="5"/>
        <v>17</v>
      </c>
      <c r="X26" s="297">
        <v>4</v>
      </c>
      <c r="Y26" s="297">
        <v>13</v>
      </c>
      <c r="Z26" s="173">
        <f t="shared" si="6"/>
        <v>14</v>
      </c>
      <c r="AA26" s="297">
        <v>3</v>
      </c>
      <c r="AB26" s="297">
        <v>11</v>
      </c>
      <c r="AC26" s="173">
        <f t="shared" si="7"/>
        <v>18</v>
      </c>
      <c r="AD26" s="297">
        <v>6</v>
      </c>
      <c r="AE26" s="297">
        <v>12</v>
      </c>
    </row>
    <row r="27" spans="1:31" ht="22.5" customHeight="1">
      <c r="A27" s="121" t="s">
        <v>213</v>
      </c>
      <c r="B27" s="296">
        <v>44</v>
      </c>
      <c r="C27" s="297">
        <v>9</v>
      </c>
      <c r="D27" s="297">
        <v>35</v>
      </c>
      <c r="E27" s="298">
        <v>0.18902779567813699</v>
      </c>
      <c r="F27" s="298">
        <v>7.8118218904609002E-2</v>
      </c>
      <c r="G27" s="298">
        <v>0.29772031303164298</v>
      </c>
      <c r="H27" s="299"/>
      <c r="I27" s="174">
        <f t="shared" si="8"/>
        <v>14</v>
      </c>
      <c r="J27" s="297">
        <v>5</v>
      </c>
      <c r="K27" s="297">
        <v>9</v>
      </c>
      <c r="L27" s="173">
        <f t="shared" si="2"/>
        <v>5</v>
      </c>
      <c r="M27" s="297">
        <v>0</v>
      </c>
      <c r="N27" s="297">
        <v>5</v>
      </c>
      <c r="O27" s="121" t="s">
        <v>213</v>
      </c>
      <c r="P27" s="300">
        <f t="shared" si="3"/>
        <v>3</v>
      </c>
      <c r="Q27" s="297">
        <v>0</v>
      </c>
      <c r="R27" s="297">
        <v>3</v>
      </c>
      <c r="S27" s="173">
        <f t="shared" si="4"/>
        <v>9</v>
      </c>
      <c r="T27" s="297">
        <v>3</v>
      </c>
      <c r="U27" s="297">
        <v>6</v>
      </c>
      <c r="V27" s="151"/>
      <c r="W27" s="173">
        <f t="shared" si="5"/>
        <v>7</v>
      </c>
      <c r="X27" s="297">
        <v>0</v>
      </c>
      <c r="Y27" s="297">
        <v>7</v>
      </c>
      <c r="Z27" s="173">
        <f t="shared" si="6"/>
        <v>3</v>
      </c>
      <c r="AA27" s="297">
        <v>0</v>
      </c>
      <c r="AB27" s="297">
        <v>3</v>
      </c>
      <c r="AC27" s="173">
        <f t="shared" si="7"/>
        <v>3</v>
      </c>
      <c r="AD27" s="297">
        <v>1</v>
      </c>
      <c r="AE27" s="297">
        <v>2</v>
      </c>
    </row>
    <row r="28" spans="1:31" ht="22.5" customHeight="1" thickBot="1">
      <c r="A28" s="122" t="s">
        <v>214</v>
      </c>
      <c r="B28" s="301">
        <v>17</v>
      </c>
      <c r="C28" s="302">
        <v>4</v>
      </c>
      <c r="D28" s="302">
        <v>13</v>
      </c>
      <c r="E28" s="303">
        <v>7.0000000000000007E-2</v>
      </c>
      <c r="F28" s="303">
        <v>3.4719208402048403E-2</v>
      </c>
      <c r="G28" s="303">
        <v>0.11</v>
      </c>
      <c r="H28" s="299"/>
      <c r="I28" s="175">
        <f t="shared" si="8"/>
        <v>3</v>
      </c>
      <c r="J28" s="302">
        <v>1</v>
      </c>
      <c r="K28" s="302">
        <v>2</v>
      </c>
      <c r="L28" s="304">
        <f t="shared" si="2"/>
        <v>1</v>
      </c>
      <c r="M28" s="302">
        <v>0</v>
      </c>
      <c r="N28" s="302">
        <v>1</v>
      </c>
      <c r="O28" s="122" t="s">
        <v>214</v>
      </c>
      <c r="P28" s="305">
        <f t="shared" si="3"/>
        <v>3</v>
      </c>
      <c r="Q28" s="302">
        <v>0</v>
      </c>
      <c r="R28" s="302">
        <v>3</v>
      </c>
      <c r="S28" s="304">
        <f t="shared" si="4"/>
        <v>7</v>
      </c>
      <c r="T28" s="302">
        <v>1</v>
      </c>
      <c r="U28" s="302">
        <v>6</v>
      </c>
      <c r="V28" s="151"/>
      <c r="W28" s="304">
        <f t="shared" si="5"/>
        <v>1</v>
      </c>
      <c r="X28" s="302">
        <v>0</v>
      </c>
      <c r="Y28" s="302">
        <v>1</v>
      </c>
      <c r="Z28" s="304">
        <f t="shared" si="6"/>
        <v>2</v>
      </c>
      <c r="AA28" s="302">
        <v>2</v>
      </c>
      <c r="AB28" s="302">
        <v>0</v>
      </c>
      <c r="AC28" s="304">
        <f t="shared" si="7"/>
        <v>0</v>
      </c>
      <c r="AD28" s="302">
        <v>0</v>
      </c>
      <c r="AE28" s="302">
        <v>0</v>
      </c>
    </row>
    <row r="29" spans="1:31" s="5" customFormat="1" ht="12" customHeight="1" thickTop="1">
      <c r="A29" s="5" t="s">
        <v>112</v>
      </c>
      <c r="B29" s="51"/>
      <c r="C29" s="52"/>
      <c r="O29" s="5" t="s">
        <v>112</v>
      </c>
    </row>
    <row r="30" spans="1:31" ht="12" customHeight="1">
      <c r="A30" s="196" t="s">
        <v>128</v>
      </c>
      <c r="B30" s="196"/>
      <c r="C30" s="196"/>
      <c r="F30" s="114"/>
      <c r="G30" s="114"/>
      <c r="I30" s="154"/>
      <c r="N30" s="154"/>
      <c r="O30" s="196" t="s">
        <v>128</v>
      </c>
      <c r="P30" s="154"/>
      <c r="Q30" s="152"/>
      <c r="S30" s="160"/>
      <c r="T30" s="160"/>
      <c r="U30" s="160"/>
      <c r="Z30" s="161"/>
      <c r="AA30" s="161"/>
      <c r="AB30" s="161"/>
      <c r="AC30" s="161"/>
      <c r="AD30" s="161"/>
      <c r="AE30" s="161"/>
    </row>
    <row r="31" spans="1:31" ht="10.5" customHeight="1">
      <c r="O31" s="154"/>
      <c r="W31" s="164"/>
      <c r="X31" s="164"/>
      <c r="Y31" s="164"/>
    </row>
    <row r="32" spans="1:31">
      <c r="W32" s="164"/>
      <c r="X32" s="164"/>
      <c r="Y32" s="164"/>
    </row>
    <row r="33" spans="23:25">
      <c r="W33" s="164"/>
      <c r="X33" s="164"/>
      <c r="Y33" s="164"/>
    </row>
    <row r="34" spans="23:25">
      <c r="W34" s="164"/>
      <c r="X34" s="164"/>
      <c r="Y34" s="164"/>
    </row>
  </sheetData>
  <mergeCells count="13">
    <mergeCell ref="AC3:AE3"/>
    <mergeCell ref="Z3:AB3"/>
    <mergeCell ref="W3:Y3"/>
    <mergeCell ref="B3:G3"/>
    <mergeCell ref="I3:K3"/>
    <mergeCell ref="L3:N3"/>
    <mergeCell ref="P3:R3"/>
    <mergeCell ref="S3:U3"/>
    <mergeCell ref="A1:G1"/>
    <mergeCell ref="I1:N1"/>
    <mergeCell ref="O1:U1"/>
    <mergeCell ref="AD2:AE2"/>
    <mergeCell ref="W1:AE1"/>
  </mergeCells>
  <phoneticPr fontId="11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&amp;L&amp;"굴림체,굵게"&amp;12인   구&amp;R&amp;"Times New Roman,보통"&amp;12Population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zoomScale="85" zoomScaleNormal="85" workbookViewId="0">
      <selection activeCell="K14" sqref="K14"/>
    </sheetView>
  </sheetViews>
  <sheetFormatPr defaultRowHeight="13.5"/>
  <cols>
    <col min="1" max="1" width="9.77734375" style="5" customWidth="1"/>
    <col min="2" max="4" width="16.88671875" style="38" customWidth="1"/>
    <col min="5" max="5" width="2.77734375" style="38" customWidth="1"/>
    <col min="6" max="10" width="13.88671875" style="38" customWidth="1"/>
    <col min="11" max="19" width="8.88671875" style="11"/>
    <col min="20" max="20" width="5.33203125" style="11" customWidth="1"/>
    <col min="21" max="16384" width="8.88671875" style="11"/>
  </cols>
  <sheetData>
    <row r="1" spans="1:28" ht="45" customHeight="1">
      <c r="A1" s="345" t="s">
        <v>147</v>
      </c>
      <c r="B1" s="345"/>
      <c r="C1" s="345"/>
      <c r="D1" s="345"/>
      <c r="E1" s="71"/>
      <c r="F1" s="374" t="s">
        <v>148</v>
      </c>
      <c r="G1" s="374"/>
      <c r="H1" s="374"/>
      <c r="I1" s="374"/>
      <c r="J1" s="374"/>
    </row>
    <row r="2" spans="1:28" s="5" customFormat="1" ht="25.5" customHeight="1" thickBot="1">
      <c r="A2" s="3" t="s">
        <v>149</v>
      </c>
      <c r="B2" s="3"/>
      <c r="C2" s="3"/>
      <c r="D2" s="3"/>
      <c r="F2" s="3"/>
      <c r="G2" s="3"/>
      <c r="H2" s="3"/>
      <c r="I2" s="3"/>
      <c r="J2" s="8" t="s">
        <v>150</v>
      </c>
    </row>
    <row r="3" spans="1:28" ht="16.5" customHeight="1" thickTop="1">
      <c r="A3" s="67" t="s">
        <v>16</v>
      </c>
      <c r="B3" s="370" t="s">
        <v>20</v>
      </c>
      <c r="C3" s="371"/>
      <c r="D3" s="371"/>
      <c r="E3" s="72"/>
      <c r="F3" s="371" t="s">
        <v>21</v>
      </c>
      <c r="G3" s="371"/>
      <c r="H3" s="375"/>
      <c r="I3" s="73" t="s">
        <v>151</v>
      </c>
      <c r="J3" s="72" t="s">
        <v>152</v>
      </c>
    </row>
    <row r="4" spans="1:28" ht="15.95" customHeight="1">
      <c r="A4" s="68" t="s">
        <v>153</v>
      </c>
      <c r="B4" s="372" t="s">
        <v>154</v>
      </c>
      <c r="C4" s="373"/>
      <c r="D4" s="373"/>
      <c r="E4" s="72"/>
      <c r="F4" s="376" t="s">
        <v>155</v>
      </c>
      <c r="G4" s="376"/>
      <c r="H4" s="377"/>
      <c r="I4" s="75"/>
      <c r="J4" s="72"/>
    </row>
    <row r="5" spans="1:28" ht="15.95" customHeight="1">
      <c r="A5" s="17" t="s">
        <v>156</v>
      </c>
      <c r="B5" s="76" t="s">
        <v>157</v>
      </c>
      <c r="C5" s="76" t="s">
        <v>158</v>
      </c>
      <c r="D5" s="77" t="s">
        <v>159</v>
      </c>
      <c r="E5" s="72"/>
      <c r="F5" s="78" t="s">
        <v>157</v>
      </c>
      <c r="G5" s="76" t="s">
        <v>158</v>
      </c>
      <c r="H5" s="77" t="s">
        <v>159</v>
      </c>
      <c r="I5" s="75"/>
      <c r="J5" s="72"/>
    </row>
    <row r="6" spans="1:28" ht="15.95" customHeight="1">
      <c r="A6" s="69" t="s">
        <v>160</v>
      </c>
      <c r="B6" s="56" t="s">
        <v>161</v>
      </c>
      <c r="C6" s="56" t="s">
        <v>162</v>
      </c>
      <c r="D6" s="79" t="s">
        <v>163</v>
      </c>
      <c r="E6" s="72"/>
      <c r="F6" s="23" t="s">
        <v>161</v>
      </c>
      <c r="G6" s="56" t="s">
        <v>162</v>
      </c>
      <c r="H6" s="79" t="s">
        <v>163</v>
      </c>
      <c r="I6" s="80" t="s">
        <v>164</v>
      </c>
      <c r="J6" s="74" t="s">
        <v>165</v>
      </c>
    </row>
    <row r="7" spans="1:28" s="168" customFormat="1" ht="29.25" customHeight="1">
      <c r="A7" s="167">
        <v>2011</v>
      </c>
      <c r="B7" s="256">
        <v>188</v>
      </c>
      <c r="C7" s="256">
        <v>96</v>
      </c>
      <c r="D7" s="257">
        <v>92</v>
      </c>
      <c r="E7" s="205"/>
      <c r="F7" s="257">
        <v>276</v>
      </c>
      <c r="G7" s="257">
        <v>160</v>
      </c>
      <c r="H7" s="257">
        <v>116</v>
      </c>
      <c r="I7" s="257">
        <v>79</v>
      </c>
      <c r="J7" s="257">
        <v>44</v>
      </c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</row>
    <row r="8" spans="1:28" s="168" customFormat="1" ht="29.25" customHeight="1">
      <c r="A8" s="167">
        <v>2012</v>
      </c>
      <c r="B8" s="256">
        <v>162</v>
      </c>
      <c r="C8" s="256">
        <v>88</v>
      </c>
      <c r="D8" s="257">
        <v>74</v>
      </c>
      <c r="E8" s="205"/>
      <c r="F8" s="257">
        <v>287</v>
      </c>
      <c r="G8" s="257">
        <v>165</v>
      </c>
      <c r="H8" s="257">
        <v>122</v>
      </c>
      <c r="I8" s="257">
        <v>102</v>
      </c>
      <c r="J8" s="257">
        <v>40</v>
      </c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</row>
    <row r="9" spans="1:28" s="168" customFormat="1" ht="29.25" customHeight="1">
      <c r="A9" s="167">
        <v>2013</v>
      </c>
      <c r="B9" s="256">
        <v>162</v>
      </c>
      <c r="C9" s="256">
        <v>96</v>
      </c>
      <c r="D9" s="256">
        <v>66</v>
      </c>
      <c r="F9" s="256">
        <v>267</v>
      </c>
      <c r="G9" s="256">
        <v>138</v>
      </c>
      <c r="H9" s="256">
        <v>129</v>
      </c>
      <c r="I9" s="256">
        <v>73</v>
      </c>
      <c r="J9" s="256">
        <v>34</v>
      </c>
    </row>
    <row r="10" spans="1:28" s="168" customFormat="1" ht="29.25" customHeight="1">
      <c r="A10" s="167">
        <v>2014</v>
      </c>
      <c r="B10" s="256">
        <v>138</v>
      </c>
      <c r="C10" s="256">
        <v>65</v>
      </c>
      <c r="D10" s="256">
        <v>73</v>
      </c>
      <c r="F10" s="256">
        <v>291</v>
      </c>
      <c r="G10" s="256">
        <v>163</v>
      </c>
      <c r="H10" s="256">
        <v>128</v>
      </c>
      <c r="I10" s="256">
        <v>78</v>
      </c>
      <c r="J10" s="256">
        <v>52</v>
      </c>
    </row>
    <row r="11" spans="1:28" s="113" customFormat="1" ht="29.25" customHeight="1">
      <c r="A11" s="112">
        <v>2015</v>
      </c>
      <c r="B11" s="306">
        <v>118</v>
      </c>
      <c r="C11" s="306">
        <v>60</v>
      </c>
      <c r="D11" s="306">
        <v>58</v>
      </c>
      <c r="F11" s="316">
        <v>295</v>
      </c>
      <c r="G11" s="316">
        <v>156</v>
      </c>
      <c r="H11" s="316">
        <v>139</v>
      </c>
      <c r="I11" s="316">
        <v>84</v>
      </c>
      <c r="J11" s="316">
        <v>45</v>
      </c>
    </row>
    <row r="12" spans="1:28" s="5" customFormat="1" ht="29.25" customHeight="1">
      <c r="A12" s="60" t="s">
        <v>166</v>
      </c>
      <c r="B12" s="120">
        <v>17</v>
      </c>
      <c r="C12" s="120">
        <v>10</v>
      </c>
      <c r="D12" s="120">
        <v>7</v>
      </c>
      <c r="E12" s="119"/>
      <c r="F12" s="317">
        <v>32</v>
      </c>
      <c r="G12" s="317">
        <v>17</v>
      </c>
      <c r="H12" s="317">
        <v>15</v>
      </c>
      <c r="I12" s="317">
        <v>11</v>
      </c>
      <c r="J12" s="317">
        <v>1</v>
      </c>
    </row>
    <row r="13" spans="1:28" s="5" customFormat="1" ht="29.25" customHeight="1">
      <c r="A13" s="61" t="s">
        <v>167</v>
      </c>
      <c r="B13" s="120">
        <v>10</v>
      </c>
      <c r="C13" s="120">
        <v>2</v>
      </c>
      <c r="D13" s="120">
        <v>8</v>
      </c>
      <c r="E13" s="50"/>
      <c r="F13" s="317">
        <v>27</v>
      </c>
      <c r="G13" s="317">
        <v>8</v>
      </c>
      <c r="H13" s="317">
        <v>19</v>
      </c>
      <c r="I13" s="317">
        <v>7</v>
      </c>
      <c r="J13" s="317">
        <v>1</v>
      </c>
    </row>
    <row r="14" spans="1:28" s="5" customFormat="1" ht="29.25" customHeight="1">
      <c r="A14" s="62" t="s">
        <v>168</v>
      </c>
      <c r="B14" s="120">
        <v>9</v>
      </c>
      <c r="C14" s="120">
        <v>3</v>
      </c>
      <c r="D14" s="120">
        <v>6</v>
      </c>
      <c r="E14" s="119"/>
      <c r="F14" s="317">
        <v>27</v>
      </c>
      <c r="G14" s="317">
        <v>11</v>
      </c>
      <c r="H14" s="317">
        <v>16</v>
      </c>
      <c r="I14" s="317">
        <v>9</v>
      </c>
      <c r="J14" s="317">
        <v>2</v>
      </c>
    </row>
    <row r="15" spans="1:28" s="5" customFormat="1" ht="29.25" customHeight="1">
      <c r="A15" s="62" t="s">
        <v>169</v>
      </c>
      <c r="B15" s="120">
        <v>13</v>
      </c>
      <c r="C15" s="120">
        <v>7</v>
      </c>
      <c r="D15" s="120">
        <v>6</v>
      </c>
      <c r="E15" s="119"/>
      <c r="F15" s="317">
        <v>14</v>
      </c>
      <c r="G15" s="317">
        <v>10</v>
      </c>
      <c r="H15" s="317">
        <v>4</v>
      </c>
      <c r="I15" s="317">
        <v>5</v>
      </c>
      <c r="J15" s="317">
        <v>5</v>
      </c>
    </row>
    <row r="16" spans="1:28" s="5" customFormat="1" ht="29.25" customHeight="1">
      <c r="A16" s="62" t="s">
        <v>170</v>
      </c>
      <c r="B16" s="120">
        <v>8</v>
      </c>
      <c r="C16" s="120">
        <v>5</v>
      </c>
      <c r="D16" s="120">
        <v>3</v>
      </c>
      <c r="E16" s="119"/>
      <c r="F16" s="317">
        <v>32</v>
      </c>
      <c r="G16" s="317">
        <v>17</v>
      </c>
      <c r="H16" s="317">
        <v>15</v>
      </c>
      <c r="I16" s="317">
        <v>7</v>
      </c>
      <c r="J16" s="317">
        <v>3</v>
      </c>
    </row>
    <row r="17" spans="1:10" s="5" customFormat="1" ht="29.25" customHeight="1">
      <c r="A17" s="62" t="s">
        <v>171</v>
      </c>
      <c r="B17" s="120">
        <v>13</v>
      </c>
      <c r="C17" s="120">
        <v>8</v>
      </c>
      <c r="D17" s="120">
        <v>5</v>
      </c>
      <c r="E17" s="119"/>
      <c r="F17" s="317">
        <v>23</v>
      </c>
      <c r="G17" s="317">
        <v>15</v>
      </c>
      <c r="H17" s="317">
        <v>8</v>
      </c>
      <c r="I17" s="317">
        <v>8</v>
      </c>
      <c r="J17" s="317">
        <v>4</v>
      </c>
    </row>
    <row r="18" spans="1:10" s="5" customFormat="1" ht="29.25" customHeight="1">
      <c r="A18" s="62" t="s">
        <v>172</v>
      </c>
      <c r="B18" s="120">
        <v>8</v>
      </c>
      <c r="C18" s="120">
        <v>6</v>
      </c>
      <c r="D18" s="120">
        <v>2</v>
      </c>
      <c r="E18" s="119"/>
      <c r="F18" s="317">
        <v>23</v>
      </c>
      <c r="G18" s="317">
        <v>11</v>
      </c>
      <c r="H18" s="317">
        <v>12</v>
      </c>
      <c r="I18" s="317">
        <v>5</v>
      </c>
      <c r="J18" s="317">
        <v>6</v>
      </c>
    </row>
    <row r="19" spans="1:10" s="5" customFormat="1" ht="29.25" customHeight="1">
      <c r="A19" s="62" t="s">
        <v>173</v>
      </c>
      <c r="B19" s="120">
        <v>5</v>
      </c>
      <c r="C19" s="120">
        <v>2</v>
      </c>
      <c r="D19" s="120">
        <v>3</v>
      </c>
      <c r="E19" s="119"/>
      <c r="F19" s="317">
        <v>23</v>
      </c>
      <c r="G19" s="317">
        <v>12</v>
      </c>
      <c r="H19" s="317">
        <v>11</v>
      </c>
      <c r="I19" s="317">
        <v>5</v>
      </c>
      <c r="J19" s="317">
        <v>1</v>
      </c>
    </row>
    <row r="20" spans="1:10" s="108" customFormat="1" ht="29.25" customHeight="1">
      <c r="A20" s="109" t="s">
        <v>174</v>
      </c>
      <c r="B20" s="120">
        <v>9</v>
      </c>
      <c r="C20" s="120">
        <v>4</v>
      </c>
      <c r="D20" s="120">
        <v>5</v>
      </c>
      <c r="E20" s="119"/>
      <c r="F20" s="317">
        <v>24</v>
      </c>
      <c r="G20" s="317">
        <v>10</v>
      </c>
      <c r="H20" s="317">
        <v>14</v>
      </c>
      <c r="I20" s="317">
        <v>4</v>
      </c>
      <c r="J20" s="317">
        <v>1</v>
      </c>
    </row>
    <row r="21" spans="1:10" s="108" customFormat="1" ht="29.25" customHeight="1">
      <c r="A21" s="109" t="s">
        <v>175</v>
      </c>
      <c r="B21" s="120">
        <v>8</v>
      </c>
      <c r="C21" s="120">
        <v>4</v>
      </c>
      <c r="D21" s="120">
        <v>4</v>
      </c>
      <c r="E21" s="119"/>
      <c r="F21" s="317">
        <v>29</v>
      </c>
      <c r="G21" s="317">
        <v>20</v>
      </c>
      <c r="H21" s="317">
        <v>9</v>
      </c>
      <c r="I21" s="317">
        <v>11</v>
      </c>
      <c r="J21" s="317">
        <v>7</v>
      </c>
    </row>
    <row r="22" spans="1:10" s="108" customFormat="1" ht="29.25" customHeight="1">
      <c r="A22" s="109" t="s">
        <v>176</v>
      </c>
      <c r="B22" s="120">
        <v>13</v>
      </c>
      <c r="C22" s="120">
        <v>6</v>
      </c>
      <c r="D22" s="120">
        <v>7</v>
      </c>
      <c r="E22" s="119"/>
      <c r="F22" s="317">
        <v>21</v>
      </c>
      <c r="G22" s="317">
        <v>13</v>
      </c>
      <c r="H22" s="317">
        <v>8</v>
      </c>
      <c r="I22" s="317">
        <v>7</v>
      </c>
      <c r="J22" s="317">
        <v>7</v>
      </c>
    </row>
    <row r="23" spans="1:10" s="108" customFormat="1" ht="29.25" customHeight="1" thickBot="1">
      <c r="A23" s="110" t="s">
        <v>177</v>
      </c>
      <c r="B23" s="106">
        <v>5</v>
      </c>
      <c r="C23" s="106">
        <v>3</v>
      </c>
      <c r="D23" s="106">
        <v>2</v>
      </c>
      <c r="E23" s="120"/>
      <c r="F23" s="122">
        <v>20</v>
      </c>
      <c r="G23" s="122">
        <v>12</v>
      </c>
      <c r="H23" s="122">
        <v>8</v>
      </c>
      <c r="I23" s="122">
        <v>5</v>
      </c>
      <c r="J23" s="122">
        <v>7</v>
      </c>
    </row>
    <row r="24" spans="1:10" s="59" customFormat="1" ht="12" customHeight="1" thickTop="1">
      <c r="A24" s="5" t="s">
        <v>178</v>
      </c>
      <c r="B24" s="119"/>
      <c r="C24" s="38"/>
      <c r="D24" s="38"/>
      <c r="E24" s="38"/>
      <c r="F24" s="38"/>
      <c r="G24" s="38"/>
      <c r="H24" s="38"/>
      <c r="I24" s="38"/>
      <c r="J24" s="38"/>
    </row>
    <row r="25" spans="1:10" s="59" customFormat="1" ht="15.75" customHeight="1">
      <c r="A25" s="5"/>
      <c r="B25" s="38"/>
      <c r="C25" s="38"/>
      <c r="D25" s="38"/>
      <c r="E25" s="38"/>
      <c r="F25" s="38"/>
      <c r="G25" s="38"/>
      <c r="H25" s="38"/>
      <c r="I25" s="38"/>
      <c r="J25" s="38"/>
    </row>
    <row r="26" spans="1:10" ht="14.25" customHeight="1"/>
  </sheetData>
  <customSheetViews>
    <customSheetView guid="{733E0F20-2002-11D8-9C7D-00E07D8B2C4C}" scale="60" showPageBreaks="1" view="pageBreakPreview" showRuler="0">
      <selection activeCell="B24" sqref="B24"/>
      <pageMargins left="0.59055118110236227" right="0.59055118110236227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&amp;L&amp;"굴림체,굵게"&amp;12인   구&amp;R&amp;"Times New Roman,보통"&amp;12Population</oddHeader>
      </headerFooter>
    </customSheetView>
    <customSheetView guid="{FD16D0C3-EED7-4F05-9F54-28DA00D7B0D4}" showRuler="0" topLeftCell="A7">
      <selection activeCell="A20" sqref="A20:IV20"/>
      <pageMargins left="0.59055118110236227" right="0.59055118110236227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&amp;L&amp;"굴림체,굵게"&amp;12인   구&amp;R&amp;"Times New Roman,보통"&amp;12Population</oddHeader>
      </headerFooter>
    </customSheetView>
    <customSheetView guid="{61E494A2-2012-11D8-9C7C-009008A0B73D}" showPageBreaks="1" showRuler="0">
      <selection activeCell="A13" sqref="A13"/>
      <pageMargins left="0.59055118110236227" right="0.59055118110236227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&amp;L&amp;"굴림체,굵게"&amp;12인   구&amp;R&amp;"Times New Roman,보통"&amp;12Population</oddHeader>
      </headerFooter>
    </customSheetView>
    <customSheetView guid="{FA5AFA80-20B7-11D8-A0D3-009008A182C2}" showPageBreaks="1" showRuler="0" topLeftCell="G9">
      <selection activeCell="M27" sqref="M27"/>
      <pageMargins left="0.59055118110236227" right="0.59055118110236227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&amp;L&amp;"굴림체,굵게"&amp;12인   구&amp;R&amp;"Times New Roman,보통"&amp;12Population</oddHeader>
      </headerFooter>
    </customSheetView>
    <customSheetView guid="{6767D782-473F-11D8-9D2F-0001027E943D}" showRuler="0">
      <selection activeCell="G13" sqref="G13"/>
      <pageMargins left="0.59055118110236227" right="0.59055118110236227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&amp;L&amp;"굴림체,굵게"&amp;12인   구&amp;R&amp;"Times New Roman,보통"&amp;12Population</oddHeader>
      </headerFooter>
    </customSheetView>
    <customSheetView guid="{38393D9B-5CDC-40BA-8C2E-7EF67406A1E5}" showRuler="0" topLeftCell="G9">
      <selection activeCell="M27" sqref="M27"/>
      <pageMargins left="0.59055118110236227" right="0.59055118110236227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&amp;L&amp;"굴림체,굵게"&amp;12인   구&amp;R&amp;"Times New Roman,보통"&amp;12Population</oddHeader>
      </headerFooter>
    </customSheetView>
    <customSheetView guid="{90FD8354-A338-493E-A151-AE852E7CF28F}" scale="60" showPageBreaks="1" view="pageBreakPreview" showRuler="0">
      <selection activeCell="B24" sqref="B24"/>
      <pageMargins left="0.59055118110236227" right="0.59055118110236227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&amp;L&amp;"굴림체,굵게"&amp;12인   구&amp;R&amp;"Times New Roman,보통"&amp;12Population</oddHeader>
      </headerFooter>
    </customSheetView>
    <customSheetView guid="{B978C166-9F5B-43B1-B36A-FD1ABCDBE5A0}" scale="60" showPageBreaks="1" view="pageBreakPreview" showRuler="0">
      <selection activeCell="O8" sqref="O8"/>
      <pageMargins left="0.59055118110236227" right="0.59055118110236227" top="0.59055118110236227" bottom="0.59055118110236227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&amp;L&amp;"굴림체,굵게"&amp;12인   구&amp;R&amp;"Times New Roman,보통"&amp;12Population</oddHeader>
      </headerFooter>
    </customSheetView>
  </customSheetViews>
  <mergeCells count="6">
    <mergeCell ref="B3:D3"/>
    <mergeCell ref="B4:D4"/>
    <mergeCell ref="F1:J1"/>
    <mergeCell ref="F3:H3"/>
    <mergeCell ref="F4:H4"/>
    <mergeCell ref="A1:D1"/>
  </mergeCells>
  <phoneticPr fontId="11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9"/>
  <headerFooter alignWithMargins="0">
    <oddHeader>&amp;L&amp;"굴림체,굵게"&amp;12인   구&amp;R&amp;"Times New Roman,보통"&amp;12Population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zoomScale="85" zoomScaleNormal="85" zoomScaleSheetLayoutView="100" workbookViewId="0">
      <selection sqref="A1:J1"/>
    </sheetView>
  </sheetViews>
  <sheetFormatPr defaultRowHeight="14.25"/>
  <cols>
    <col min="1" max="1" width="10.44140625" style="243" customWidth="1"/>
    <col min="2" max="2" width="5.6640625" style="245" customWidth="1"/>
    <col min="3" max="4" width="4.77734375" style="245" customWidth="1"/>
    <col min="5" max="5" width="5.5546875" style="252" customWidth="1"/>
    <col min="6" max="6" width="6.21875" style="252" customWidth="1"/>
    <col min="7" max="7" width="6.5546875" style="252" customWidth="1"/>
    <col min="8" max="8" width="5.77734375" style="247" customWidth="1"/>
    <col min="9" max="9" width="6.44140625" style="247" customWidth="1"/>
    <col min="10" max="10" width="6.33203125" style="247" customWidth="1"/>
    <col min="11" max="11" width="2.77734375" style="248" customWidth="1"/>
    <col min="12" max="16" width="4.77734375" style="249" customWidth="1"/>
    <col min="17" max="17" width="4.21875" style="249" customWidth="1"/>
    <col min="18" max="18" width="6.109375" style="243" customWidth="1"/>
    <col min="19" max="23" width="4.77734375" style="243" customWidth="1"/>
    <col min="24" max="26" width="4.77734375" style="250" customWidth="1"/>
    <col min="27" max="27" width="10.77734375" style="251" customWidth="1"/>
    <col min="28" max="16384" width="8.88671875" style="251"/>
  </cols>
  <sheetData>
    <row r="1" spans="1:27" s="207" customFormat="1" ht="45" customHeight="1">
      <c r="A1" s="383" t="s">
        <v>188</v>
      </c>
      <c r="B1" s="383"/>
      <c r="C1" s="383"/>
      <c r="D1" s="383"/>
      <c r="E1" s="383"/>
      <c r="F1" s="383"/>
      <c r="G1" s="383"/>
      <c r="H1" s="383"/>
      <c r="I1" s="383"/>
      <c r="J1" s="383"/>
      <c r="K1" s="206"/>
      <c r="L1" s="383" t="s">
        <v>129</v>
      </c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</row>
    <row r="2" spans="1:27" s="50" customFormat="1" ht="25.5" customHeight="1" thickBot="1">
      <c r="A2" s="208" t="s">
        <v>130</v>
      </c>
      <c r="B2" s="209"/>
      <c r="C2" s="209"/>
      <c r="D2" s="209"/>
      <c r="E2" s="210"/>
      <c r="F2" s="210"/>
      <c r="G2" s="210"/>
      <c r="H2" s="211"/>
      <c r="I2" s="211"/>
      <c r="J2" s="211"/>
      <c r="K2" s="212"/>
      <c r="L2" s="213"/>
      <c r="M2" s="213"/>
      <c r="N2" s="213"/>
      <c r="O2" s="213"/>
      <c r="P2" s="213"/>
      <c r="Q2" s="213"/>
      <c r="R2" s="208"/>
      <c r="S2" s="208"/>
      <c r="T2" s="208"/>
      <c r="U2" s="208"/>
      <c r="V2" s="208"/>
      <c r="W2" s="208"/>
      <c r="X2" s="359" t="s">
        <v>131</v>
      </c>
      <c r="Y2" s="359"/>
      <c r="Z2" s="359"/>
    </row>
    <row r="3" spans="1:27" s="154" customFormat="1" ht="16.5" customHeight="1" thickTop="1">
      <c r="A3" s="214"/>
      <c r="B3" s="385" t="s">
        <v>132</v>
      </c>
      <c r="C3" s="386"/>
      <c r="D3" s="386"/>
      <c r="E3" s="386"/>
      <c r="F3" s="386"/>
      <c r="G3" s="387"/>
      <c r="H3" s="388" t="s">
        <v>133</v>
      </c>
      <c r="I3" s="388"/>
      <c r="J3" s="388"/>
      <c r="K3" s="215"/>
      <c r="L3" s="386" t="s">
        <v>134</v>
      </c>
      <c r="M3" s="386"/>
      <c r="N3" s="386"/>
      <c r="O3" s="386"/>
      <c r="P3" s="386"/>
      <c r="Q3" s="387"/>
      <c r="R3" s="385" t="s">
        <v>135</v>
      </c>
      <c r="S3" s="386"/>
      <c r="T3" s="386"/>
      <c r="U3" s="386"/>
      <c r="V3" s="386"/>
      <c r="W3" s="387"/>
      <c r="X3" s="389" t="s">
        <v>136</v>
      </c>
      <c r="Y3" s="390"/>
      <c r="Z3" s="390"/>
    </row>
    <row r="4" spans="1:27" s="154" customFormat="1" ht="16.5" customHeight="1">
      <c r="A4" s="216" t="s">
        <v>16</v>
      </c>
      <c r="B4" s="378" t="s">
        <v>137</v>
      </c>
      <c r="C4" s="379"/>
      <c r="D4" s="380"/>
      <c r="E4" s="378" t="s">
        <v>138</v>
      </c>
      <c r="F4" s="379"/>
      <c r="G4" s="380"/>
      <c r="H4" s="384" t="s">
        <v>139</v>
      </c>
      <c r="I4" s="384"/>
      <c r="J4" s="384"/>
      <c r="K4" s="217"/>
      <c r="L4" s="379" t="s">
        <v>137</v>
      </c>
      <c r="M4" s="379"/>
      <c r="N4" s="380"/>
      <c r="O4" s="378" t="s">
        <v>138</v>
      </c>
      <c r="P4" s="379"/>
      <c r="Q4" s="380"/>
      <c r="R4" s="378" t="s">
        <v>137</v>
      </c>
      <c r="S4" s="379"/>
      <c r="T4" s="380"/>
      <c r="U4" s="378" t="s">
        <v>138</v>
      </c>
      <c r="V4" s="379"/>
      <c r="W4" s="380"/>
      <c r="X4" s="381" t="s">
        <v>140</v>
      </c>
      <c r="Y4" s="382"/>
      <c r="Z4" s="382"/>
    </row>
    <row r="5" spans="1:27" s="154" customFormat="1" ht="16.5" customHeight="1">
      <c r="A5" s="218" t="s">
        <v>141</v>
      </c>
      <c r="B5" s="219"/>
      <c r="C5" s="220" t="s">
        <v>142</v>
      </c>
      <c r="D5" s="221" t="s">
        <v>143</v>
      </c>
      <c r="E5" s="222"/>
      <c r="F5" s="220" t="s">
        <v>142</v>
      </c>
      <c r="G5" s="221" t="s">
        <v>143</v>
      </c>
      <c r="H5" s="215"/>
      <c r="I5" s="220" t="s">
        <v>142</v>
      </c>
      <c r="J5" s="223" t="s">
        <v>143</v>
      </c>
      <c r="K5" s="224"/>
      <c r="L5" s="214"/>
      <c r="M5" s="220" t="s">
        <v>142</v>
      </c>
      <c r="N5" s="221" t="s">
        <v>143</v>
      </c>
      <c r="O5" s="222"/>
      <c r="P5" s="220" t="s">
        <v>142</v>
      </c>
      <c r="Q5" s="221" t="s">
        <v>143</v>
      </c>
      <c r="R5" s="219"/>
      <c r="S5" s="220" t="s">
        <v>142</v>
      </c>
      <c r="T5" s="221" t="s">
        <v>143</v>
      </c>
      <c r="U5" s="222"/>
      <c r="V5" s="220" t="s">
        <v>142</v>
      </c>
      <c r="W5" s="221" t="s">
        <v>143</v>
      </c>
      <c r="X5" s="225"/>
      <c r="Y5" s="220" t="s">
        <v>142</v>
      </c>
      <c r="Z5" s="223" t="s">
        <v>143</v>
      </c>
    </row>
    <row r="6" spans="1:27" s="154" customFormat="1" ht="16.5" customHeight="1">
      <c r="A6" s="229"/>
      <c r="B6" s="226"/>
      <c r="C6" s="227" t="s">
        <v>144</v>
      </c>
      <c r="D6" s="227" t="s">
        <v>145</v>
      </c>
      <c r="E6" s="226"/>
      <c r="F6" s="227" t="s">
        <v>144</v>
      </c>
      <c r="G6" s="227" t="s">
        <v>145</v>
      </c>
      <c r="H6" s="229"/>
      <c r="I6" s="227" t="s">
        <v>144</v>
      </c>
      <c r="J6" s="228" t="s">
        <v>145</v>
      </c>
      <c r="K6" s="217"/>
      <c r="L6" s="229"/>
      <c r="M6" s="227" t="s">
        <v>144</v>
      </c>
      <c r="N6" s="227" t="s">
        <v>145</v>
      </c>
      <c r="O6" s="226"/>
      <c r="P6" s="227" t="s">
        <v>144</v>
      </c>
      <c r="Q6" s="227" t="s">
        <v>145</v>
      </c>
      <c r="R6" s="226"/>
      <c r="S6" s="227" t="s">
        <v>144</v>
      </c>
      <c r="T6" s="227" t="s">
        <v>145</v>
      </c>
      <c r="U6" s="226"/>
      <c r="V6" s="227" t="s">
        <v>144</v>
      </c>
      <c r="W6" s="227" t="s">
        <v>145</v>
      </c>
      <c r="X6" s="230"/>
      <c r="Y6" s="227" t="s">
        <v>144</v>
      </c>
      <c r="Z6" s="228" t="s">
        <v>145</v>
      </c>
    </row>
    <row r="7" spans="1:27" s="154" customFormat="1" ht="98.25" customHeight="1">
      <c r="A7" s="231">
        <v>2011</v>
      </c>
      <c r="B7" s="116">
        <v>2195</v>
      </c>
      <c r="C7" s="116"/>
      <c r="D7" s="116"/>
      <c r="E7" s="116">
        <v>2288</v>
      </c>
      <c r="F7" s="116"/>
      <c r="G7" s="116"/>
      <c r="H7" s="116">
        <v>1172</v>
      </c>
      <c r="I7" s="116"/>
      <c r="J7" s="116"/>
      <c r="K7" s="232"/>
      <c r="L7" s="116">
        <v>851</v>
      </c>
      <c r="M7" s="116"/>
      <c r="N7" s="116"/>
      <c r="O7" s="116">
        <v>1029</v>
      </c>
      <c r="P7" s="116"/>
      <c r="Q7" s="116"/>
      <c r="R7" s="116">
        <v>1023</v>
      </c>
      <c r="S7" s="116"/>
      <c r="T7" s="116"/>
      <c r="U7" s="116">
        <v>938</v>
      </c>
      <c r="V7" s="116"/>
      <c r="W7" s="116"/>
      <c r="X7" s="116">
        <v>-93</v>
      </c>
      <c r="Y7" s="116"/>
      <c r="Z7" s="116"/>
      <c r="AA7" s="233"/>
    </row>
    <row r="8" spans="1:27" s="154" customFormat="1" ht="98.25" customHeight="1">
      <c r="A8" s="231">
        <v>2012</v>
      </c>
      <c r="B8" s="116">
        <v>2337</v>
      </c>
      <c r="C8" s="116"/>
      <c r="D8" s="116"/>
      <c r="E8" s="116">
        <v>2255</v>
      </c>
      <c r="F8" s="116"/>
      <c r="G8" s="116"/>
      <c r="H8" s="116">
        <v>419</v>
      </c>
      <c r="I8" s="116"/>
      <c r="J8" s="116"/>
      <c r="K8" s="232"/>
      <c r="L8" s="116">
        <v>865</v>
      </c>
      <c r="M8" s="116"/>
      <c r="N8" s="116"/>
      <c r="O8" s="116">
        <v>964</v>
      </c>
      <c r="P8" s="116"/>
      <c r="Q8" s="116"/>
      <c r="R8" s="116">
        <v>1053</v>
      </c>
      <c r="S8" s="116"/>
      <c r="T8" s="116"/>
      <c r="U8" s="116">
        <v>872</v>
      </c>
      <c r="V8" s="116"/>
      <c r="W8" s="116"/>
      <c r="X8" s="116">
        <v>82</v>
      </c>
      <c r="Y8" s="116"/>
      <c r="Z8" s="116"/>
      <c r="AA8" s="233"/>
    </row>
    <row r="9" spans="1:27" s="154" customFormat="1" ht="98.25" customHeight="1">
      <c r="A9" s="231">
        <v>2013</v>
      </c>
      <c r="B9" s="116">
        <v>2273</v>
      </c>
      <c r="C9" s="116">
        <v>1182</v>
      </c>
      <c r="D9" s="116">
        <v>1091</v>
      </c>
      <c r="E9" s="116">
        <v>2128</v>
      </c>
      <c r="F9" s="116">
        <v>1124</v>
      </c>
      <c r="G9" s="116">
        <v>1004</v>
      </c>
      <c r="H9" s="116">
        <v>322</v>
      </c>
      <c r="I9" s="116">
        <v>164</v>
      </c>
      <c r="J9" s="116">
        <v>158</v>
      </c>
      <c r="K9" s="232"/>
      <c r="L9" s="116">
        <v>919</v>
      </c>
      <c r="M9" s="116">
        <v>493</v>
      </c>
      <c r="N9" s="116">
        <v>426</v>
      </c>
      <c r="O9" s="116">
        <v>909</v>
      </c>
      <c r="P9" s="116">
        <v>490</v>
      </c>
      <c r="Q9" s="116">
        <v>419</v>
      </c>
      <c r="R9" s="116">
        <v>1032</v>
      </c>
      <c r="S9" s="116">
        <v>525</v>
      </c>
      <c r="T9" s="116">
        <v>507</v>
      </c>
      <c r="U9" s="116">
        <v>897</v>
      </c>
      <c r="V9" s="116">
        <v>470</v>
      </c>
      <c r="W9" s="116">
        <v>427</v>
      </c>
      <c r="X9" s="116">
        <v>145</v>
      </c>
      <c r="Y9" s="116">
        <v>58</v>
      </c>
      <c r="Z9" s="116">
        <v>87</v>
      </c>
      <c r="AA9" s="233"/>
    </row>
    <row r="10" spans="1:27" s="154" customFormat="1" ht="98.25" customHeight="1">
      <c r="A10" s="231">
        <v>2014</v>
      </c>
      <c r="B10" s="116">
        <v>2561</v>
      </c>
      <c r="C10" s="116">
        <v>1347</v>
      </c>
      <c r="D10" s="116">
        <v>1214</v>
      </c>
      <c r="E10" s="116">
        <v>2321</v>
      </c>
      <c r="F10" s="116">
        <v>1228</v>
      </c>
      <c r="G10" s="116">
        <v>1093</v>
      </c>
      <c r="H10" s="116">
        <v>392</v>
      </c>
      <c r="I10" s="116">
        <v>213</v>
      </c>
      <c r="J10" s="116">
        <v>179</v>
      </c>
      <c r="K10" s="232"/>
      <c r="L10" s="116">
        <v>966</v>
      </c>
      <c r="M10" s="116">
        <v>490</v>
      </c>
      <c r="N10" s="116">
        <v>476</v>
      </c>
      <c r="O10" s="116">
        <v>966</v>
      </c>
      <c r="P10" s="116">
        <v>503</v>
      </c>
      <c r="Q10" s="116">
        <v>463</v>
      </c>
      <c r="R10" s="116">
        <v>1203</v>
      </c>
      <c r="S10" s="116">
        <v>644</v>
      </c>
      <c r="T10" s="116">
        <v>559</v>
      </c>
      <c r="U10" s="116">
        <v>963</v>
      </c>
      <c r="V10" s="116">
        <v>512</v>
      </c>
      <c r="W10" s="116">
        <v>451</v>
      </c>
      <c r="X10" s="116">
        <v>240</v>
      </c>
      <c r="Y10" s="116">
        <v>119</v>
      </c>
      <c r="Z10" s="116">
        <v>121</v>
      </c>
      <c r="AA10" s="233"/>
    </row>
    <row r="11" spans="1:27" s="153" customFormat="1" ht="98.25" customHeight="1" thickBot="1">
      <c r="A11" s="234">
        <v>2015</v>
      </c>
      <c r="B11" s="393">
        <v>2070</v>
      </c>
      <c r="C11" s="394">
        <v>1090</v>
      </c>
      <c r="D11" s="394">
        <v>980</v>
      </c>
      <c r="E11" s="395">
        <v>1974</v>
      </c>
      <c r="F11" s="394">
        <v>1041</v>
      </c>
      <c r="G11" s="394">
        <v>933</v>
      </c>
      <c r="H11" s="395">
        <v>294</v>
      </c>
      <c r="I11" s="394">
        <v>154</v>
      </c>
      <c r="J11" s="394">
        <v>140</v>
      </c>
      <c r="K11" s="331"/>
      <c r="L11" s="395">
        <v>774</v>
      </c>
      <c r="M11" s="394">
        <v>409</v>
      </c>
      <c r="N11" s="394">
        <v>365</v>
      </c>
      <c r="O11" s="395">
        <v>828</v>
      </c>
      <c r="P11" s="394">
        <v>440</v>
      </c>
      <c r="Q11" s="394">
        <v>388</v>
      </c>
      <c r="R11" s="395">
        <v>1002</v>
      </c>
      <c r="S11" s="394">
        <v>527</v>
      </c>
      <c r="T11" s="394">
        <v>475</v>
      </c>
      <c r="U11" s="395">
        <v>852</v>
      </c>
      <c r="V11" s="394">
        <v>447</v>
      </c>
      <c r="W11" s="394">
        <v>405</v>
      </c>
      <c r="X11" s="396">
        <v>150</v>
      </c>
      <c r="Y11" s="395">
        <v>80</v>
      </c>
      <c r="Z11" s="395">
        <v>70</v>
      </c>
      <c r="AA11" s="236"/>
    </row>
    <row r="12" spans="1:27" s="50" customFormat="1" ht="12" customHeight="1" thickTop="1">
      <c r="A12" s="237" t="s">
        <v>146</v>
      </c>
      <c r="B12" s="238"/>
      <c r="C12" s="238"/>
      <c r="D12" s="238"/>
      <c r="E12" s="238"/>
      <c r="F12" s="238"/>
      <c r="G12" s="238"/>
      <c r="H12" s="239"/>
      <c r="I12" s="239"/>
      <c r="J12" s="239"/>
      <c r="K12" s="240"/>
      <c r="L12" s="241"/>
      <c r="M12" s="241"/>
      <c r="N12" s="241"/>
      <c r="O12" s="241"/>
      <c r="P12" s="241"/>
      <c r="Q12" s="241"/>
      <c r="R12" s="237"/>
      <c r="S12" s="237"/>
      <c r="T12" s="237"/>
      <c r="U12" s="237"/>
      <c r="V12" s="237"/>
      <c r="W12" s="237"/>
      <c r="X12" s="242"/>
      <c r="Y12" s="242"/>
      <c r="Z12" s="242"/>
    </row>
    <row r="13" spans="1:27" s="50" customFormat="1" ht="11.25">
      <c r="A13" s="237" t="s">
        <v>192</v>
      </c>
      <c r="B13" s="238"/>
      <c r="C13" s="238"/>
      <c r="D13" s="238"/>
      <c r="E13" s="238"/>
      <c r="F13" s="238"/>
      <c r="G13" s="238"/>
      <c r="H13" s="239"/>
      <c r="I13" s="239"/>
      <c r="J13" s="239"/>
      <c r="K13" s="240"/>
      <c r="L13" s="244"/>
      <c r="M13" s="244"/>
      <c r="N13" s="244"/>
      <c r="O13" s="244"/>
      <c r="P13" s="244"/>
      <c r="Q13" s="244"/>
      <c r="R13" s="237"/>
      <c r="S13" s="237"/>
      <c r="T13" s="237"/>
      <c r="U13" s="237"/>
      <c r="V13" s="237"/>
      <c r="W13" s="237"/>
      <c r="X13" s="242"/>
      <c r="Y13" s="242"/>
      <c r="Z13" s="242"/>
    </row>
    <row r="14" spans="1:27" ht="13.5" customHeight="1">
      <c r="E14" s="246"/>
      <c r="F14" s="246"/>
      <c r="G14" s="246"/>
      <c r="L14" s="244"/>
      <c r="M14" s="244"/>
      <c r="N14" s="244"/>
    </row>
    <row r="15" spans="1:27">
      <c r="E15" s="245"/>
      <c r="F15" s="245"/>
      <c r="G15" s="245"/>
      <c r="L15" s="244"/>
      <c r="M15" s="244"/>
      <c r="N15" s="244"/>
    </row>
    <row r="16" spans="1:27">
      <c r="L16" s="244"/>
      <c r="M16" s="244"/>
      <c r="N16" s="244"/>
    </row>
    <row r="17" spans="12:14">
      <c r="L17" s="244"/>
      <c r="M17" s="244"/>
      <c r="N17" s="244"/>
    </row>
    <row r="18" spans="12:14">
      <c r="L18" s="244"/>
      <c r="M18" s="244"/>
      <c r="N18" s="244"/>
    </row>
    <row r="19" spans="12:14">
      <c r="L19" s="244"/>
      <c r="M19" s="244"/>
      <c r="N19" s="244"/>
    </row>
    <row r="20" spans="12:14">
      <c r="L20" s="244"/>
      <c r="M20" s="244"/>
      <c r="N20" s="244"/>
    </row>
    <row r="21" spans="12:14">
      <c r="L21" s="244"/>
      <c r="M21" s="244"/>
      <c r="N21" s="244"/>
    </row>
    <row r="22" spans="12:14">
      <c r="L22" s="244"/>
      <c r="M22" s="244"/>
      <c r="N22" s="244"/>
    </row>
    <row r="23" spans="12:14">
      <c r="L23" s="244"/>
      <c r="M23" s="244"/>
      <c r="N23" s="244"/>
    </row>
    <row r="24" spans="12:14">
      <c r="L24" s="244"/>
      <c r="M24" s="244"/>
      <c r="N24" s="244"/>
    </row>
    <row r="25" spans="12:14">
      <c r="L25" s="244"/>
      <c r="M25" s="244"/>
      <c r="N25" s="244"/>
    </row>
    <row r="26" spans="12:14">
      <c r="L26" s="244"/>
      <c r="M26" s="244"/>
      <c r="N26" s="244"/>
    </row>
    <row r="27" spans="12:14">
      <c r="L27" s="244"/>
      <c r="M27" s="244"/>
      <c r="N27" s="244"/>
    </row>
    <row r="28" spans="12:14">
      <c r="L28" s="244"/>
      <c r="M28" s="244"/>
      <c r="N28" s="244"/>
    </row>
    <row r="29" spans="12:14">
      <c r="L29" s="244"/>
      <c r="M29" s="244"/>
      <c r="N29" s="244"/>
    </row>
    <row r="30" spans="12:14">
      <c r="L30" s="244"/>
      <c r="M30" s="244"/>
      <c r="N30" s="244"/>
    </row>
    <row r="31" spans="12:14">
      <c r="L31" s="244"/>
      <c r="M31" s="244"/>
      <c r="N31" s="244"/>
    </row>
    <row r="32" spans="12:14">
      <c r="L32" s="244"/>
      <c r="M32" s="244"/>
      <c r="N32" s="244"/>
    </row>
    <row r="33" spans="12:14">
      <c r="L33" s="244"/>
      <c r="M33" s="244"/>
      <c r="N33" s="244"/>
    </row>
    <row r="34" spans="12:14">
      <c r="L34" s="244"/>
      <c r="M34" s="244"/>
      <c r="N34" s="244"/>
    </row>
    <row r="35" spans="12:14">
      <c r="L35" s="244"/>
      <c r="M35" s="244"/>
      <c r="N35" s="244"/>
    </row>
    <row r="36" spans="12:14">
      <c r="L36" s="244"/>
      <c r="M36" s="244"/>
      <c r="N36" s="244"/>
    </row>
  </sheetData>
  <mergeCells count="16">
    <mergeCell ref="U4:W4"/>
    <mergeCell ref="X4:Z4"/>
    <mergeCell ref="L1:Z1"/>
    <mergeCell ref="X2:Z2"/>
    <mergeCell ref="B4:D4"/>
    <mergeCell ref="H4:J4"/>
    <mergeCell ref="E4:G4"/>
    <mergeCell ref="L4:N4"/>
    <mergeCell ref="O4:Q4"/>
    <mergeCell ref="R4:T4"/>
    <mergeCell ref="A1:J1"/>
    <mergeCell ref="B3:G3"/>
    <mergeCell ref="H3:J3"/>
    <mergeCell ref="X3:Z3"/>
    <mergeCell ref="L3:Q3"/>
    <mergeCell ref="R3:W3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&amp;L&amp;"굴림체,굵게"&amp;12인 구&amp;R&amp;"Times New Roman,보통" &amp;12 Population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4</vt:i4>
      </vt:variant>
    </vt:vector>
  </HeadingPairs>
  <TitlesOfParts>
    <vt:vector size="12" baseType="lpstr">
      <vt:lpstr>1.등록인구추이</vt:lpstr>
      <vt:lpstr>1-1.거소신고인수</vt:lpstr>
      <vt:lpstr>2.시·군별 세대 및 인구</vt:lpstr>
      <vt:lpstr>2-1.거소신고인수</vt:lpstr>
      <vt:lpstr>3.읍면별세대및인구</vt:lpstr>
      <vt:lpstr>4.연령(5세계급)및성별인구</vt:lpstr>
      <vt:lpstr>5.인구동태</vt:lpstr>
      <vt:lpstr>6.인구이동</vt:lpstr>
      <vt:lpstr>'2.시·군별 세대 및 인구'!Print_Area</vt:lpstr>
      <vt:lpstr>'3.읍면별세대및인구'!Print_Area</vt:lpstr>
      <vt:lpstr>'4.연령(5세계급)및성별인구'!Print_Area</vt:lpstr>
      <vt:lpstr>'6.인구이동'!Print_Area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2015-06-19T05:06:11Z</cp:lastPrinted>
  <dcterms:created xsi:type="dcterms:W3CDTF">1999-04-03T01:04:21Z</dcterms:created>
  <dcterms:modified xsi:type="dcterms:W3CDTF">2017-04-28T02:04:11Z</dcterms:modified>
</cp:coreProperties>
</file>