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130" windowWidth="19320" windowHeight="6030" tabRatio="826" firstSheet="1" activeTab="1"/>
  </bookViews>
  <sheets>
    <sheet name="----" sheetId="1" state="veryHidden" r:id="rId1"/>
    <sheet name="1.용도별전력사용량" sheetId="3" r:id="rId2"/>
    <sheet name="2.가스공급량" sheetId="13" r:id="rId3"/>
    <sheet name="3.상수도" sheetId="6" r:id="rId4"/>
    <sheet name="4.상수도관" sheetId="7" r:id="rId5"/>
    <sheet name="5.급수사용량" sheetId="8" r:id="rId6"/>
    <sheet name="6.급수사용료부과" sheetId="9" r:id="rId7"/>
    <sheet name="7.하수도인구및보급율" sheetId="14" r:id="rId8"/>
    <sheet name="8.하수사용료부과" sheetId="12" r:id="rId9"/>
    <sheet name="9.하수관거" sheetId="11" r:id="rId10"/>
  </sheets>
  <definedNames>
    <definedName name="aaa" localSheetId="7">#REF!</definedName>
    <definedName name="aaa">#REF!</definedName>
    <definedName name="_xlnm.Print_Area" localSheetId="7">'7.하수도인구및보급율'!$A$1:$J$21</definedName>
  </definedNames>
  <calcPr calcId="145621"/>
  <customWorkbookViews>
    <customWorkbookView name="장미 - 기본 보기" guid="{8DF17B87-1EE0-4B3E-93FF-695851EC8E6F}" mergeInterval="0" personalView="1" maximized="1" windowWidth="1004" windowHeight="585" tabRatio="826" activeSheetId="7"/>
    <customWorkbookView name="1 - 기본 보기" guid="{DAE115E1-05A4-11D9-B3E6-0000B4A88D03}" mergeInterval="0" personalView="1" maximized="1" windowWidth="1020" windowHeight="580" tabRatio="826" activeSheetId="10"/>
    <customWorkbookView name=". - 기본 보기" guid="{612D8322-20E2-11D8-9C7C-009008A0B73D}" mergeInterval="0" personalView="1" maximized="1" windowWidth="1020" windowHeight="633" tabRatio="667" activeSheetId="5"/>
    <customWorkbookView name=". - 사용자 보기" guid="{89ECE0D6-81B4-4747-A0E2-AB4852CA4E50}" mergeInterval="0" personalView="1" maximized="1" windowWidth="1020" windowHeight="580" tabRatio="826" activeSheetId="2"/>
    <customWorkbookView name="진안군청 - 사용자 보기" guid="{51526E88-7F93-4253-8659-370D87021C60}" mergeInterval="0" personalView="1" maximized="1" windowWidth="1020" windowHeight="597" tabRatio="667" activeSheetId="8"/>
    <customWorkbookView name="pc - 기본 보기" guid="{543A9E01-23DA-11D8-A0D3-009008A182C2}" mergeInterval="0" personalView="1" maximized="1" windowWidth="1020" windowHeight="607" tabRatio="667" activeSheetId="9"/>
    <customWorkbookView name="정보화교육장 - 기본 보기" guid="{E4419DE1-3E33-11D9-BC3A-444553540000}" mergeInterval="0" personalView="1" maximized="1" windowWidth="796" windowHeight="413" tabRatio="826" activeSheetId="11"/>
    <customWorkbookView name="SEC - 기본 보기" guid="{F1E57743-7A3C-4974-9479-28CDF34FF775}" mergeInterval="0" personalView="1" maximized="1" windowWidth="1020" windowHeight="500" tabRatio="667" activeSheetId="8" showComments="commNone"/>
    <customWorkbookView name="교육장 - 기본 보기" guid="{E3C4DE2E-201D-11D8-9C7D-00E07D8B2C4C}" mergeInterval="0" personalView="1" maximized="1" windowWidth="1020" windowHeight="580" tabRatio="667" activeSheetId="11"/>
    <customWorkbookView name="Admin - 사용자 보기" guid="{C66C3B2F-CB33-4CD7-8D1D-A463F7D7A035}" mergeInterval="0" personalView="1" maximized="1" windowWidth="1020" windowHeight="619" tabRatio="826" activeSheetId="7"/>
  </customWorkbookViews>
</workbook>
</file>

<file path=xl/calcChain.xml><?xml version="1.0" encoding="utf-8"?>
<calcChain xmlns="http://schemas.openxmlformats.org/spreadsheetml/2006/main">
  <c r="F20" i="14" l="1"/>
  <c r="F19" i="14"/>
  <c r="F18" i="14"/>
  <c r="F17" i="14"/>
  <c r="F16" i="14"/>
  <c r="F15" i="14"/>
  <c r="F14" i="14"/>
  <c r="F13" i="14"/>
  <c r="B13" i="14"/>
  <c r="N23" i="3" l="1"/>
  <c r="K23" i="3"/>
  <c r="G23" i="3"/>
  <c r="B23" i="3"/>
  <c r="E23" i="3" s="1"/>
  <c r="K22" i="3"/>
  <c r="B22" i="3" s="1"/>
  <c r="N21" i="3"/>
  <c r="K21" i="3"/>
  <c r="G21" i="3"/>
  <c r="B21" i="3"/>
  <c r="E21" i="3" s="1"/>
  <c r="K20" i="3"/>
  <c r="B20" i="3" s="1"/>
  <c r="N19" i="3"/>
  <c r="K19" i="3"/>
  <c r="G19" i="3"/>
  <c r="B19" i="3"/>
  <c r="E19" i="3" s="1"/>
  <c r="K18" i="3"/>
  <c r="B18" i="3" s="1"/>
  <c r="N17" i="3"/>
  <c r="K17" i="3"/>
  <c r="G17" i="3"/>
  <c r="B17" i="3"/>
  <c r="E17" i="3" s="1"/>
  <c r="K16" i="3"/>
  <c r="B16" i="3" s="1"/>
  <c r="N15" i="3"/>
  <c r="K15" i="3"/>
  <c r="G15" i="3"/>
  <c r="B15" i="3"/>
  <c r="I15" i="3" s="1"/>
  <c r="K14" i="3"/>
  <c r="B14" i="3" s="1"/>
  <c r="N13" i="3"/>
  <c r="K13" i="3"/>
  <c r="G13" i="3"/>
  <c r="B13" i="3"/>
  <c r="I13" i="3" s="1"/>
  <c r="K12" i="3"/>
  <c r="B12" i="3" s="1"/>
  <c r="Q11" i="3"/>
  <c r="O11" i="3"/>
  <c r="M11" i="3"/>
  <c r="H11" i="3"/>
  <c r="F11" i="3"/>
  <c r="D11" i="3"/>
  <c r="E18" i="3" l="1"/>
  <c r="R18" i="3"/>
  <c r="P18" i="3"/>
  <c r="I18" i="3"/>
  <c r="N18" i="3"/>
  <c r="L18" i="3" s="1"/>
  <c r="G18" i="3"/>
  <c r="I11" i="3"/>
  <c r="P12" i="3"/>
  <c r="I12" i="3"/>
  <c r="B11" i="3"/>
  <c r="N12" i="3"/>
  <c r="G12" i="3"/>
  <c r="E12" i="3"/>
  <c r="R12" i="3"/>
  <c r="G20" i="3"/>
  <c r="P20" i="3"/>
  <c r="I20" i="3"/>
  <c r="N20" i="3"/>
  <c r="L20" i="3" s="1"/>
  <c r="E20" i="3"/>
  <c r="R20" i="3"/>
  <c r="N11" i="3"/>
  <c r="G14" i="3"/>
  <c r="R14" i="3"/>
  <c r="P14" i="3"/>
  <c r="I14" i="3"/>
  <c r="N14" i="3"/>
  <c r="E14" i="3"/>
  <c r="E22" i="3"/>
  <c r="R22" i="3"/>
  <c r="P22" i="3"/>
  <c r="I22" i="3"/>
  <c r="N22" i="3"/>
  <c r="G22" i="3"/>
  <c r="E11" i="3"/>
  <c r="G16" i="3"/>
  <c r="P16" i="3"/>
  <c r="I16" i="3"/>
  <c r="N16" i="3"/>
  <c r="L16" i="3" s="1"/>
  <c r="E16" i="3"/>
  <c r="R16" i="3"/>
  <c r="P13" i="3"/>
  <c r="P15" i="3"/>
  <c r="I17" i="3"/>
  <c r="C17" i="3" s="1"/>
  <c r="P17" i="3"/>
  <c r="L17" i="3" s="1"/>
  <c r="I19" i="3"/>
  <c r="P19" i="3"/>
  <c r="L19" i="3" s="1"/>
  <c r="C19" i="3" s="1"/>
  <c r="I21" i="3"/>
  <c r="P21" i="3"/>
  <c r="L21" i="3" s="1"/>
  <c r="C21" i="3" s="1"/>
  <c r="I23" i="3"/>
  <c r="P23" i="3"/>
  <c r="R13" i="3"/>
  <c r="L13" i="3" s="1"/>
  <c r="R15" i="3"/>
  <c r="L15" i="3" s="1"/>
  <c r="R17" i="3"/>
  <c r="R19" i="3"/>
  <c r="R21" i="3"/>
  <c r="R23" i="3"/>
  <c r="L23" i="3" s="1"/>
  <c r="C23" i="3" s="1"/>
  <c r="K11" i="3"/>
  <c r="E13" i="3"/>
  <c r="E15" i="3"/>
  <c r="C18" i="3" l="1"/>
  <c r="L12" i="3"/>
  <c r="C12" i="3" s="1"/>
  <c r="C13" i="3"/>
  <c r="C14" i="3"/>
  <c r="G11" i="3"/>
  <c r="C11" i="3" s="1"/>
  <c r="P11" i="3"/>
  <c r="R11" i="3"/>
  <c r="C16" i="3"/>
  <c r="L22" i="3"/>
  <c r="C22" i="3"/>
  <c r="L14" i="3"/>
  <c r="C20" i="3"/>
  <c r="L11" i="3"/>
  <c r="C15" i="3"/>
</calcChain>
</file>

<file path=xl/sharedStrings.xml><?xml version="1.0" encoding="utf-8"?>
<sst xmlns="http://schemas.openxmlformats.org/spreadsheetml/2006/main" count="785" uniqueCount="342">
  <si>
    <t>공공용</t>
  </si>
  <si>
    <t>서비스업</t>
  </si>
  <si>
    <t>농림수산업</t>
  </si>
  <si>
    <t>제조업</t>
  </si>
  <si>
    <t>Total</t>
  </si>
  <si>
    <t>Residential</t>
  </si>
  <si>
    <t>Public</t>
  </si>
  <si>
    <t>Service</t>
  </si>
  <si>
    <t>Mining</t>
  </si>
  <si>
    <t>turing</t>
  </si>
  <si>
    <t>Quantity of</t>
  </si>
  <si>
    <t>Water supplied population</t>
  </si>
  <si>
    <t>Rate of supply</t>
  </si>
  <si>
    <t>Supply capacity</t>
  </si>
  <si>
    <t>water supply</t>
  </si>
  <si>
    <t>per porsons a day</t>
  </si>
  <si>
    <t>Unit : m</t>
  </si>
  <si>
    <t>계</t>
  </si>
  <si>
    <t>주철관</t>
  </si>
  <si>
    <t>아연도강관</t>
  </si>
  <si>
    <t>스텐레스관</t>
  </si>
  <si>
    <t>합성수지관</t>
  </si>
  <si>
    <t>Copper</t>
  </si>
  <si>
    <t>Stainless</t>
  </si>
  <si>
    <t>pipe</t>
  </si>
  <si>
    <t>가정용</t>
  </si>
  <si>
    <t>합  계</t>
  </si>
  <si>
    <t>Domestic </t>
  </si>
  <si>
    <t>기타</t>
  </si>
  <si>
    <t>Others</t>
  </si>
  <si>
    <t>C=(B/A*1000)</t>
  </si>
  <si>
    <t>E=(D/A*1000)</t>
  </si>
  <si>
    <t>현실화율(%)</t>
  </si>
  <si>
    <t>F=(E/C*101)</t>
  </si>
  <si>
    <t>(m)</t>
  </si>
  <si>
    <t>Planned length</t>
  </si>
  <si>
    <t>Constructed length</t>
  </si>
  <si>
    <t>Distribution</t>
  </si>
  <si>
    <t>rate</t>
  </si>
  <si>
    <t>(개소)</t>
  </si>
  <si>
    <t>Manhole</t>
  </si>
  <si>
    <t>(Numb-ers)</t>
  </si>
  <si>
    <t>우·오수받이</t>
  </si>
  <si>
    <t>(Numbers)</t>
  </si>
  <si>
    <t>개거</t>
  </si>
  <si>
    <t>Open ditch</t>
  </si>
  <si>
    <t>측구</t>
  </si>
  <si>
    <t>Gutter</t>
  </si>
  <si>
    <t>사각형</t>
  </si>
  <si>
    <t>quadra-ngle</t>
  </si>
  <si>
    <t>원형</t>
  </si>
  <si>
    <t>circle</t>
  </si>
  <si>
    <t>계획연장</t>
  </si>
  <si>
    <t>합  계</t>
  </si>
  <si>
    <t>연   별</t>
  </si>
  <si>
    <t xml:space="preserve">급 수 인 구 </t>
  </si>
  <si>
    <t>보   급   률  (%)</t>
  </si>
  <si>
    <t>단위 : m</t>
  </si>
  <si>
    <t>합   계</t>
  </si>
  <si>
    <t>강  관</t>
  </si>
  <si>
    <t>기  타</t>
  </si>
  <si>
    <t>동  관</t>
  </si>
  <si>
    <t>기   타</t>
  </si>
  <si>
    <t>합       계</t>
  </si>
  <si>
    <t>가  정  용</t>
  </si>
  <si>
    <t>단위 : 천원</t>
  </si>
  <si>
    <t>Eup Myeon</t>
  </si>
  <si>
    <t>GAS SUPPLY</t>
  </si>
  <si>
    <t xml:space="preserve">  Propane Gas</t>
  </si>
  <si>
    <t>판  매  소  수</t>
  </si>
  <si>
    <t>판 매 량 (1,000㎥)</t>
  </si>
  <si>
    <t>판   매   량  (t)</t>
  </si>
  <si>
    <t>판   매   량 (t)</t>
  </si>
  <si>
    <t>-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</si>
  <si>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</si>
  <si>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</si>
  <si>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</si>
  <si>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</si>
  <si>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</si>
  <si>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</si>
  <si>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</si>
  <si>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</si>
  <si>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</si>
  <si>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</si>
  <si>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</si>
  <si>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1. 용도별 전력사용량</t>
    <phoneticPr fontId="14" type="noConversion"/>
  </si>
  <si>
    <t>ELECTRIC POWER CONSUMPTION BY USE</t>
    <phoneticPr fontId="14" type="noConversion"/>
  </si>
  <si>
    <t>단위 : MWh</t>
    <phoneticPr fontId="14" type="noConversion"/>
  </si>
  <si>
    <t>Unit : MWh</t>
    <phoneticPr fontId="14" type="noConversion"/>
  </si>
  <si>
    <t>가정용</t>
    <phoneticPr fontId="14" type="noConversion"/>
  </si>
  <si>
    <t>산    업    용      Industry</t>
    <phoneticPr fontId="14" type="noConversion"/>
  </si>
  <si>
    <t>월   별</t>
    <phoneticPr fontId="14" type="noConversion"/>
  </si>
  <si>
    <t>점유율</t>
    <phoneticPr fontId="13" type="noConversion"/>
  </si>
  <si>
    <t>소   계</t>
    <phoneticPr fontId="14" type="noConversion"/>
  </si>
  <si>
    <t>Agriculture,</t>
    <phoneticPr fontId="13" type="noConversion"/>
  </si>
  <si>
    <t>광   업</t>
    <phoneticPr fontId="13" type="noConversion"/>
  </si>
  <si>
    <t>Year &amp;</t>
    <phoneticPr fontId="12" type="noConversion"/>
  </si>
  <si>
    <t>(%)</t>
    <phoneticPr fontId="13" type="noConversion"/>
  </si>
  <si>
    <t>점유율(%)</t>
    <phoneticPr fontId="13" type="noConversion"/>
  </si>
  <si>
    <t>forestry and</t>
    <phoneticPr fontId="13" type="noConversion"/>
  </si>
  <si>
    <t>Manufac</t>
    <phoneticPr fontId="13" type="noConversion"/>
  </si>
  <si>
    <t>Month</t>
    <phoneticPr fontId="12" type="noConversion"/>
  </si>
  <si>
    <t>Percentage</t>
    <phoneticPr fontId="13" type="noConversion"/>
  </si>
  <si>
    <t>Sub-Total</t>
    <phoneticPr fontId="13" type="noConversion"/>
  </si>
  <si>
    <t>fishing</t>
    <phoneticPr fontId="13" type="noConversion"/>
  </si>
  <si>
    <t>1월</t>
    <phoneticPr fontId="30" type="noConversion"/>
  </si>
  <si>
    <t>자료 : 한국전력공사 장수지사</t>
    <phoneticPr fontId="14" type="noConversion"/>
  </si>
  <si>
    <t>2. 가스 공급량</t>
  </si>
  <si>
    <t>단위 : 개소</t>
  </si>
  <si>
    <t>Unit : place</t>
  </si>
  <si>
    <t>도 시 가 스   Liquefied natural gas(LNG)</t>
  </si>
  <si>
    <t xml:space="preserve">프 로 판  </t>
  </si>
  <si>
    <t xml:space="preserve">부   탄   Butane Gas </t>
  </si>
  <si>
    <t>월   별</t>
  </si>
  <si>
    <t>Year &amp;</t>
  </si>
  <si>
    <t>Month</t>
  </si>
  <si>
    <t>Amount sold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</si>
  <si>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</si>
  <si>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</si>
  <si>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</si>
  <si>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</si>
  <si>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</si>
  <si>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</si>
  <si>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</si>
  <si>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</si>
  <si>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</si>
  <si>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</si>
  <si>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</si>
  <si>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</si>
  <si>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안전재난과</t>
  </si>
  <si>
    <t>3. 상 수 도</t>
    <phoneticPr fontId="14" type="noConversion"/>
  </si>
  <si>
    <t>PUBLIC WATER SERVICES</t>
    <phoneticPr fontId="13" type="noConversion"/>
  </si>
  <si>
    <t>단위 : 명, M/T, ℓ</t>
    <phoneticPr fontId="13" type="noConversion"/>
  </si>
  <si>
    <t>Unit:  person , M/T, ℓ</t>
    <phoneticPr fontId="14" type="noConversion"/>
  </si>
  <si>
    <t>연   별</t>
    <phoneticPr fontId="13" type="noConversion"/>
  </si>
  <si>
    <t>총인구</t>
    <phoneticPr fontId="13" type="noConversion"/>
  </si>
  <si>
    <t>시설용량(㎥/일)</t>
    <phoneticPr fontId="14" type="noConversion"/>
  </si>
  <si>
    <t>급  수  량(㎥/일)</t>
    <phoneticPr fontId="14" type="noConversion"/>
  </si>
  <si>
    <t>1일 1인당급수량(ℓ)</t>
    <phoneticPr fontId="14" type="noConversion"/>
  </si>
  <si>
    <t>급 수 전 수</t>
    <phoneticPr fontId="13" type="noConversion"/>
  </si>
  <si>
    <t>읍면별</t>
    <phoneticPr fontId="13" type="noConversion"/>
  </si>
  <si>
    <t>(명)</t>
    <phoneticPr fontId="14" type="noConversion"/>
  </si>
  <si>
    <t>Year &amp;</t>
    <phoneticPr fontId="13" type="noConversion"/>
  </si>
  <si>
    <t>Water supply amount</t>
    <phoneticPr fontId="13" type="noConversion"/>
  </si>
  <si>
    <t xml:space="preserve">Number of </t>
    <phoneticPr fontId="14" type="noConversion"/>
  </si>
  <si>
    <t>Population</t>
    <phoneticPr fontId="13" type="noConversion"/>
  </si>
  <si>
    <t>faucets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</si>
  <si>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</si>
  <si>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</si>
  <si>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</si>
  <si>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</si>
  <si>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</si>
  <si>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</si>
  <si>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</si>
  <si>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14" type="noConversion"/>
  </si>
  <si>
    <t>4. 상 수 도 관</t>
    <phoneticPr fontId="13" type="noConversion"/>
  </si>
  <si>
    <t>PUBLIC WATER PIPE</t>
    <phoneticPr fontId="14" type="noConversion"/>
  </si>
  <si>
    <t>연   별</t>
    <phoneticPr fontId="13" type="noConversion"/>
  </si>
  <si>
    <t>도수관    Water Pipe</t>
    <phoneticPr fontId="14" type="noConversion"/>
  </si>
  <si>
    <t>송수관    Water Pipe</t>
    <phoneticPr fontId="14" type="noConversion"/>
  </si>
  <si>
    <t>배수관</t>
    <phoneticPr fontId="14" type="noConversion"/>
  </si>
  <si>
    <t>Conduit Pipe</t>
    <phoneticPr fontId="14" type="noConversion"/>
  </si>
  <si>
    <t>급      수     관     Water Service Pipe</t>
    <phoneticPr fontId="14" type="noConversion"/>
  </si>
  <si>
    <t>읍면별</t>
    <phoneticPr fontId="13" type="noConversion"/>
  </si>
  <si>
    <t>Year &amp;</t>
    <phoneticPr fontId="13" type="noConversion"/>
  </si>
  <si>
    <t>Sub</t>
    <phoneticPr fontId="13" type="noConversion"/>
  </si>
  <si>
    <t>Steel</t>
    <phoneticPr fontId="13" type="noConversion"/>
  </si>
  <si>
    <t>Cast iron</t>
    <phoneticPr fontId="14" type="noConversion"/>
  </si>
  <si>
    <t>Galvanized</t>
    <phoneticPr fontId="14" type="noConversion"/>
  </si>
  <si>
    <t>Total</t>
    <phoneticPr fontId="13" type="noConversion"/>
  </si>
  <si>
    <t>pipe</t>
    <phoneticPr fontId="13" type="noConversion"/>
  </si>
  <si>
    <t>Pipe</t>
    <phoneticPr fontId="14" type="noConversion"/>
  </si>
  <si>
    <t>Others</t>
    <phoneticPr fontId="14" type="noConversion"/>
  </si>
  <si>
    <t>steel  pipe</t>
    <phoneticPr fontId="14" type="noConversion"/>
  </si>
  <si>
    <t>Plastic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</si>
  <si>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</si>
  <si>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</si>
  <si>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</si>
  <si>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</si>
  <si>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</si>
  <si>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</si>
  <si>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</si>
  <si>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14" type="noConversion"/>
  </si>
  <si>
    <t>5. 급수 사용량</t>
    <phoneticPr fontId="14" type="noConversion"/>
  </si>
  <si>
    <t>CONSUMPTION OF WATER  SUPPLIED</t>
    <phoneticPr fontId="14" type="noConversion"/>
  </si>
  <si>
    <t>단위 :  ㎥</t>
    <phoneticPr fontId="14" type="noConversion"/>
  </si>
  <si>
    <t>Unit : ㎥</t>
    <phoneticPr fontId="14" type="noConversion"/>
  </si>
  <si>
    <t>공  공  용</t>
    <phoneticPr fontId="13" type="noConversion"/>
  </si>
  <si>
    <t>일  반  용</t>
    <phoneticPr fontId="13" type="noConversion"/>
  </si>
  <si>
    <t>욕  탕  용</t>
  </si>
  <si>
    <t>기  타</t>
    <phoneticPr fontId="14" type="noConversion"/>
  </si>
  <si>
    <t>Domestic</t>
    <phoneticPr fontId="13" type="noConversion"/>
  </si>
  <si>
    <t>Public</t>
    <phoneticPr fontId="13" type="noConversion"/>
  </si>
  <si>
    <t>General</t>
    <phoneticPr fontId="13" type="noConversion"/>
  </si>
  <si>
    <t>Public bath</t>
  </si>
  <si>
    <t xml:space="preserve"> Others</t>
    <phoneticPr fontId="14" type="noConversion"/>
  </si>
  <si>
    <t>6. 급수사용료 부과</t>
    <phoneticPr fontId="14" type="noConversion"/>
  </si>
  <si>
    <t>CHARGES FOR WATER CONSUMPTION</t>
    <phoneticPr fontId="13" type="noConversion"/>
  </si>
  <si>
    <t>Unit : 1,000  won</t>
    <phoneticPr fontId="14" type="noConversion"/>
  </si>
  <si>
    <t>공 공 용</t>
    <phoneticPr fontId="13" type="noConversion"/>
  </si>
  <si>
    <t>욕  탕  용</t>
    <phoneticPr fontId="13" type="noConversion"/>
  </si>
  <si>
    <t>8. 하수사용료 부과</t>
    <phoneticPr fontId="17" type="noConversion"/>
  </si>
  <si>
    <t>CHARGES FOR USE OF SEWAGE FACILITIES</t>
    <phoneticPr fontId="17" type="noConversion"/>
  </si>
  <si>
    <t>단위 : 백만원</t>
    <phoneticPr fontId="17" type="noConversion"/>
  </si>
  <si>
    <t>Unit : million won</t>
    <phoneticPr fontId="17" type="noConversion"/>
  </si>
  <si>
    <t>업종별 하수사용료       Charges for Use of Sewage Facilities</t>
    <phoneticPr fontId="17" type="noConversion"/>
  </si>
  <si>
    <t>하수도 처리 비용분석          Cost of Sewage Disposal</t>
    <phoneticPr fontId="17" type="noConversion"/>
  </si>
  <si>
    <t>일반용</t>
    <phoneticPr fontId="17" type="noConversion"/>
  </si>
  <si>
    <t>산업용</t>
    <phoneticPr fontId="17" type="noConversion"/>
  </si>
  <si>
    <t xml:space="preserve">연간부과량 </t>
    <phoneticPr fontId="17" type="noConversion"/>
  </si>
  <si>
    <t>부과액</t>
    <phoneticPr fontId="17" type="noConversion"/>
  </si>
  <si>
    <t>평균단가(원/톤)</t>
    <phoneticPr fontId="17" type="noConversion"/>
  </si>
  <si>
    <t>처리비용</t>
    <phoneticPr fontId="17" type="noConversion"/>
  </si>
  <si>
    <t>처리원가(원/톤)</t>
    <phoneticPr fontId="17" type="noConversion"/>
  </si>
  <si>
    <t>연별</t>
    <phoneticPr fontId="17" type="noConversion"/>
  </si>
  <si>
    <t>(천톤) (A)</t>
    <phoneticPr fontId="17" type="noConversion"/>
  </si>
  <si>
    <t>(백만원) (B)</t>
    <phoneticPr fontId="17" type="noConversion"/>
  </si>
  <si>
    <t>(백만원) (D)</t>
    <phoneticPr fontId="17" type="noConversion"/>
  </si>
  <si>
    <t>Expense of</t>
    <phoneticPr fontId="17" type="noConversion"/>
  </si>
  <si>
    <t>Year</t>
    <phoneticPr fontId="17" type="noConversion"/>
  </si>
  <si>
    <t>Average of</t>
    <phoneticPr fontId="17" type="noConversion"/>
  </si>
  <si>
    <t>Sewage</t>
    <phoneticPr fontId="17" type="noConversion"/>
  </si>
  <si>
    <t>Cost of Sewage</t>
    <phoneticPr fontId="17" type="noConversion"/>
  </si>
  <si>
    <t>Amounts</t>
    <phoneticPr fontId="17" type="noConversion"/>
  </si>
  <si>
    <t>Treatment</t>
    <phoneticPr fontId="17" type="noConversion"/>
  </si>
  <si>
    <t>Actual rate of</t>
    <phoneticPr fontId="17" type="noConversion"/>
  </si>
  <si>
    <t>General</t>
    <phoneticPr fontId="17" type="noConversion"/>
  </si>
  <si>
    <t>industrial</t>
    <phoneticPr fontId="17" type="noConversion"/>
  </si>
  <si>
    <t>(Million won)</t>
    <phoneticPr fontId="17" type="noConversion"/>
  </si>
  <si>
    <t>(won/ton)</t>
    <phoneticPr fontId="17" type="noConversion"/>
  </si>
  <si>
    <t>benefit &amp; cost</t>
    <phoneticPr fontId="17" type="noConversion"/>
  </si>
  <si>
    <t>-</t>
    <phoneticPr fontId="17" type="noConversion"/>
  </si>
  <si>
    <t>9. 하 수 관 거</t>
    <phoneticPr fontId="14" type="noConversion"/>
  </si>
  <si>
    <t>SEWAGE  PIPE</t>
    <phoneticPr fontId="15" type="noConversion"/>
  </si>
  <si>
    <t>하 수 관 거(속)</t>
    <phoneticPr fontId="14" type="noConversion"/>
  </si>
  <si>
    <t>SEWAGE  PIPE(Cont'd)</t>
    <phoneticPr fontId="15" type="noConversion"/>
  </si>
  <si>
    <t>단위 : ㎢, m, 개</t>
    <phoneticPr fontId="14" type="noConversion"/>
  </si>
  <si>
    <t>Unite : ㎢, m, each</t>
    <phoneticPr fontId="14" type="noConversion"/>
  </si>
  <si>
    <t>연별
읍면별
Year &amp;
Eup Myeon</t>
    <phoneticPr fontId="12" type="noConversion"/>
  </si>
  <si>
    <t>계획연장</t>
    <phoneticPr fontId="13" type="noConversion"/>
  </si>
  <si>
    <t>시설연장</t>
    <phoneticPr fontId="13" type="noConversion"/>
  </si>
  <si>
    <t>보급률</t>
    <phoneticPr fontId="13" type="noConversion"/>
  </si>
  <si>
    <t>합류식(m)</t>
    <phoneticPr fontId="13" type="noConversion"/>
  </si>
  <si>
    <t>합류식(m)   Unclassified pipe</t>
    <phoneticPr fontId="13" type="noConversion"/>
  </si>
  <si>
    <t>분류식(m)   Classified pipe</t>
    <phoneticPr fontId="13" type="noConversion"/>
  </si>
  <si>
    <t>맨홀</t>
    <phoneticPr fontId="13" type="noConversion"/>
  </si>
  <si>
    <t>토실·토구</t>
    <phoneticPr fontId="13" type="noConversion"/>
  </si>
  <si>
    <t>(m)</t>
    <phoneticPr fontId="13" type="noConversion"/>
  </si>
  <si>
    <t>(%)</t>
    <phoneticPr fontId="13" type="noConversion"/>
  </si>
  <si>
    <t>계획면적</t>
    <phoneticPr fontId="13" type="noConversion"/>
  </si>
  <si>
    <t>암거   Culvert</t>
    <phoneticPr fontId="13" type="noConversion"/>
  </si>
  <si>
    <t>개거</t>
    <phoneticPr fontId="13" type="noConversion"/>
  </si>
  <si>
    <t>오수관거   Sewage Pipe Line</t>
    <phoneticPr fontId="13" type="noConversion"/>
  </si>
  <si>
    <t>우수관거</t>
    <phoneticPr fontId="13" type="noConversion"/>
  </si>
  <si>
    <t>Rain Water Pipe Line</t>
    <phoneticPr fontId="13" type="noConversion"/>
  </si>
  <si>
    <t>(㎢)</t>
    <phoneticPr fontId="13" type="noConversion"/>
  </si>
  <si>
    <t>Constr</t>
    <phoneticPr fontId="13" type="noConversion"/>
  </si>
  <si>
    <t>암거  Culvert</t>
    <phoneticPr fontId="13" type="noConversion"/>
  </si>
  <si>
    <t xml:space="preserve">Storm &amp; </t>
    <phoneticPr fontId="13" type="noConversion"/>
  </si>
  <si>
    <t>Sewer</t>
    <phoneticPr fontId="13" type="noConversion"/>
  </si>
  <si>
    <t>Plann-ed</t>
    <phoneticPr fontId="13" type="noConversion"/>
  </si>
  <si>
    <t>Planned</t>
    <phoneticPr fontId="13" type="noConversion"/>
  </si>
  <si>
    <t>ucted</t>
    <phoneticPr fontId="13" type="noConversion"/>
  </si>
  <si>
    <t>Constr ucted</t>
    <phoneticPr fontId="13" type="noConversion"/>
  </si>
  <si>
    <t>사각형</t>
    <phoneticPr fontId="13" type="noConversion"/>
  </si>
  <si>
    <t>House inlet</t>
    <phoneticPr fontId="13" type="noConversion"/>
  </si>
  <si>
    <t>outlet</t>
    <phoneticPr fontId="13" type="noConversion"/>
  </si>
  <si>
    <t xml:space="preserve"> area</t>
    <phoneticPr fontId="13" type="noConversion"/>
  </si>
  <si>
    <t>length</t>
    <phoneticPr fontId="13" type="noConversion"/>
  </si>
  <si>
    <t>ucted length</t>
    <phoneticPr fontId="13" type="noConversion"/>
  </si>
  <si>
    <t>quadra-ngle</t>
    <phoneticPr fontId="13" type="noConversion"/>
  </si>
  <si>
    <t>(Nu-mbers)</t>
    <phoneticPr fontId="13" type="noConversion"/>
  </si>
  <si>
    <t>-</t>
    <phoneticPr fontId="13" type="noConversion"/>
  </si>
  <si>
    <t>욕탕용</t>
    <phoneticPr fontId="17" type="noConversion"/>
  </si>
  <si>
    <t xml:space="preserve"> Bath house</t>
    <phoneticPr fontId="17" type="noConversion"/>
  </si>
  <si>
    <t>Number of selling stores</t>
    <phoneticPr fontId="13" type="noConversion"/>
  </si>
  <si>
    <t>Number of selling stores</t>
    <phoneticPr fontId="13" type="noConversion"/>
  </si>
  <si>
    <t>(1000 tons)</t>
    <phoneticPr fontId="17" type="noConversion"/>
  </si>
  <si>
    <t>Total Volume charged</t>
    <phoneticPr fontId="17" type="noConversion"/>
  </si>
  <si>
    <t>for the Usage of</t>
    <phoneticPr fontId="17" type="noConversion"/>
  </si>
  <si>
    <t>Amount</t>
    <phoneticPr fontId="17" type="noConversion"/>
  </si>
  <si>
    <t>charged</t>
    <phoneticPr fontId="17" type="noConversion"/>
  </si>
  <si>
    <t>for usage</t>
    <phoneticPr fontId="17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</si>
  <si>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</si>
  <si>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</si>
  <si>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</si>
  <si>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7. 하수도 인구 및 보급률</t>
    <phoneticPr fontId="14" type="noConversion"/>
  </si>
  <si>
    <t>SEWAGE POPULATION AND DISTRIBUTION RATE</t>
    <phoneticPr fontId="12" type="noConversion"/>
  </si>
  <si>
    <t>단위 : 명, %</t>
    <phoneticPr fontId="12" type="noConversion"/>
  </si>
  <si>
    <t>Unit:  person, %</t>
    <phoneticPr fontId="14" type="noConversion"/>
  </si>
  <si>
    <t>총인구(명)</t>
    <phoneticPr fontId="12" type="noConversion"/>
  </si>
  <si>
    <t>비처리인구</t>
    <phoneticPr fontId="12" type="noConversion"/>
  </si>
  <si>
    <t>처리대상인구</t>
    <phoneticPr fontId="12" type="noConversion"/>
  </si>
  <si>
    <t>하수 종말처리인구(명)</t>
    <phoneticPr fontId="12" type="noConversion"/>
  </si>
  <si>
    <t>하수도</t>
    <phoneticPr fontId="12" type="noConversion"/>
  </si>
  <si>
    <t>(A)</t>
    <phoneticPr fontId="12" type="noConversion"/>
  </si>
  <si>
    <t>(B)</t>
    <phoneticPr fontId="12" type="noConversion"/>
  </si>
  <si>
    <t>(C=A+B)</t>
    <phoneticPr fontId="12" type="noConversion"/>
  </si>
  <si>
    <t>보급률(%)</t>
    <phoneticPr fontId="12" type="noConversion"/>
  </si>
  <si>
    <t>읍면별</t>
    <phoneticPr fontId="13" type="noConversion"/>
  </si>
  <si>
    <t>Population of Benefiting from Sewage</t>
    <phoneticPr fontId="12" type="noConversion"/>
  </si>
  <si>
    <t>Year &amp;</t>
    <phoneticPr fontId="13" type="noConversion"/>
  </si>
  <si>
    <t>Object</t>
    <phoneticPr fontId="12" type="noConversion"/>
  </si>
  <si>
    <t>물리적(1차)</t>
    <phoneticPr fontId="12" type="noConversion"/>
  </si>
  <si>
    <t>생물학적(2차)</t>
    <phoneticPr fontId="12" type="noConversion"/>
  </si>
  <si>
    <t>고도(3차)</t>
    <phoneticPr fontId="12" type="noConversion"/>
  </si>
  <si>
    <t>Distribution</t>
    <phoneticPr fontId="12" type="noConversion"/>
  </si>
  <si>
    <t>Total</t>
    <phoneticPr fontId="12" type="noConversion"/>
  </si>
  <si>
    <t>Non-serviced</t>
    <phoneticPr fontId="12" type="noConversion"/>
  </si>
  <si>
    <t xml:space="preserve"> population</t>
    <phoneticPr fontId="12" type="noConversion"/>
  </si>
  <si>
    <t>Mechanic</t>
    <phoneticPr fontId="12" type="noConversion"/>
  </si>
  <si>
    <t>Biological</t>
    <phoneticPr fontId="12" type="noConversion"/>
  </si>
  <si>
    <t>Advanced</t>
    <phoneticPr fontId="12" type="noConversion"/>
  </si>
  <si>
    <t>rate of</t>
    <phoneticPr fontId="12" type="noConversion"/>
  </si>
  <si>
    <t>Population</t>
    <phoneticPr fontId="12" type="noConversion"/>
  </si>
  <si>
    <t>Population</t>
    <phoneticPr fontId="12" type="noConversion"/>
  </si>
  <si>
    <t>for treatment</t>
    <phoneticPr fontId="12" type="noConversion"/>
  </si>
  <si>
    <t>d=d1+d2+d3</t>
    <phoneticPr fontId="12" type="noConversion"/>
  </si>
  <si>
    <t>(d1)</t>
    <phoneticPr fontId="12" type="noConversion"/>
  </si>
  <si>
    <t>(d2)</t>
    <phoneticPr fontId="12" type="noConversion"/>
  </si>
  <si>
    <t>(d3)</t>
    <phoneticPr fontId="12" type="noConversion"/>
  </si>
  <si>
    <t>Sewage</t>
    <phoneticPr fontId="12" type="noConversion"/>
  </si>
  <si>
    <t>-</t>
    <phoneticPr fontId="12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</si>
  <si>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</si>
  <si>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</si>
  <si>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</si>
  <si>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</si>
  <si>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</si>
  <si>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</si>
  <si>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</si>
  <si>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14" type="noConversion"/>
  </si>
  <si>
    <t>-</t>
    <phoneticPr fontId="12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</si>
  <si>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</si>
  <si>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</si>
  <si>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</si>
  <si>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-</t>
    <phoneticPr fontId="13" type="noConversion"/>
  </si>
  <si>
    <t>번암면
Beonam-myeon</t>
    <phoneticPr fontId="13" type="noConversion"/>
  </si>
  <si>
    <t>-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</si>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</sst>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.0"/>
    <numFmt numFmtId="186" formatCode="#,##0;&quot;₩&quot;&quot;₩&quot;&quot;₩&quot;&quot;₩&quot;\(#,##0&quot;₩&quot;&quot;₩&quot;&quot;₩&quot;&quot;₩&quot;\)"/>
    <numFmt numFmtId="187" formatCode="#,##0_ "/>
    <numFmt numFmtId="188" formatCode="0.0_ "/>
    <numFmt numFmtId="189" formatCode="0_);[Red]\(0\)"/>
    <numFmt numFmtId="190" formatCode="#,##0_);[Red]\(#,##0\)"/>
    <numFmt numFmtId="191" formatCode="#,##0.0_);[Red]\(#,##0.0\)"/>
    <numFmt numFmtId="192" formatCode="#,##0.00_);[Red]\(#,##0.00\)"/>
    <numFmt numFmtId="193" formatCode="0_ 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  <numFmt numFmtId="196" formatCode="\-"/>
    <numFmt numFmtId="197" formatCode="#,##0.0_ "/>
    <numFmt numFmtId="198" formatCode="#,##0;[Red]#,##0"/>
    <numFmt numFmtId="199" formatCode="0.00_ "/>
    <numFmt numFmtId="200" formatCode="#,##0.0;[Red]#,##0.0"/>
  </numFmts>
  <fonts count="3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8"/>
      <name val="Arial Narrow"/>
      <family val="2"/>
    </font>
    <font>
      <sz val="10"/>
      <name val="바탕체"/>
      <family val="1"/>
      <charset val="129"/>
    </font>
    <font>
      <b/>
      <sz val="20"/>
      <name val="바탕체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sz val="9"/>
      <color indexed="8"/>
      <name val="새굴림"/>
      <family val="1"/>
      <charset val="129"/>
    </font>
    <font>
      <sz val="10"/>
      <name val="새굴림"/>
      <family val="1"/>
      <charset val="129"/>
    </font>
    <font>
      <sz val="11"/>
      <name val="돋움"/>
      <family val="3"/>
      <charset val="129"/>
    </font>
    <font>
      <b/>
      <sz val="10"/>
      <name val="새굴림"/>
      <family val="1"/>
      <charset val="129"/>
    </font>
    <font>
      <b/>
      <sz val="9"/>
      <color indexed="10"/>
      <name val="새굴림"/>
      <family val="1"/>
      <charset val="129"/>
    </font>
    <font>
      <sz val="9"/>
      <color indexed="10"/>
      <name val="새굴림"/>
      <family val="1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"/>
      <name val="새굴림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</borders>
  <cellStyleXfs count="37">
    <xf numFmtId="0" fontId="0" fillId="0" borderId="0"/>
    <xf numFmtId="0" fontId="6" fillId="0" borderId="0"/>
    <xf numFmtId="38" fontId="7" fillId="0" borderId="0" applyFill="0" applyBorder="0" applyAlignment="0" applyProtection="0"/>
    <xf numFmtId="186" fontId="9" fillId="0" borderId="0"/>
    <xf numFmtId="180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9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1" fillId="0" borderId="0"/>
    <xf numFmtId="183" fontId="26" fillId="0" borderId="0"/>
    <xf numFmtId="0" fontId="11" fillId="0" borderId="0"/>
    <xf numFmtId="10" fontId="5" fillId="0" borderId="0" applyFont="0" applyFill="0" applyBorder="0" applyAlignment="0" applyProtection="0"/>
    <xf numFmtId="0" fontId="5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16" fillId="0" borderId="0"/>
    <xf numFmtId="183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437">
    <xf numFmtId="0" fontId="0" fillId="0" borderId="0" xfId="0"/>
    <xf numFmtId="3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3" fontId="20" fillId="0" borderId="2" xfId="0" applyNumberFormat="1" applyFont="1" applyBorder="1"/>
    <xf numFmtId="185" fontId="20" fillId="0" borderId="2" xfId="0" applyNumberFormat="1" applyFont="1" applyBorder="1"/>
    <xf numFmtId="3" fontId="20" fillId="0" borderId="0" xfId="0" applyNumberFormat="1" applyFont="1" applyBorder="1"/>
    <xf numFmtId="3" fontId="20" fillId="0" borderId="2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0" xfId="0" applyFont="1" applyBorder="1"/>
    <xf numFmtId="176" fontId="20" fillId="0" borderId="3" xfId="3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185" fontId="20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176" fontId="20" fillId="0" borderId="7" xfId="30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185" fontId="20" fillId="0" borderId="7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176" fontId="20" fillId="0" borderId="4" xfId="30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85" fontId="20" fillId="0" borderId="1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85" fontId="20" fillId="0" borderId="14" xfId="0" applyNumberFormat="1" applyFont="1" applyBorder="1" applyAlignment="1">
      <alignment horizontal="center" vertical="center"/>
    </xf>
    <xf numFmtId="185" fontId="20" fillId="0" borderId="16" xfId="0" applyNumberFormat="1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 vertical="center"/>
    </xf>
    <xf numFmtId="0" fontId="21" fillId="0" borderId="0" xfId="0" applyFont="1" applyBorder="1"/>
    <xf numFmtId="3" fontId="22" fillId="0" borderId="0" xfId="0" applyNumberFormat="1" applyFont="1" applyAlignment="1">
      <alignment horizontal="right"/>
    </xf>
    <xf numFmtId="185" fontId="22" fillId="0" borderId="0" xfId="0" applyNumberFormat="1" applyFont="1" applyAlignment="1">
      <alignment horizontal="right"/>
    </xf>
    <xf numFmtId="177" fontId="22" fillId="0" borderId="0" xfId="0" applyNumberFormat="1" applyFont="1" applyAlignment="1">
      <alignment horizontal="center"/>
    </xf>
    <xf numFmtId="177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185" fontId="22" fillId="0" borderId="0" xfId="0" applyNumberFormat="1" applyFont="1"/>
    <xf numFmtId="3" fontId="22" fillId="0" borderId="0" xfId="0" applyNumberFormat="1" applyFont="1" applyBorder="1" applyAlignment="1">
      <alignment horizontal="center"/>
    </xf>
    <xf numFmtId="3" fontId="22" fillId="0" borderId="0" xfId="0" applyNumberFormat="1" applyFont="1" applyBorder="1"/>
    <xf numFmtId="0" fontId="19" fillId="0" borderId="0" xfId="0" applyFont="1" applyBorder="1" applyAlignment="1">
      <alignment horizontal="left"/>
    </xf>
    <xf numFmtId="3" fontId="20" fillId="0" borderId="0" xfId="0" applyNumberFormat="1" applyFont="1" applyBorder="1" applyAlignment="1">
      <alignment horizontal="left"/>
    </xf>
    <xf numFmtId="187" fontId="20" fillId="0" borderId="0" xfId="0" applyNumberFormat="1" applyFont="1" applyBorder="1"/>
    <xf numFmtId="3" fontId="22" fillId="0" borderId="0" xfId="0" applyNumberFormat="1" applyFont="1" applyBorder="1" applyAlignment="1">
      <alignment horizontal="left"/>
    </xf>
    <xf numFmtId="0" fontId="21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center" vertical="center"/>
    </xf>
    <xf numFmtId="185" fontId="20" fillId="0" borderId="18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center" vertical="center"/>
    </xf>
    <xf numFmtId="0" fontId="20" fillId="0" borderId="16" xfId="0" quotePrefix="1" applyFont="1" applyBorder="1" applyAlignment="1">
      <alignment horizontal="center" vertical="center"/>
    </xf>
    <xf numFmtId="189" fontId="20" fillId="0" borderId="0" xfId="0" applyNumberFormat="1" applyFont="1" applyBorder="1" applyAlignment="1">
      <alignment horizontal="center" vertical="center"/>
    </xf>
    <xf numFmtId="189" fontId="20" fillId="0" borderId="8" xfId="0" applyNumberFormat="1" applyFont="1" applyBorder="1" applyAlignment="1">
      <alignment horizontal="center" vertical="center"/>
    </xf>
    <xf numFmtId="189" fontId="20" fillId="0" borderId="12" xfId="0" applyNumberFormat="1" applyFont="1" applyBorder="1" applyAlignment="1">
      <alignment horizontal="center" vertical="center"/>
    </xf>
    <xf numFmtId="189" fontId="20" fillId="0" borderId="21" xfId="0" applyNumberFormat="1" applyFont="1" applyBorder="1" applyAlignment="1">
      <alignment horizontal="center" vertical="center"/>
    </xf>
    <xf numFmtId="189" fontId="20" fillId="0" borderId="13" xfId="0" applyNumberFormat="1" applyFont="1" applyBorder="1" applyAlignment="1">
      <alignment horizontal="center" vertical="center"/>
    </xf>
    <xf numFmtId="189" fontId="20" fillId="0" borderId="21" xfId="0" applyNumberFormat="1" applyFont="1" applyBorder="1" applyAlignment="1">
      <alignment horizontal="center" vertical="center" shrinkToFit="1"/>
    </xf>
    <xf numFmtId="189" fontId="20" fillId="0" borderId="7" xfId="0" applyNumberFormat="1" applyFont="1" applyBorder="1" applyAlignment="1">
      <alignment horizontal="center" vertical="center" shrinkToFit="1"/>
    </xf>
    <xf numFmtId="189" fontId="20" fillId="0" borderId="12" xfId="0" applyNumberFormat="1" applyFont="1" applyBorder="1" applyAlignment="1">
      <alignment horizontal="center" vertical="center" shrinkToFit="1"/>
    </xf>
    <xf numFmtId="189" fontId="20" fillId="0" borderId="0" xfId="0" applyNumberFormat="1" applyFont="1" applyBorder="1" applyAlignment="1">
      <alignment horizontal="center" vertical="center" shrinkToFit="1"/>
    </xf>
    <xf numFmtId="189" fontId="20" fillId="0" borderId="8" xfId="0" applyNumberFormat="1" applyFont="1" applyBorder="1" applyAlignment="1">
      <alignment horizontal="center" vertical="center" shrinkToFit="1"/>
    </xf>
    <xf numFmtId="189" fontId="20" fillId="0" borderId="16" xfId="0" quotePrefix="1" applyNumberFormat="1" applyFont="1" applyBorder="1" applyAlignment="1">
      <alignment horizontal="center" vertical="center"/>
    </xf>
    <xf numFmtId="189" fontId="20" fillId="0" borderId="14" xfId="0" applyNumberFormat="1" applyFont="1" applyBorder="1" applyAlignment="1">
      <alignment horizontal="center" vertical="center" shrinkToFit="1"/>
    </xf>
    <xf numFmtId="189" fontId="20" fillId="0" borderId="4" xfId="0" applyNumberFormat="1" applyFont="1" applyBorder="1" applyAlignment="1">
      <alignment horizontal="center" vertical="center" shrinkToFit="1"/>
    </xf>
    <xf numFmtId="189" fontId="20" fillId="0" borderId="16" xfId="0" applyNumberFormat="1" applyFont="1" applyBorder="1" applyAlignment="1">
      <alignment horizontal="center" vertical="center" shrinkToFit="1"/>
    </xf>
    <xf numFmtId="189" fontId="20" fillId="0" borderId="15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8" fillId="0" borderId="0" xfId="0" applyFont="1" applyBorder="1"/>
    <xf numFmtId="3" fontId="20" fillId="0" borderId="2" xfId="0" applyNumberFormat="1" applyFont="1" applyBorder="1" applyAlignment="1">
      <alignment horizontal="centerContinuous"/>
    </xf>
    <xf numFmtId="3" fontId="20" fillId="0" borderId="2" xfId="0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centerContinuous"/>
    </xf>
    <xf numFmtId="0" fontId="20" fillId="0" borderId="22" xfId="0" applyFont="1" applyBorder="1" applyAlignment="1">
      <alignment horizontal="center" vertical="center"/>
    </xf>
    <xf numFmtId="0" fontId="20" fillId="0" borderId="7" xfId="29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89" fontId="20" fillId="0" borderId="18" xfId="0" applyNumberFormat="1" applyFont="1" applyBorder="1" applyAlignment="1">
      <alignment horizontal="center" vertical="center" shrinkToFit="1"/>
    </xf>
    <xf numFmtId="0" fontId="25" fillId="0" borderId="0" xfId="33" applyFont="1" applyFill="1"/>
    <xf numFmtId="193" fontId="20" fillId="0" borderId="7" xfId="29" applyNumberFormat="1" applyFont="1" applyBorder="1" applyAlignment="1">
      <alignment horizontal="center" vertical="center"/>
    </xf>
    <xf numFmtId="0" fontId="25" fillId="0" borderId="0" xfId="33" applyFont="1" applyFill="1" applyBorder="1" applyAlignment="1" applyProtection="1">
      <alignment horizontal="left"/>
    </xf>
    <xf numFmtId="0" fontId="25" fillId="0" borderId="0" xfId="33" applyFont="1" applyFill="1" applyProtection="1"/>
    <xf numFmtId="0" fontId="25" fillId="0" borderId="0" xfId="33" applyFont="1" applyFill="1" applyAlignment="1" applyProtection="1">
      <alignment horizontal="right"/>
    </xf>
    <xf numFmtId="0" fontId="20" fillId="0" borderId="2" xfId="33" applyFont="1" applyFill="1" applyBorder="1"/>
    <xf numFmtId="0" fontId="20" fillId="0" borderId="0" xfId="33" applyFont="1" applyFill="1" applyBorder="1"/>
    <xf numFmtId="0" fontId="20" fillId="0" borderId="2" xfId="33" applyFont="1" applyFill="1" applyBorder="1" applyAlignment="1">
      <alignment horizontal="right"/>
    </xf>
    <xf numFmtId="0" fontId="20" fillId="0" borderId="0" xfId="33" applyFont="1" applyFill="1"/>
    <xf numFmtId="0" fontId="20" fillId="0" borderId="0" xfId="33" applyFont="1" applyFill="1" applyAlignment="1">
      <alignment vertical="center"/>
    </xf>
    <xf numFmtId="0" fontId="20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0" borderId="0" xfId="33" applyFont="1" applyFill="1"/>
    <xf numFmtId="0" fontId="25" fillId="0" borderId="0" xfId="33" applyFont="1" applyFill="1" applyAlignment="1">
      <alignment horizontal="center" vertical="center"/>
    </xf>
    <xf numFmtId="0" fontId="20" fillId="0" borderId="2" xfId="0" applyNumberFormat="1" applyFont="1" applyBorder="1" applyAlignment="1" applyProtection="1">
      <alignment horizontal="centerContinuous"/>
      <protection locked="0"/>
    </xf>
    <xf numFmtId="193" fontId="21" fillId="0" borderId="7" xfId="29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85" fontId="20" fillId="0" borderId="5" xfId="0" applyNumberFormat="1" applyFont="1" applyBorder="1" applyAlignment="1">
      <alignment horizontal="center" vertical="center"/>
    </xf>
    <xf numFmtId="0" fontId="21" fillId="0" borderId="7" xfId="33" applyFont="1" applyFill="1" applyBorder="1"/>
    <xf numFmtId="0" fontId="21" fillId="0" borderId="8" xfId="33" applyFont="1" applyFill="1" applyBorder="1"/>
    <xf numFmtId="0" fontId="21" fillId="0" borderId="18" xfId="33" applyFont="1" applyFill="1" applyBorder="1"/>
    <xf numFmtId="0" fontId="24" fillId="0" borderId="4" xfId="0" applyFont="1" applyBorder="1" applyAlignment="1">
      <alignment horizontal="center" vertical="center" wrapText="1"/>
    </xf>
    <xf numFmtId="0" fontId="21" fillId="0" borderId="27" xfId="33" applyFont="1" applyFill="1" applyBorder="1"/>
    <xf numFmtId="0" fontId="24" fillId="0" borderId="27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 shrinkToFit="1"/>
    </xf>
    <xf numFmtId="0" fontId="20" fillId="0" borderId="7" xfId="0" applyFont="1" applyBorder="1"/>
    <xf numFmtId="196" fontId="20" fillId="0" borderId="0" xfId="0" applyNumberFormat="1" applyFont="1" applyBorder="1" applyAlignment="1">
      <alignment horizontal="center" vertical="center"/>
    </xf>
    <xf numFmtId="196" fontId="22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188" fontId="20" fillId="0" borderId="0" xfId="0" applyNumberFormat="1" applyFont="1" applyBorder="1" applyAlignment="1">
      <alignment horizontal="center" vertical="center"/>
    </xf>
    <xf numFmtId="190" fontId="20" fillId="0" borderId="0" xfId="29" applyNumberFormat="1" applyFont="1" applyBorder="1" applyAlignment="1" applyProtection="1">
      <alignment horizontal="center" vertical="center"/>
      <protection locked="0"/>
    </xf>
    <xf numFmtId="192" fontId="20" fillId="0" borderId="0" xfId="29" applyNumberFormat="1" applyFont="1" applyBorder="1" applyAlignment="1" applyProtection="1">
      <alignment horizontal="center" vertical="center"/>
      <protection locked="0"/>
    </xf>
    <xf numFmtId="190" fontId="20" fillId="0" borderId="0" xfId="0" quotePrefix="1" applyNumberFormat="1" applyFont="1" applyBorder="1" applyAlignment="1" applyProtection="1">
      <alignment horizontal="center" vertical="center"/>
      <protection locked="0"/>
    </xf>
    <xf numFmtId="192" fontId="20" fillId="0" borderId="0" xfId="0" quotePrefix="1" applyNumberFormat="1" applyFont="1" applyBorder="1" applyAlignment="1" applyProtection="1">
      <alignment horizontal="center" vertical="center"/>
      <protection locked="0"/>
    </xf>
    <xf numFmtId="187" fontId="20" fillId="0" borderId="0" xfId="26" applyNumberFormat="1" applyFont="1" applyFill="1" applyBorder="1" applyAlignment="1" applyProtection="1">
      <alignment horizontal="center" vertical="center"/>
    </xf>
    <xf numFmtId="187" fontId="20" fillId="0" borderId="0" xfId="26" applyNumberFormat="1" applyFont="1" applyFill="1" applyBorder="1" applyAlignment="1" applyProtection="1">
      <alignment horizontal="center" vertical="center"/>
      <protection locked="0"/>
    </xf>
    <xf numFmtId="0" fontId="20" fillId="0" borderId="0" xfId="26" applyNumberFormat="1" applyFont="1" applyFill="1" applyBorder="1" applyAlignment="1" applyProtection="1">
      <alignment horizontal="center" vertical="center"/>
      <protection locked="0"/>
    </xf>
    <xf numFmtId="0" fontId="20" fillId="0" borderId="0" xfId="29" applyNumberFormat="1" applyFont="1" applyBorder="1" applyAlignment="1">
      <alignment horizontal="center" vertical="center"/>
    </xf>
    <xf numFmtId="0" fontId="20" fillId="0" borderId="0" xfId="33" applyNumberFormat="1" applyFont="1" applyFill="1" applyBorder="1" applyAlignment="1">
      <alignment horizontal="center" vertical="center"/>
    </xf>
    <xf numFmtId="0" fontId="21" fillId="0" borderId="0" xfId="26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/>
    <xf numFmtId="193" fontId="20" fillId="0" borderId="0" xfId="33" applyNumberFormat="1" applyFont="1" applyFill="1" applyBorder="1" applyAlignment="1">
      <alignment horizontal="center" vertical="center"/>
    </xf>
    <xf numFmtId="0" fontId="25" fillId="0" borderId="0" xfId="33" applyFont="1" applyFill="1" applyBorder="1" applyAlignment="1">
      <alignment horizontal="center" vertical="center"/>
    </xf>
    <xf numFmtId="0" fontId="29" fillId="0" borderId="0" xfId="0" applyFont="1" applyBorder="1"/>
    <xf numFmtId="187" fontId="20" fillId="0" borderId="0" xfId="24" quotePrefix="1" applyNumberFormat="1" applyFont="1" applyBorder="1" applyAlignment="1">
      <alignment horizontal="center" vertical="center"/>
    </xf>
    <xf numFmtId="187" fontId="20" fillId="0" borderId="0" xfId="24" applyNumberFormat="1" applyFont="1" applyBorder="1" applyAlignment="1">
      <alignment horizontal="center" vertical="center"/>
    </xf>
    <xf numFmtId="197" fontId="20" fillId="0" borderId="0" xfId="24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88" fontId="21" fillId="0" borderId="0" xfId="0" applyNumberFormat="1" applyFont="1" applyBorder="1" applyAlignment="1">
      <alignment horizontal="center" vertical="center"/>
    </xf>
    <xf numFmtId="187" fontId="21" fillId="0" borderId="0" xfId="0" applyNumberFormat="1" applyFont="1" applyBorder="1"/>
    <xf numFmtId="187" fontId="20" fillId="0" borderId="0" xfId="24" applyNumberFormat="1" applyFont="1" applyFill="1" applyBorder="1" applyAlignment="1">
      <alignment horizontal="center" vertical="center"/>
    </xf>
    <xf numFmtId="41" fontId="20" fillId="0" borderId="0" xfId="24" applyFont="1" applyFill="1" applyBorder="1"/>
    <xf numFmtId="0" fontId="20" fillId="0" borderId="17" xfId="0" applyFont="1" applyFill="1" applyBorder="1" applyAlignment="1">
      <alignment horizontal="center" vertical="center" wrapText="1" shrinkToFit="1"/>
    </xf>
    <xf numFmtId="196" fontId="20" fillId="0" borderId="0" xfId="0" applyNumberFormat="1" applyFont="1" applyFill="1" applyBorder="1" applyAlignment="1" applyProtection="1">
      <alignment horizontal="center" vertical="center"/>
      <protection locked="0"/>
    </xf>
    <xf numFmtId="190" fontId="20" fillId="4" borderId="18" xfId="0" quotePrefix="1" applyNumberFormat="1" applyFont="1" applyFill="1" applyBorder="1" applyAlignment="1">
      <alignment horizontal="center" vertical="center"/>
    </xf>
    <xf numFmtId="190" fontId="20" fillId="4" borderId="0" xfId="0" quotePrefix="1" applyNumberFormat="1" applyFont="1" applyFill="1" applyBorder="1" applyAlignment="1">
      <alignment horizontal="center" vertical="center"/>
    </xf>
    <xf numFmtId="188" fontId="20" fillId="4" borderId="0" xfId="0" quotePrefix="1" applyNumberFormat="1" applyFont="1" applyFill="1" applyBorder="1" applyAlignment="1">
      <alignment horizontal="center" vertical="center"/>
    </xf>
    <xf numFmtId="190" fontId="20" fillId="4" borderId="0" xfId="0" applyNumberFormat="1" applyFont="1" applyFill="1" applyBorder="1" applyAlignment="1">
      <alignment horizontal="center" vertical="center"/>
    </xf>
    <xf numFmtId="193" fontId="21" fillId="0" borderId="0" xfId="0" quotePrefix="1" applyNumberFormat="1" applyFont="1" applyBorder="1" applyAlignment="1">
      <alignment horizontal="center" vertical="center"/>
    </xf>
    <xf numFmtId="193" fontId="23" fillId="0" borderId="0" xfId="0" applyNumberFormat="1" applyFont="1" applyBorder="1"/>
    <xf numFmtId="3" fontId="22" fillId="0" borderId="0" xfId="0" applyNumberFormat="1" applyFont="1" applyFill="1"/>
    <xf numFmtId="187" fontId="20" fillId="0" borderId="0" xfId="24" applyNumberFormat="1" applyFont="1" applyFill="1" applyBorder="1"/>
    <xf numFmtId="187" fontId="20" fillId="0" borderId="0" xfId="24" applyNumberFormat="1" applyFont="1" applyBorder="1"/>
    <xf numFmtId="0" fontId="21" fillId="0" borderId="0" xfId="0" applyFont="1" applyFill="1" applyBorder="1"/>
    <xf numFmtId="187" fontId="20" fillId="0" borderId="18" xfId="24" quotePrefix="1" applyNumberFormat="1" applyFont="1" applyBorder="1" applyAlignment="1">
      <alignment horizontal="center" vertical="center"/>
    </xf>
    <xf numFmtId="193" fontId="20" fillId="0" borderId="0" xfId="0" quotePrefix="1" applyNumberFormat="1" applyFont="1" applyBorder="1" applyAlignment="1">
      <alignment horizontal="center" vertical="center"/>
    </xf>
    <xf numFmtId="193" fontId="20" fillId="0" borderId="0" xfId="29" applyNumberFormat="1" applyFont="1" applyBorder="1" applyAlignment="1">
      <alignment horizontal="center" vertical="center"/>
    </xf>
    <xf numFmtId="193" fontId="20" fillId="0" borderId="0" xfId="0" applyNumberFormat="1" applyFont="1" applyBorder="1" applyAlignment="1">
      <alignment horizontal="center" vertical="center"/>
    </xf>
    <xf numFmtId="193" fontId="22" fillId="0" borderId="0" xfId="0" applyNumberFormat="1" applyFont="1" applyBorder="1"/>
    <xf numFmtId="189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quotePrefix="1" applyNumberFormat="1" applyFont="1" applyFill="1" applyBorder="1" applyAlignment="1">
      <alignment horizontal="center" vertical="center"/>
    </xf>
    <xf numFmtId="197" fontId="20" fillId="0" borderId="0" xfId="24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Border="1"/>
    <xf numFmtId="190" fontId="20" fillId="0" borderId="0" xfId="29" applyNumberFormat="1" applyFont="1" applyFill="1" applyBorder="1" applyAlignment="1">
      <alignment horizontal="center" vertical="center"/>
    </xf>
    <xf numFmtId="0" fontId="20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18" xfId="33" applyFont="1" applyFill="1" applyBorder="1" applyAlignment="1">
      <alignment horizontal="center"/>
    </xf>
    <xf numFmtId="0" fontId="20" fillId="0" borderId="30" xfId="0" applyFont="1" applyBorder="1" applyAlignment="1">
      <alignment horizontal="center" vertical="center" wrapText="1"/>
    </xf>
    <xf numFmtId="0" fontId="20" fillId="0" borderId="2" xfId="0" applyFont="1" applyBorder="1" applyAlignment="1"/>
    <xf numFmtId="3" fontId="20" fillId="0" borderId="2" xfId="0" applyNumberFormat="1" applyFont="1" applyBorder="1" applyAlignment="1"/>
    <xf numFmtId="0" fontId="20" fillId="0" borderId="0" xfId="0" applyFont="1" applyBorder="1" applyAlignment="1"/>
    <xf numFmtId="185" fontId="20" fillId="0" borderId="2" xfId="0" applyNumberFormat="1" applyFont="1" applyBorder="1" applyAlignment="1"/>
    <xf numFmtId="3" fontId="20" fillId="0" borderId="0" xfId="0" applyNumberFormat="1" applyFont="1" applyBorder="1" applyAlignment="1"/>
    <xf numFmtId="0" fontId="32" fillId="0" borderId="7" xfId="0" applyFont="1" applyBorder="1" applyAlignment="1">
      <alignment horizontal="center" vertical="center"/>
    </xf>
    <xf numFmtId="187" fontId="32" fillId="0" borderId="18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87" fontId="32" fillId="0" borderId="0" xfId="0" applyNumberFormat="1" applyFont="1" applyBorder="1" applyAlignment="1">
      <alignment horizontal="center" vertical="center"/>
    </xf>
    <xf numFmtId="199" fontId="32" fillId="0" borderId="0" xfId="0" applyNumberFormat="1" applyFont="1" applyBorder="1" applyAlignment="1">
      <alignment horizontal="center" vertical="center"/>
    </xf>
    <xf numFmtId="188" fontId="32" fillId="0" borderId="0" xfId="0" applyNumberFormat="1" applyFont="1" applyBorder="1" applyAlignment="1">
      <alignment horizontal="center" vertical="center"/>
    </xf>
    <xf numFmtId="187" fontId="32" fillId="0" borderId="0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88" fontId="33" fillId="0" borderId="0" xfId="0" applyNumberFormat="1" applyFont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0" fillId="0" borderId="0" xfId="0" applyFont="1" applyAlignment="1"/>
    <xf numFmtId="0" fontId="22" fillId="0" borderId="0" xfId="0" applyFont="1" applyBorder="1" applyAlignment="1"/>
    <xf numFmtId="0" fontId="22" fillId="0" borderId="0" xfId="0" applyFont="1" applyAlignment="1"/>
    <xf numFmtId="3" fontId="22" fillId="0" borderId="0" xfId="0" applyNumberFormat="1" applyFont="1" applyAlignment="1"/>
    <xf numFmtId="185" fontId="22" fillId="0" borderId="0" xfId="0" applyNumberFormat="1" applyFont="1" applyAlignment="1"/>
    <xf numFmtId="3" fontId="22" fillId="0" borderId="0" xfId="0" applyNumberFormat="1" applyFont="1" applyBorder="1" applyAlignment="1"/>
    <xf numFmtId="191" fontId="20" fillId="0" borderId="0" xfId="0" quotePrefix="1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/>
    <xf numFmtId="3" fontId="20" fillId="0" borderId="2" xfId="0" applyNumberFormat="1" applyFont="1" applyFill="1" applyBorder="1"/>
    <xf numFmtId="0" fontId="19" fillId="0" borderId="0" xfId="0" applyFont="1" applyFill="1" applyBorder="1"/>
    <xf numFmtId="193" fontId="22" fillId="0" borderId="0" xfId="0" applyNumberFormat="1" applyFont="1"/>
    <xf numFmtId="190" fontId="20" fillId="0" borderId="33" xfId="32" quotePrefix="1" applyNumberFormat="1" applyFont="1" applyFill="1" applyBorder="1" applyAlignment="1">
      <alignment horizontal="center" vertical="center"/>
    </xf>
    <xf numFmtId="190" fontId="20" fillId="0" borderId="0" xfId="32" quotePrefix="1" applyNumberFormat="1" applyFont="1" applyFill="1" applyBorder="1" applyAlignment="1">
      <alignment horizontal="center" vertical="center"/>
    </xf>
    <xf numFmtId="190" fontId="20" fillId="0" borderId="18" xfId="32" quotePrefix="1" applyNumberFormat="1" applyFont="1" applyFill="1" applyBorder="1" applyAlignment="1">
      <alignment horizontal="center" vertical="center"/>
    </xf>
    <xf numFmtId="190" fontId="21" fillId="0" borderId="0" xfId="32" quotePrefix="1" applyNumberFormat="1" applyFont="1" applyFill="1" applyBorder="1" applyAlignment="1">
      <alignment horizontal="center" vertical="center"/>
    </xf>
    <xf numFmtId="190" fontId="20" fillId="0" borderId="0" xfId="32" applyNumberFormat="1" applyFont="1" applyFill="1" applyBorder="1" applyAlignment="1">
      <alignment horizontal="center" vertical="center"/>
    </xf>
    <xf numFmtId="190" fontId="21" fillId="0" borderId="18" xfId="32" quotePrefix="1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center" vertical="center"/>
    </xf>
    <xf numFmtId="3" fontId="20" fillId="0" borderId="34" xfId="0" applyNumberFormat="1" applyFont="1" applyBorder="1" applyAlignment="1">
      <alignment horizontal="center" vertical="center"/>
    </xf>
    <xf numFmtId="191" fontId="21" fillId="0" borderId="0" xfId="0" quotePrefix="1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1" fillId="0" borderId="7" xfId="0" quotePrefix="1" applyFont="1" applyBorder="1" applyAlignment="1">
      <alignment horizontal="center" vertical="center"/>
    </xf>
    <xf numFmtId="176" fontId="20" fillId="0" borderId="7" xfId="28" quotePrefix="1" applyFont="1" applyBorder="1" applyAlignment="1">
      <alignment horizontal="center" vertical="center" wrapText="1"/>
    </xf>
    <xf numFmtId="176" fontId="20" fillId="0" borderId="7" xfId="28" applyFont="1" applyBorder="1" applyAlignment="1">
      <alignment horizontal="center" vertical="center"/>
    </xf>
    <xf numFmtId="176" fontId="20" fillId="0" borderId="7" xfId="28" quotePrefix="1" applyFont="1" applyBorder="1" applyAlignment="1">
      <alignment horizontal="center" vertical="center"/>
    </xf>
    <xf numFmtId="176" fontId="20" fillId="0" borderId="17" xfId="28" quotePrefix="1" applyFont="1" applyBorder="1" applyAlignment="1">
      <alignment horizontal="center" vertical="center"/>
    </xf>
    <xf numFmtId="0" fontId="20" fillId="0" borderId="0" xfId="0" applyFont="1"/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Continuous"/>
    </xf>
    <xf numFmtId="0" fontId="20" fillId="0" borderId="2" xfId="0" applyFont="1" applyBorder="1" applyAlignment="1">
      <alignment horizontal="centerContinuous"/>
    </xf>
    <xf numFmtId="0" fontId="20" fillId="0" borderId="0" xfId="0" applyFont="1" applyBorder="1" applyAlignment="1">
      <alignment horizontal="left"/>
    </xf>
    <xf numFmtId="3" fontId="20" fillId="0" borderId="21" xfId="0" applyNumberFormat="1" applyFont="1" applyBorder="1" applyAlignment="1">
      <alignment horizontal="center" vertical="center"/>
    </xf>
    <xf numFmtId="187" fontId="20" fillId="0" borderId="0" xfId="0" applyNumberFormat="1" applyFont="1" applyAlignment="1">
      <alignment horizontal="center" vertical="center"/>
    </xf>
    <xf numFmtId="187" fontId="21" fillId="0" borderId="0" xfId="0" applyNumberFormat="1" applyFont="1" applyAlignment="1">
      <alignment horizontal="center" vertical="center"/>
    </xf>
    <xf numFmtId="187" fontId="20" fillId="0" borderId="0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/>
    <xf numFmtId="41" fontId="20" fillId="0" borderId="0" xfId="24" applyFont="1" applyBorder="1"/>
    <xf numFmtId="41" fontId="21" fillId="0" borderId="0" xfId="24" applyFont="1" applyBorder="1"/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/>
    </xf>
    <xf numFmtId="190" fontId="20" fillId="0" borderId="0" xfId="0" quotePrefix="1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Alignment="1">
      <alignment horizontal="right"/>
    </xf>
    <xf numFmtId="190" fontId="20" fillId="0" borderId="0" xfId="0" applyNumberFormat="1" applyFont="1" applyFill="1" applyBorder="1" applyAlignment="1">
      <alignment horizontal="center" vertical="center"/>
    </xf>
    <xf numFmtId="190" fontId="21" fillId="0" borderId="0" xfId="0" quotePrefix="1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87" fontId="20" fillId="0" borderId="0" xfId="24" quotePrefix="1" applyNumberFormat="1" applyFont="1" applyFill="1" applyBorder="1" applyAlignment="1">
      <alignment horizontal="center" vertical="center"/>
    </xf>
    <xf numFmtId="19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0" fontId="20" fillId="0" borderId="2" xfId="0" applyFont="1" applyFill="1" applyBorder="1"/>
    <xf numFmtId="0" fontId="20" fillId="0" borderId="0" xfId="0" applyFont="1" applyFill="1" applyBorder="1"/>
    <xf numFmtId="0" fontId="20" fillId="0" borderId="16" xfId="0" quotePrefix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Border="1"/>
    <xf numFmtId="0" fontId="20" fillId="0" borderId="3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34" xfId="0" applyNumberFormat="1" applyFont="1" applyFill="1" applyBorder="1" applyAlignment="1">
      <alignment horizontal="center" vertical="center"/>
    </xf>
    <xf numFmtId="3" fontId="20" fillId="0" borderId="8" xfId="0" applyNumberFormat="1" applyFont="1" applyFill="1" applyBorder="1" applyAlignment="1">
      <alignment horizontal="center" vertical="center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0" borderId="15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left"/>
    </xf>
    <xf numFmtId="0" fontId="20" fillId="0" borderId="7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3" xfId="33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93" fontId="21" fillId="0" borderId="17" xfId="29" applyNumberFormat="1" applyFont="1" applyBorder="1" applyAlignment="1">
      <alignment horizontal="center" vertical="center"/>
    </xf>
    <xf numFmtId="0" fontId="20" fillId="0" borderId="27" xfId="33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92" fontId="21" fillId="0" borderId="0" xfId="29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 shrinkToFit="1"/>
    </xf>
    <xf numFmtId="0" fontId="24" fillId="0" borderId="3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0" fillId="0" borderId="50" xfId="0" applyFont="1" applyBorder="1"/>
    <xf numFmtId="187" fontId="20" fillId="0" borderId="0" xfId="33" applyNumberFormat="1" applyFont="1" applyFill="1" applyBorder="1" applyAlignment="1">
      <alignment horizontal="center" vertical="center"/>
    </xf>
    <xf numFmtId="187" fontId="25" fillId="0" borderId="0" xfId="33" applyNumberFormat="1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Continuous"/>
    </xf>
    <xf numFmtId="3" fontId="20" fillId="0" borderId="50" xfId="0" applyNumberFormat="1" applyFont="1" applyBorder="1" applyAlignment="1">
      <alignment horizontal="left"/>
    </xf>
    <xf numFmtId="0" fontId="20" fillId="0" borderId="50" xfId="0" applyFont="1" applyBorder="1" applyAlignment="1">
      <alignment horizontal="right"/>
    </xf>
    <xf numFmtId="0" fontId="20" fillId="0" borderId="7" xfId="0" quotePrefix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7" xfId="29" applyNumberFormat="1" applyFont="1" applyBorder="1" applyAlignment="1">
      <alignment horizontal="center" vertical="center"/>
    </xf>
    <xf numFmtId="190" fontId="21" fillId="0" borderId="0" xfId="29" applyNumberFormat="1" applyFont="1" applyBorder="1" applyAlignment="1" applyProtection="1">
      <alignment horizontal="center" vertical="center"/>
      <protection locked="0"/>
    </xf>
    <xf numFmtId="3" fontId="22" fillId="0" borderId="50" xfId="0" applyNumberFormat="1" applyFont="1" applyBorder="1"/>
    <xf numFmtId="187" fontId="34" fillId="0" borderId="18" xfId="0" applyNumberFormat="1" applyFont="1" applyBorder="1" applyAlignment="1">
      <alignment horizontal="center" vertical="center"/>
    </xf>
    <xf numFmtId="199" fontId="34" fillId="0" borderId="0" xfId="0" applyNumberFormat="1" applyFont="1" applyBorder="1" applyAlignment="1">
      <alignment horizontal="center" vertical="center"/>
    </xf>
    <xf numFmtId="187" fontId="34" fillId="0" borderId="0" xfId="0" applyNumberFormat="1" applyFont="1" applyBorder="1" applyAlignment="1">
      <alignment horizontal="center" vertical="center"/>
    </xf>
    <xf numFmtId="187" fontId="35" fillId="0" borderId="0" xfId="0" applyNumberFormat="1" applyFont="1" applyFill="1" applyBorder="1" applyAlignment="1">
      <alignment horizontal="center" vertical="center"/>
    </xf>
    <xf numFmtId="187" fontId="35" fillId="0" borderId="18" xfId="0" applyNumberFormat="1" applyFont="1" applyFill="1" applyBorder="1" applyAlignment="1">
      <alignment horizontal="center" vertical="center"/>
    </xf>
    <xf numFmtId="2" fontId="35" fillId="0" borderId="0" xfId="0" applyNumberFormat="1" applyFont="1" applyFill="1" applyBorder="1" applyAlignment="1">
      <alignment horizontal="center" vertical="center"/>
    </xf>
    <xf numFmtId="199" fontId="35" fillId="0" borderId="0" xfId="0" applyNumberFormat="1" applyFont="1" applyFill="1" applyBorder="1" applyAlignment="1">
      <alignment horizontal="center" vertical="center"/>
    </xf>
    <xf numFmtId="187" fontId="35" fillId="0" borderId="0" xfId="0" applyNumberFormat="1" applyFont="1" applyBorder="1" applyAlignment="1">
      <alignment horizontal="center" vertical="center"/>
    </xf>
    <xf numFmtId="187" fontId="35" fillId="0" borderId="33" xfId="0" applyNumberFormat="1" applyFont="1" applyFill="1" applyBorder="1" applyAlignment="1">
      <alignment horizontal="center" vertical="center"/>
    </xf>
    <xf numFmtId="2" fontId="35" fillId="0" borderId="50" xfId="0" applyNumberFormat="1" applyFont="1" applyFill="1" applyBorder="1" applyAlignment="1">
      <alignment horizontal="center" vertical="center"/>
    </xf>
    <xf numFmtId="187" fontId="35" fillId="0" borderId="50" xfId="0" applyNumberFormat="1" applyFont="1" applyBorder="1" applyAlignment="1">
      <alignment horizontal="center" vertical="center"/>
    </xf>
    <xf numFmtId="199" fontId="35" fillId="0" borderId="50" xfId="0" applyNumberFormat="1" applyFont="1" applyFill="1" applyBorder="1" applyAlignment="1">
      <alignment horizontal="center" vertical="center"/>
    </xf>
    <xf numFmtId="187" fontId="35" fillId="0" borderId="50" xfId="0" applyNumberFormat="1" applyFont="1" applyFill="1" applyBorder="1" applyAlignment="1">
      <alignment horizontal="center" vertical="center"/>
    </xf>
    <xf numFmtId="187" fontId="20" fillId="0" borderId="50" xfId="0" quotePrefix="1" applyNumberFormat="1" applyFont="1" applyBorder="1" applyAlignment="1" applyProtection="1">
      <alignment horizontal="center" vertical="center"/>
      <protection locked="0"/>
    </xf>
    <xf numFmtId="187" fontId="20" fillId="0" borderId="50" xfId="0" applyNumberFormat="1" applyFont="1" applyBorder="1" applyAlignment="1" applyProtection="1">
      <alignment horizontal="center" vertical="center"/>
      <protection locked="0"/>
    </xf>
    <xf numFmtId="185" fontId="20" fillId="0" borderId="0" xfId="0" applyNumberFormat="1" applyFont="1" applyBorder="1" applyAlignment="1">
      <alignment horizontal="center" vertical="center"/>
    </xf>
    <xf numFmtId="187" fontId="20" fillId="0" borderId="0" xfId="36" quotePrefix="1" applyNumberFormat="1" applyFont="1" applyFill="1" applyBorder="1" applyAlignment="1">
      <alignment horizontal="center" vertical="center"/>
    </xf>
    <xf numFmtId="187" fontId="20" fillId="0" borderId="0" xfId="36" applyNumberFormat="1" applyFont="1" applyFill="1" applyBorder="1" applyAlignment="1">
      <alignment horizontal="center" vertical="center"/>
    </xf>
    <xf numFmtId="187" fontId="20" fillId="0" borderId="0" xfId="36" applyNumberFormat="1" applyFont="1" applyFill="1" applyBorder="1" applyAlignment="1" applyProtection="1">
      <alignment horizontal="center" vertical="center"/>
      <protection locked="0"/>
    </xf>
    <xf numFmtId="3" fontId="20" fillId="0" borderId="50" xfId="0" applyNumberFormat="1" applyFont="1" applyBorder="1" applyAlignment="1">
      <alignment horizontal="center" vertical="center"/>
    </xf>
    <xf numFmtId="185" fontId="20" fillId="0" borderId="50" xfId="0" applyNumberFormat="1" applyFont="1" applyBorder="1" applyAlignment="1">
      <alignment horizontal="center" vertical="center"/>
    </xf>
    <xf numFmtId="187" fontId="20" fillId="0" borderId="50" xfId="36" applyNumberFormat="1" applyFont="1" applyFill="1" applyBorder="1" applyAlignment="1">
      <alignment horizontal="center" vertical="center"/>
    </xf>
    <xf numFmtId="187" fontId="21" fillId="0" borderId="0" xfId="36" applyNumberFormat="1" applyFont="1" applyFill="1" applyBorder="1" applyAlignment="1">
      <alignment horizontal="center" vertical="center"/>
    </xf>
    <xf numFmtId="187" fontId="21" fillId="0" borderId="0" xfId="36" quotePrefix="1" applyNumberFormat="1" applyFont="1" applyFill="1" applyBorder="1" applyAlignment="1">
      <alignment horizontal="center" vertical="center"/>
    </xf>
    <xf numFmtId="193" fontId="20" fillId="0" borderId="0" xfId="36" applyNumberFormat="1" applyFont="1" applyFill="1" applyBorder="1" applyAlignment="1">
      <alignment horizontal="center" vertical="center"/>
    </xf>
    <xf numFmtId="187" fontId="20" fillId="0" borderId="33" xfId="36" applyNumberFormat="1" applyFont="1" applyFill="1" applyBorder="1" applyAlignment="1">
      <alignment horizontal="center" vertical="center"/>
    </xf>
    <xf numFmtId="193" fontId="20" fillId="0" borderId="50" xfId="36" applyNumberFormat="1" applyFont="1" applyFill="1" applyBorder="1" applyAlignment="1">
      <alignment horizontal="center" vertical="center"/>
    </xf>
    <xf numFmtId="187" fontId="20" fillId="0" borderId="50" xfId="36" quotePrefix="1" applyNumberFormat="1" applyFont="1" applyFill="1" applyBorder="1" applyAlignment="1">
      <alignment horizontal="center" vertical="center"/>
    </xf>
    <xf numFmtId="190" fontId="20" fillId="0" borderId="50" xfId="32" quotePrefix="1" applyNumberFormat="1" applyFont="1" applyFill="1" applyBorder="1" applyAlignment="1" applyProtection="1">
      <alignment horizontal="center" vertical="center"/>
      <protection locked="0"/>
    </xf>
    <xf numFmtId="190" fontId="20" fillId="0" borderId="50" xfId="0" applyNumberFormat="1" applyFont="1" applyFill="1" applyBorder="1" applyAlignment="1" applyProtection="1">
      <alignment horizontal="center" vertical="center"/>
      <protection locked="0"/>
    </xf>
    <xf numFmtId="196" fontId="20" fillId="0" borderId="50" xfId="0" applyNumberFormat="1" applyFont="1" applyFill="1" applyBorder="1" applyAlignment="1" applyProtection="1">
      <alignment horizontal="center" vertical="center"/>
      <protection locked="0"/>
    </xf>
    <xf numFmtId="0" fontId="22" fillId="0" borderId="50" xfId="0" applyFont="1" applyBorder="1" applyAlignment="1">
      <alignment horizontal="center" vertical="center"/>
    </xf>
    <xf numFmtId="190" fontId="20" fillId="0" borderId="50" xfId="29" applyNumberFormat="1" applyFont="1" applyBorder="1" applyAlignment="1" applyProtection="1">
      <alignment horizontal="center" vertical="center"/>
      <protection locked="0"/>
    </xf>
    <xf numFmtId="0" fontId="21" fillId="0" borderId="50" xfId="26" applyNumberFormat="1" applyFont="1" applyFill="1" applyBorder="1" applyAlignment="1" applyProtection="1">
      <alignment horizontal="center" vertical="center"/>
      <protection locked="0"/>
    </xf>
    <xf numFmtId="0" fontId="21" fillId="0" borderId="50" xfId="29" applyNumberFormat="1" applyFont="1" applyBorder="1" applyAlignment="1">
      <alignment horizontal="center" vertical="center"/>
    </xf>
    <xf numFmtId="193" fontId="21" fillId="0" borderId="50" xfId="33" applyNumberFormat="1" applyFont="1" applyFill="1" applyBorder="1" applyAlignment="1">
      <alignment horizontal="center" vertical="center"/>
    </xf>
    <xf numFmtId="187" fontId="21" fillId="0" borderId="50" xfId="33" applyNumberFormat="1" applyFont="1" applyFill="1" applyBorder="1" applyAlignment="1">
      <alignment horizontal="center" vertical="center"/>
    </xf>
    <xf numFmtId="0" fontId="27" fillId="0" borderId="50" xfId="33" applyFont="1" applyFill="1" applyBorder="1" applyAlignment="1">
      <alignment horizontal="center" vertical="center"/>
    </xf>
    <xf numFmtId="187" fontId="21" fillId="0" borderId="0" xfId="36" quotePrefix="1" applyNumberFormat="1" applyFont="1" applyBorder="1" applyAlignment="1">
      <alignment horizontal="center" vertical="center"/>
    </xf>
    <xf numFmtId="41" fontId="21" fillId="0" borderId="0" xfId="35" applyFont="1" applyBorder="1" applyAlignment="1">
      <alignment horizontal="center" vertical="center"/>
    </xf>
    <xf numFmtId="41" fontId="20" fillId="0" borderId="0" xfId="35" applyFont="1" applyBorder="1" applyAlignment="1">
      <alignment horizontal="center" vertical="center"/>
    </xf>
    <xf numFmtId="200" fontId="20" fillId="0" borderId="0" xfId="0" quotePrefix="1" applyNumberFormat="1" applyFont="1" applyFill="1" applyBorder="1" applyAlignment="1">
      <alignment horizontal="center" vertical="center"/>
    </xf>
    <xf numFmtId="3" fontId="20" fillId="0" borderId="0" xfId="36" applyNumberFormat="1" applyFont="1" applyFill="1" applyBorder="1" applyAlignment="1">
      <alignment horizontal="center" vertical="center"/>
    </xf>
    <xf numFmtId="198" fontId="20" fillId="0" borderId="0" xfId="36" applyNumberFormat="1" applyFont="1" applyFill="1" applyBorder="1" applyAlignment="1">
      <alignment horizontal="center" vertical="center"/>
    </xf>
    <xf numFmtId="187" fontId="20" fillId="0" borderId="0" xfId="36" applyNumberFormat="1" applyFont="1" applyFill="1" applyBorder="1" applyAlignment="1">
      <alignment horizontal="center" vertical="center" wrapText="1" shrinkToFit="1"/>
    </xf>
    <xf numFmtId="193" fontId="20" fillId="0" borderId="33" xfId="29" applyNumberFormat="1" applyFont="1" applyBorder="1" applyAlignment="1">
      <alignment horizontal="center" vertical="center"/>
    </xf>
    <xf numFmtId="193" fontId="20" fillId="0" borderId="50" xfId="29" applyNumberFormat="1" applyFont="1" applyBorder="1" applyAlignment="1">
      <alignment horizontal="center" vertical="center"/>
    </xf>
    <xf numFmtId="187" fontId="20" fillId="0" borderId="50" xfId="26" applyNumberFormat="1" applyFont="1" applyFill="1" applyBorder="1" applyAlignment="1" applyProtection="1">
      <alignment horizontal="center" vertical="center"/>
      <protection locked="0"/>
    </xf>
    <xf numFmtId="198" fontId="27" fillId="0" borderId="50" xfId="33" applyNumberFormat="1" applyFont="1" applyFill="1" applyBorder="1" applyAlignment="1">
      <alignment horizontal="center" vertical="center"/>
    </xf>
    <xf numFmtId="198" fontId="21" fillId="0" borderId="50" xfId="26" applyNumberFormat="1" applyFont="1" applyFill="1" applyBorder="1" applyAlignment="1" applyProtection="1">
      <alignment horizontal="center" vertical="center"/>
    </xf>
    <xf numFmtId="187" fontId="21" fillId="0" borderId="50" xfId="26" applyNumberFormat="1" applyFont="1" applyFill="1" applyBorder="1" applyAlignment="1" applyProtection="1">
      <alignment horizontal="center" vertical="center"/>
      <protection locked="0"/>
    </xf>
    <xf numFmtId="198" fontId="21" fillId="0" borderId="50" xfId="26" applyNumberFormat="1" applyFont="1" applyFill="1" applyBorder="1" applyAlignment="1" applyProtection="1">
      <alignment horizontal="center" vertical="center"/>
      <protection locked="0"/>
    </xf>
    <xf numFmtId="190" fontId="20" fillId="0" borderId="50" xfId="32" applyNumberFormat="1" applyFont="1" applyFill="1" applyBorder="1" applyAlignment="1">
      <alignment horizontal="center" vertical="center"/>
    </xf>
    <xf numFmtId="190" fontId="20" fillId="0" borderId="50" xfId="0" applyNumberFormat="1" applyFont="1" applyBorder="1" applyAlignment="1">
      <alignment horizontal="center" vertical="center"/>
    </xf>
    <xf numFmtId="190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90" fontId="24" fillId="4" borderId="0" xfId="36" applyNumberFormat="1" applyFont="1" applyFill="1" applyBorder="1" applyAlignment="1">
      <alignment horizontal="center" vertical="center" wrapText="1"/>
    </xf>
    <xf numFmtId="190" fontId="24" fillId="4" borderId="0" xfId="0" applyNumberFormat="1" applyFont="1" applyFill="1" applyBorder="1" applyAlignment="1">
      <alignment horizontal="center" vertical="center" wrapText="1"/>
    </xf>
    <xf numFmtId="190" fontId="24" fillId="4" borderId="50" xfId="36" applyNumberFormat="1" applyFont="1" applyFill="1" applyBorder="1" applyAlignment="1">
      <alignment horizontal="center" vertical="center" wrapText="1"/>
    </xf>
    <xf numFmtId="196" fontId="21" fillId="0" borderId="0" xfId="0" applyNumberFormat="1" applyFont="1" applyFill="1" applyBorder="1" applyAlignment="1" applyProtection="1">
      <alignment horizontal="center" vertical="center"/>
      <protection locked="0"/>
    </xf>
    <xf numFmtId="190" fontId="36" fillId="4" borderId="0" xfId="36" applyNumberFormat="1" applyFont="1" applyFill="1" applyBorder="1" applyAlignment="1">
      <alignment horizontal="center" vertical="center" wrapText="1"/>
    </xf>
    <xf numFmtId="190" fontId="36" fillId="4" borderId="0" xfId="0" applyNumberFormat="1" applyFont="1" applyFill="1" applyBorder="1" applyAlignment="1">
      <alignment horizontal="center" vertical="center" wrapText="1"/>
    </xf>
    <xf numFmtId="190" fontId="21" fillId="0" borderId="0" xfId="0" quotePrefix="1" applyNumberFormat="1" applyFont="1" applyBorder="1" applyAlignment="1" applyProtection="1">
      <alignment horizontal="center" vertical="center"/>
      <protection locked="0"/>
    </xf>
    <xf numFmtId="190" fontId="21" fillId="0" borderId="0" xfId="35" quotePrefix="1" applyNumberFormat="1" applyFont="1" applyBorder="1" applyAlignment="1">
      <alignment horizontal="center" vertical="center"/>
    </xf>
    <xf numFmtId="190" fontId="21" fillId="0" borderId="0" xfId="36" quotePrefix="1" applyNumberFormat="1" applyFont="1" applyBorder="1" applyAlignment="1">
      <alignment horizontal="center" vertical="center"/>
    </xf>
    <xf numFmtId="190" fontId="20" fillId="0" borderId="0" xfId="35" applyNumberFormat="1" applyFont="1" applyBorder="1" applyAlignment="1">
      <alignment horizontal="center" vertical="center"/>
    </xf>
    <xf numFmtId="190" fontId="21" fillId="0" borderId="0" xfId="35" quotePrefix="1" applyNumberFormat="1" applyFont="1" applyFill="1" applyBorder="1" applyAlignment="1">
      <alignment horizontal="center" vertical="center"/>
    </xf>
    <xf numFmtId="190" fontId="24" fillId="0" borderId="0" xfId="35" applyNumberFormat="1" applyFont="1" applyFill="1" applyBorder="1" applyAlignment="1">
      <alignment horizontal="center" vertical="center"/>
    </xf>
    <xf numFmtId="190" fontId="20" fillId="0" borderId="0" xfId="35" applyNumberFormat="1" applyFont="1" applyFill="1" applyBorder="1" applyAlignment="1">
      <alignment horizontal="center" vertical="center"/>
    </xf>
    <xf numFmtId="190" fontId="20" fillId="0" borderId="0" xfId="29" applyNumberFormat="1" applyFont="1" applyBorder="1" applyAlignment="1">
      <alignment horizontal="center" vertical="center"/>
    </xf>
    <xf numFmtId="190" fontId="20" fillId="0" borderId="50" xfId="29" applyNumberFormat="1" applyFont="1" applyBorder="1" applyAlignment="1">
      <alignment horizontal="center" vertical="center"/>
    </xf>
    <xf numFmtId="190" fontId="20" fillId="0" borderId="0" xfId="0" applyNumberFormat="1" applyFont="1" applyFill="1" applyAlignment="1">
      <alignment horizontal="center" vertical="center"/>
    </xf>
    <xf numFmtId="190" fontId="20" fillId="0" borderId="33" xfId="29" applyNumberFormat="1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6" xfId="0" applyFont="1" applyFill="1" applyBorder="1"/>
    <xf numFmtId="0" fontId="20" fillId="5" borderId="22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39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9" fontId="20" fillId="0" borderId="39" xfId="0" applyNumberFormat="1" applyFont="1" applyBorder="1" applyAlignment="1">
      <alignment horizontal="center" vertical="center"/>
    </xf>
    <xf numFmtId="189" fontId="20" fillId="0" borderId="6" xfId="0" applyNumberFormat="1" applyFont="1" applyBorder="1" applyAlignment="1">
      <alignment horizontal="center" vertical="center"/>
    </xf>
    <xf numFmtId="189" fontId="20" fillId="0" borderId="5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18" fillId="0" borderId="0" xfId="33" applyFont="1" applyFill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</cellXfs>
  <cellStyles count="37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18"/>
    <cellStyle name="Normal - Style1 3" xfId="34"/>
    <cellStyle name="Normal_A" xfId="19"/>
    <cellStyle name="Percent [2]" xfId="20"/>
    <cellStyle name="Standard_laroux" xfId="21"/>
    <cellStyle name="W?rung [0]_laroux" xfId="22"/>
    <cellStyle name="W?rung_laroux" xfId="23"/>
    <cellStyle name="쉼표 [0]" xfId="35" builtinId="6"/>
    <cellStyle name="쉼표 [0] 2" xfId="24"/>
    <cellStyle name="쉼표 [0] 2 2" xfId="36"/>
    <cellStyle name="쉼표 [0] 3 3" xfId="25"/>
    <cellStyle name="쉼표 [0]_08-전기가스" xfId="26"/>
    <cellStyle name="콤마 [0]_(월초P)" xfId="27"/>
    <cellStyle name="콤마 [0]_10.수입실적" xfId="28"/>
    <cellStyle name="콤마 [0]_2. 행정구역" xfId="29"/>
    <cellStyle name="콤마 [0]_해안선및도서" xfId="30"/>
    <cellStyle name="콤마_1" xfId="31"/>
    <cellStyle name="콤마_2. 행정구역" xfId="32"/>
    <cellStyle name="표준" xfId="0" builtinId="0"/>
    <cellStyle name="표준_08-전기가스" xfId="33"/>
  </cellStyles>
  <dxfs count="10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99" zoomScaleSheetLayoutView="68" workbookViewId="0"/>
  </sheetViews>
  <sheetFormatPr defaultRowHeight="13.5" x14ac:dyDescent="0.15"/>
  <sheetData/>
  <customSheetViews>
    <customSheetView guid="{8DF17B87-1EE0-4B3E-93FF-695851EC8E6F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DAE115E1-05A4-11D9-B3E6-0000B4A88D0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12D8322-20E2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9ECE0D6-81B4-4747-A0E2-AB4852CA4E5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51526E88-7F93-4253-8659-370D87021C60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543A9E01-23DA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E4419DE1-3E33-11D9-BC3A-444553540000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F1E57743-7A3C-4974-9479-28CDF34FF775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E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66C3B2F-CB33-4CD7-8D1D-A463F7D7A035}" state="veryHidden" showRuler="0">
      <pageMargins left="0.75" right="0.75" top="1" bottom="1" header="0.5" footer="0.5"/>
      <pageSetup paperSize="9" orientation="portrait" r:id="rId10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zoomScaleSheetLayoutView="100" workbookViewId="0">
      <selection sqref="A1:E1"/>
    </sheetView>
  </sheetViews>
  <sheetFormatPr defaultRowHeight="13.5" x14ac:dyDescent="0.15"/>
  <cols>
    <col min="1" max="1" width="14.5546875" style="41" customWidth="1"/>
    <col min="2" max="5" width="16.77734375" style="43" customWidth="1"/>
    <col min="6" max="6" width="2.77734375" style="43" customWidth="1"/>
    <col min="7" max="7" width="12" style="50" customWidth="1"/>
    <col min="8" max="12" width="12" style="43" customWidth="1"/>
    <col min="13" max="13" width="14.5546875" style="43" customWidth="1"/>
    <col min="14" max="14" width="9.109375" style="41" customWidth="1"/>
    <col min="15" max="20" width="9.109375" style="40" customWidth="1"/>
    <col min="21" max="21" width="2.77734375" style="40" customWidth="1"/>
    <col min="22" max="28" width="9.6640625" style="40" customWidth="1"/>
    <col min="29" max="16384" width="8.88671875" style="40"/>
  </cols>
  <sheetData>
    <row r="1" spans="1:28" s="2" customFormat="1" ht="45" customHeight="1" x14ac:dyDescent="0.25">
      <c r="A1" s="401" t="s">
        <v>232</v>
      </c>
      <c r="B1" s="401"/>
      <c r="C1" s="401"/>
      <c r="D1" s="401"/>
      <c r="E1" s="401"/>
      <c r="F1" s="110"/>
      <c r="G1" s="402" t="s">
        <v>233</v>
      </c>
      <c r="H1" s="427"/>
      <c r="I1" s="427"/>
      <c r="J1" s="427"/>
      <c r="K1" s="427"/>
      <c r="L1" s="427"/>
      <c r="M1" s="401" t="s">
        <v>234</v>
      </c>
      <c r="N1" s="401"/>
      <c r="O1" s="401"/>
      <c r="P1" s="401"/>
      <c r="Q1" s="401"/>
      <c r="R1" s="401"/>
      <c r="S1" s="401"/>
      <c r="T1" s="401"/>
      <c r="U1" s="241"/>
      <c r="V1" s="402" t="s">
        <v>235</v>
      </c>
      <c r="W1" s="427"/>
      <c r="X1" s="427"/>
      <c r="Y1" s="427"/>
      <c r="Z1" s="427"/>
      <c r="AA1" s="427"/>
      <c r="AB1" s="427"/>
    </row>
    <row r="2" spans="1:28" s="9" customFormat="1" ht="25.5" customHeight="1" thickBot="1" x14ac:dyDescent="0.2">
      <c r="A2" s="231" t="s">
        <v>236</v>
      </c>
      <c r="B2" s="108"/>
      <c r="C2" s="77"/>
      <c r="D2" s="77"/>
      <c r="E2" s="77"/>
      <c r="F2" s="79"/>
      <c r="G2" s="78"/>
      <c r="H2" s="77"/>
      <c r="I2" s="3"/>
      <c r="J2" s="108"/>
      <c r="K2" s="77"/>
      <c r="L2" s="8" t="s">
        <v>237</v>
      </c>
      <c r="M2" s="231" t="s">
        <v>236</v>
      </c>
      <c r="O2" s="231"/>
      <c r="P2" s="231"/>
      <c r="Q2" s="231"/>
      <c r="R2" s="231"/>
      <c r="S2" s="231"/>
      <c r="T2" s="231"/>
      <c r="V2" s="231"/>
      <c r="W2" s="231"/>
      <c r="X2" s="231"/>
      <c r="Y2" s="231"/>
      <c r="Z2" s="231"/>
      <c r="AA2" s="231"/>
      <c r="AB2" s="8" t="s">
        <v>237</v>
      </c>
    </row>
    <row r="3" spans="1:28" s="9" customFormat="1" ht="16.5" customHeight="1" thickTop="1" x14ac:dyDescent="0.15">
      <c r="A3" s="424" t="s">
        <v>238</v>
      </c>
      <c r="B3" s="82" t="s">
        <v>239</v>
      </c>
      <c r="C3" s="82" t="s">
        <v>240</v>
      </c>
      <c r="D3" s="82" t="s">
        <v>241</v>
      </c>
      <c r="E3" s="85" t="s">
        <v>242</v>
      </c>
      <c r="F3" s="84"/>
      <c r="G3" s="423" t="s">
        <v>243</v>
      </c>
      <c r="H3" s="423"/>
      <c r="I3" s="423"/>
      <c r="J3" s="423"/>
      <c r="K3" s="423"/>
      <c r="L3" s="423"/>
      <c r="M3" s="424" t="s">
        <v>238</v>
      </c>
      <c r="N3" s="428" t="s">
        <v>244</v>
      </c>
      <c r="O3" s="423"/>
      <c r="P3" s="423"/>
      <c r="Q3" s="423"/>
      <c r="R3" s="423"/>
      <c r="S3" s="423"/>
      <c r="T3" s="423"/>
      <c r="U3" s="111"/>
      <c r="V3" s="423" t="s">
        <v>244</v>
      </c>
      <c r="W3" s="423"/>
      <c r="X3" s="423"/>
      <c r="Y3" s="436"/>
      <c r="Z3" s="87" t="s">
        <v>245</v>
      </c>
      <c r="AA3" s="82" t="s">
        <v>42</v>
      </c>
      <c r="AB3" s="85" t="s">
        <v>246</v>
      </c>
    </row>
    <row r="4" spans="1:28" s="9" customFormat="1" ht="16.5" customHeight="1" x14ac:dyDescent="0.15">
      <c r="A4" s="425"/>
      <c r="B4" s="87" t="s">
        <v>34</v>
      </c>
      <c r="C4" s="112" t="s">
        <v>247</v>
      </c>
      <c r="D4" s="112" t="s">
        <v>248</v>
      </c>
      <c r="E4" s="88" t="s">
        <v>249</v>
      </c>
      <c r="F4" s="84"/>
      <c r="G4" s="89" t="s">
        <v>239</v>
      </c>
      <c r="H4" s="83" t="s">
        <v>240</v>
      </c>
      <c r="I4" s="432" t="s">
        <v>250</v>
      </c>
      <c r="J4" s="433"/>
      <c r="K4" s="83" t="s">
        <v>251</v>
      </c>
      <c r="L4" s="88" t="s">
        <v>46</v>
      </c>
      <c r="M4" s="425"/>
      <c r="N4" s="89" t="s">
        <v>249</v>
      </c>
      <c r="O4" s="432" t="s">
        <v>252</v>
      </c>
      <c r="P4" s="434"/>
      <c r="Q4" s="434"/>
      <c r="R4" s="433"/>
      <c r="S4" s="429" t="s">
        <v>253</v>
      </c>
      <c r="T4" s="435"/>
      <c r="U4" s="84"/>
      <c r="V4" s="431" t="s">
        <v>254</v>
      </c>
      <c r="W4" s="435"/>
      <c r="X4" s="435"/>
      <c r="Y4" s="430"/>
      <c r="Z4" s="87" t="s">
        <v>39</v>
      </c>
      <c r="AA4" s="87" t="s">
        <v>39</v>
      </c>
      <c r="AB4" s="90" t="s">
        <v>39</v>
      </c>
    </row>
    <row r="5" spans="1:28" s="9" customFormat="1" ht="16.5" customHeight="1" x14ac:dyDescent="0.15">
      <c r="A5" s="425"/>
      <c r="B5" s="102"/>
      <c r="C5" s="112"/>
      <c r="D5" s="112"/>
      <c r="E5" s="80" t="s">
        <v>255</v>
      </c>
      <c r="F5" s="54"/>
      <c r="G5" s="24"/>
      <c r="H5" s="54" t="s">
        <v>256</v>
      </c>
      <c r="I5" s="83" t="s">
        <v>48</v>
      </c>
      <c r="J5" s="83" t="s">
        <v>50</v>
      </c>
      <c r="K5" s="102"/>
      <c r="L5" s="113"/>
      <c r="M5" s="425"/>
      <c r="N5" s="86" t="s">
        <v>255</v>
      </c>
      <c r="O5" s="83" t="s">
        <v>52</v>
      </c>
      <c r="P5" s="83" t="s">
        <v>240</v>
      </c>
      <c r="Q5" s="429" t="s">
        <v>257</v>
      </c>
      <c r="R5" s="430"/>
      <c r="S5" s="83" t="s">
        <v>52</v>
      </c>
      <c r="T5" s="88" t="s">
        <v>240</v>
      </c>
      <c r="U5" s="84"/>
      <c r="V5" s="431" t="s">
        <v>257</v>
      </c>
      <c r="W5" s="430"/>
      <c r="X5" s="83" t="s">
        <v>44</v>
      </c>
      <c r="Y5" s="83" t="s">
        <v>46</v>
      </c>
      <c r="Z5" s="87"/>
      <c r="AA5" s="87" t="s">
        <v>258</v>
      </c>
      <c r="AB5" s="90" t="s">
        <v>259</v>
      </c>
    </row>
    <row r="6" spans="1:28" s="9" customFormat="1" ht="16.5" customHeight="1" x14ac:dyDescent="0.15">
      <c r="A6" s="425"/>
      <c r="B6" s="112"/>
      <c r="C6" s="112"/>
      <c r="D6" s="87" t="s">
        <v>37</v>
      </c>
      <c r="E6" s="113" t="s">
        <v>260</v>
      </c>
      <c r="F6" s="111"/>
      <c r="G6" s="114" t="s">
        <v>261</v>
      </c>
      <c r="H6" s="102" t="s">
        <v>262</v>
      </c>
      <c r="I6" s="112"/>
      <c r="J6" s="112"/>
      <c r="K6" s="112"/>
      <c r="L6" s="80"/>
      <c r="M6" s="425"/>
      <c r="N6" s="113" t="s">
        <v>260</v>
      </c>
      <c r="O6" s="87" t="s">
        <v>261</v>
      </c>
      <c r="P6" s="87" t="s">
        <v>263</v>
      </c>
      <c r="Q6" s="83" t="s">
        <v>48</v>
      </c>
      <c r="R6" s="83" t="s">
        <v>50</v>
      </c>
      <c r="S6" s="87" t="s">
        <v>261</v>
      </c>
      <c r="T6" s="90" t="s">
        <v>256</v>
      </c>
      <c r="U6" s="84"/>
      <c r="V6" s="89" t="s">
        <v>264</v>
      </c>
      <c r="W6" s="83" t="s">
        <v>50</v>
      </c>
      <c r="X6" s="87"/>
      <c r="Y6" s="87"/>
      <c r="Z6" s="87" t="s">
        <v>40</v>
      </c>
      <c r="AA6" s="87" t="s">
        <v>265</v>
      </c>
      <c r="AB6" s="90" t="s">
        <v>266</v>
      </c>
    </row>
    <row r="7" spans="1:28" s="9" customFormat="1" ht="16.5" customHeight="1" x14ac:dyDescent="0.15">
      <c r="A7" s="426"/>
      <c r="B7" s="104" t="s">
        <v>35</v>
      </c>
      <c r="C7" s="104" t="s">
        <v>36</v>
      </c>
      <c r="D7" s="104" t="s">
        <v>38</v>
      </c>
      <c r="E7" s="105" t="s">
        <v>267</v>
      </c>
      <c r="F7" s="84"/>
      <c r="G7" s="103" t="s">
        <v>268</v>
      </c>
      <c r="H7" s="104" t="s">
        <v>268</v>
      </c>
      <c r="I7" s="104" t="s">
        <v>49</v>
      </c>
      <c r="J7" s="104" t="s">
        <v>51</v>
      </c>
      <c r="K7" s="104" t="s">
        <v>45</v>
      </c>
      <c r="L7" s="105" t="s">
        <v>47</v>
      </c>
      <c r="M7" s="426"/>
      <c r="N7" s="104" t="s">
        <v>267</v>
      </c>
      <c r="O7" s="104" t="s">
        <v>268</v>
      </c>
      <c r="P7" s="104" t="s">
        <v>268</v>
      </c>
      <c r="Q7" s="104" t="s">
        <v>49</v>
      </c>
      <c r="R7" s="104" t="s">
        <v>51</v>
      </c>
      <c r="S7" s="104" t="s">
        <v>268</v>
      </c>
      <c r="T7" s="105" t="s">
        <v>269</v>
      </c>
      <c r="U7" s="84"/>
      <c r="V7" s="103" t="s">
        <v>270</v>
      </c>
      <c r="W7" s="104" t="s">
        <v>51</v>
      </c>
      <c r="X7" s="104" t="s">
        <v>45</v>
      </c>
      <c r="Y7" s="105" t="s">
        <v>47</v>
      </c>
      <c r="Z7" s="104" t="s">
        <v>41</v>
      </c>
      <c r="AA7" s="104" t="s">
        <v>271</v>
      </c>
      <c r="AB7" s="105" t="s">
        <v>43</v>
      </c>
    </row>
    <row r="8" spans="1:28" s="180" customFormat="1" ht="34.5" customHeight="1" x14ac:dyDescent="0.15">
      <c r="A8" s="93">
        <v>2011</v>
      </c>
      <c r="B8" s="176">
        <v>114925</v>
      </c>
      <c r="C8" s="147">
        <v>76207</v>
      </c>
      <c r="D8" s="177">
        <v>66</v>
      </c>
      <c r="E8" s="132">
        <v>0.4</v>
      </c>
      <c r="F8" s="177"/>
      <c r="G8" s="148">
        <v>7898</v>
      </c>
      <c r="H8" s="147">
        <v>7898</v>
      </c>
      <c r="I8" s="178" t="s">
        <v>272</v>
      </c>
      <c r="J8" s="177">
        <v>724</v>
      </c>
      <c r="K8" s="147">
        <v>5534</v>
      </c>
      <c r="L8" s="148">
        <v>1640</v>
      </c>
      <c r="M8" s="93">
        <v>2011</v>
      </c>
      <c r="N8" s="178">
        <v>4.3</v>
      </c>
      <c r="O8" s="147">
        <v>69163</v>
      </c>
      <c r="P8" s="147">
        <v>44267</v>
      </c>
      <c r="Q8" s="178" t="s">
        <v>272</v>
      </c>
      <c r="R8" s="147">
        <v>44267</v>
      </c>
      <c r="S8" s="147">
        <v>37864</v>
      </c>
      <c r="T8" s="147">
        <v>24042</v>
      </c>
      <c r="U8" s="178"/>
      <c r="V8" s="178" t="s">
        <v>272</v>
      </c>
      <c r="W8" s="147">
        <v>14943</v>
      </c>
      <c r="X8" s="148" t="s">
        <v>272</v>
      </c>
      <c r="Y8" s="147">
        <v>9099</v>
      </c>
      <c r="Z8" s="147">
        <v>1154</v>
      </c>
      <c r="AA8" s="147">
        <v>1436</v>
      </c>
      <c r="AB8" s="179">
        <v>10</v>
      </c>
    </row>
    <row r="9" spans="1:28" s="180" customFormat="1" ht="34.5" customHeight="1" x14ac:dyDescent="0.15">
      <c r="A9" s="93">
        <v>2012</v>
      </c>
      <c r="B9" s="147">
        <v>126467</v>
      </c>
      <c r="C9" s="147">
        <v>98251</v>
      </c>
      <c r="D9" s="177">
        <v>77.7</v>
      </c>
      <c r="E9" s="132">
        <v>0.4</v>
      </c>
      <c r="F9" s="177"/>
      <c r="G9" s="147">
        <v>19440</v>
      </c>
      <c r="H9" s="147">
        <v>19440</v>
      </c>
      <c r="I9" s="128">
        <v>0</v>
      </c>
      <c r="J9" s="147">
        <v>3684</v>
      </c>
      <c r="K9" s="147">
        <v>5534</v>
      </c>
      <c r="L9" s="147">
        <v>10222</v>
      </c>
      <c r="M9" s="93">
        <v>2012</v>
      </c>
      <c r="N9" s="176">
        <v>13</v>
      </c>
      <c r="O9" s="147">
        <v>69163</v>
      </c>
      <c r="P9" s="147">
        <v>49541</v>
      </c>
      <c r="Q9" s="128">
        <v>0</v>
      </c>
      <c r="R9" s="147">
        <v>49541</v>
      </c>
      <c r="S9" s="147">
        <v>37864</v>
      </c>
      <c r="T9" s="147">
        <v>29270</v>
      </c>
      <c r="U9" s="178"/>
      <c r="V9" s="147">
        <v>62</v>
      </c>
      <c r="W9" s="147">
        <v>19661</v>
      </c>
      <c r="X9" s="128">
        <v>0</v>
      </c>
      <c r="Y9" s="147">
        <v>9547</v>
      </c>
      <c r="Z9" s="147">
        <v>1154</v>
      </c>
      <c r="AA9" s="147">
        <v>1436</v>
      </c>
      <c r="AB9" s="147">
        <v>10</v>
      </c>
    </row>
    <row r="10" spans="1:28" s="180" customFormat="1" ht="34.5" customHeight="1" x14ac:dyDescent="0.15">
      <c r="A10" s="93">
        <v>2013</v>
      </c>
      <c r="B10" s="147">
        <v>126467</v>
      </c>
      <c r="C10" s="147">
        <v>100551</v>
      </c>
      <c r="D10" s="177">
        <v>79.507697660259197</v>
      </c>
      <c r="E10" s="132">
        <v>0.4</v>
      </c>
      <c r="F10" s="177"/>
      <c r="G10" s="147">
        <v>19440</v>
      </c>
      <c r="H10" s="147">
        <v>19440</v>
      </c>
      <c r="I10" s="128">
        <v>0</v>
      </c>
      <c r="J10" s="147">
        <v>3684</v>
      </c>
      <c r="K10" s="147">
        <v>5534</v>
      </c>
      <c r="L10" s="147">
        <v>10222</v>
      </c>
      <c r="M10" s="93">
        <v>2013</v>
      </c>
      <c r="N10" s="147">
        <v>13</v>
      </c>
      <c r="O10" s="147">
        <v>69163</v>
      </c>
      <c r="P10" s="147">
        <v>51341</v>
      </c>
      <c r="Q10" s="128">
        <v>0</v>
      </c>
      <c r="R10" s="147">
        <v>51341</v>
      </c>
      <c r="S10" s="147">
        <v>37864</v>
      </c>
      <c r="T10" s="147">
        <v>29770</v>
      </c>
      <c r="U10" s="178"/>
      <c r="V10" s="147">
        <v>62</v>
      </c>
      <c r="W10" s="147">
        <v>20161</v>
      </c>
      <c r="X10" s="128">
        <v>0</v>
      </c>
      <c r="Y10" s="147">
        <v>9547</v>
      </c>
      <c r="Z10" s="147">
        <v>1159</v>
      </c>
      <c r="AA10" s="147">
        <v>1436</v>
      </c>
      <c r="AB10" s="268">
        <v>8</v>
      </c>
    </row>
    <row r="11" spans="1:28" s="180" customFormat="1" ht="34.5" customHeight="1" x14ac:dyDescent="0.15">
      <c r="A11" s="93">
        <v>2014</v>
      </c>
      <c r="B11" s="147">
        <v>126467</v>
      </c>
      <c r="C11" s="147">
        <v>107851</v>
      </c>
      <c r="D11" s="177">
        <v>85.3</v>
      </c>
      <c r="E11" s="132">
        <v>0.4</v>
      </c>
      <c r="F11" s="177"/>
      <c r="G11" s="147">
        <v>19440</v>
      </c>
      <c r="H11" s="147">
        <v>19440</v>
      </c>
      <c r="I11" s="128" t="s">
        <v>283</v>
      </c>
      <c r="J11" s="147">
        <v>3684</v>
      </c>
      <c r="K11" s="147">
        <v>5534</v>
      </c>
      <c r="L11" s="147">
        <v>10222</v>
      </c>
      <c r="M11" s="93">
        <v>2014</v>
      </c>
      <c r="N11" s="147">
        <v>21</v>
      </c>
      <c r="O11" s="147">
        <v>69163</v>
      </c>
      <c r="P11" s="147">
        <v>58641</v>
      </c>
      <c r="Q11" s="128" t="s">
        <v>283</v>
      </c>
      <c r="R11" s="147">
        <v>58641</v>
      </c>
      <c r="S11" s="147">
        <v>37864</v>
      </c>
      <c r="T11" s="147">
        <v>29770</v>
      </c>
      <c r="U11" s="178"/>
      <c r="V11" s="147">
        <v>62</v>
      </c>
      <c r="W11" s="147">
        <v>20161</v>
      </c>
      <c r="X11" s="128" t="s">
        <v>283</v>
      </c>
      <c r="Y11" s="147">
        <v>9547</v>
      </c>
      <c r="Z11" s="147">
        <v>1159</v>
      </c>
      <c r="AA11" s="147">
        <v>1881</v>
      </c>
      <c r="AB11" s="268">
        <v>10</v>
      </c>
    </row>
    <row r="12" spans="1:28" s="171" customFormat="1" ht="34.5" customHeight="1" x14ac:dyDescent="0.15">
      <c r="A12" s="109">
        <v>2015</v>
      </c>
      <c r="B12" s="357">
        <v>249914</v>
      </c>
      <c r="C12" s="357">
        <v>249914</v>
      </c>
      <c r="D12" s="170">
        <v>82.7</v>
      </c>
      <c r="E12" s="160">
        <v>0.4</v>
      </c>
      <c r="F12" s="170"/>
      <c r="G12" s="357">
        <v>19440</v>
      </c>
      <c r="H12" s="357">
        <v>19440</v>
      </c>
      <c r="I12" s="128">
        <v>0</v>
      </c>
      <c r="J12" s="357">
        <v>3684</v>
      </c>
      <c r="K12" s="357">
        <v>5534</v>
      </c>
      <c r="L12" s="357">
        <v>10222</v>
      </c>
      <c r="M12" s="109">
        <v>2015</v>
      </c>
      <c r="N12" s="383">
        <v>13</v>
      </c>
      <c r="O12" s="383">
        <v>167899</v>
      </c>
      <c r="P12" s="383">
        <v>124547</v>
      </c>
      <c r="Q12" s="373" t="s">
        <v>332</v>
      </c>
      <c r="R12" s="382">
        <v>124547</v>
      </c>
      <c r="S12" s="383">
        <v>62575</v>
      </c>
      <c r="T12" s="383">
        <v>62575</v>
      </c>
      <c r="U12" s="358"/>
      <c r="V12" s="382">
        <v>3635</v>
      </c>
      <c r="W12" s="383">
        <v>43924</v>
      </c>
      <c r="X12" s="384">
        <v>3681</v>
      </c>
      <c r="Y12" s="382">
        <v>11335</v>
      </c>
      <c r="Z12" s="382">
        <v>1159</v>
      </c>
      <c r="AA12" s="382">
        <v>1881</v>
      </c>
      <c r="AB12" s="385">
        <v>8</v>
      </c>
    </row>
    <row r="13" spans="1:28" s="275" customFormat="1" ht="34.5" customHeight="1" x14ac:dyDescent="0.15">
      <c r="A13" s="258" t="s">
        <v>147</v>
      </c>
      <c r="B13" s="256">
        <v>75916</v>
      </c>
      <c r="C13" s="256">
        <v>75916</v>
      </c>
      <c r="D13" s="360">
        <v>100</v>
      </c>
      <c r="E13" s="132">
        <v>0.2</v>
      </c>
      <c r="F13" s="265"/>
      <c r="G13" s="361">
        <v>3983</v>
      </c>
      <c r="H13" s="361">
        <v>3983</v>
      </c>
      <c r="I13" s="128">
        <v>0</v>
      </c>
      <c r="J13" s="265">
        <v>271</v>
      </c>
      <c r="K13" s="362">
        <v>2897</v>
      </c>
      <c r="L13" s="186">
        <v>815</v>
      </c>
      <c r="M13" s="258" t="s">
        <v>333</v>
      </c>
      <c r="N13" s="390">
        <v>2.2999999999999998</v>
      </c>
      <c r="O13" s="386">
        <v>44472</v>
      </c>
      <c r="P13" s="386">
        <v>44472</v>
      </c>
      <c r="Q13" s="373" t="s">
        <v>332</v>
      </c>
      <c r="R13" s="386">
        <v>44472</v>
      </c>
      <c r="S13" s="386">
        <v>27461</v>
      </c>
      <c r="T13" s="386">
        <v>27461</v>
      </c>
      <c r="U13" s="359"/>
      <c r="V13" s="386">
        <v>434</v>
      </c>
      <c r="W13" s="265">
        <v>23525</v>
      </c>
      <c r="X13" s="384">
        <v>851</v>
      </c>
      <c r="Y13" s="387">
        <v>2651</v>
      </c>
      <c r="Z13" s="387">
        <v>637</v>
      </c>
      <c r="AA13" s="387">
        <v>1139</v>
      </c>
      <c r="AB13" s="387">
        <v>7</v>
      </c>
    </row>
    <row r="14" spans="1:28" s="275" customFormat="1" ht="34.5" customHeight="1" x14ac:dyDescent="0.15">
      <c r="A14" s="258" t="s">
        <v>148</v>
      </c>
      <c r="B14" s="256">
        <v>71910</v>
      </c>
      <c r="C14" s="256">
        <v>71910</v>
      </c>
      <c r="D14" s="360">
        <v>100</v>
      </c>
      <c r="E14" s="178" t="s">
        <v>335</v>
      </c>
      <c r="F14" s="265"/>
      <c r="G14" s="361">
        <v>2283</v>
      </c>
      <c r="H14" s="361">
        <v>2283</v>
      </c>
      <c r="I14" s="178" t="s">
        <v>332</v>
      </c>
      <c r="J14" s="265">
        <v>968</v>
      </c>
      <c r="K14" s="128">
        <v>1834</v>
      </c>
      <c r="L14" s="186">
        <v>1315</v>
      </c>
      <c r="M14" s="258" t="s">
        <v>334</v>
      </c>
      <c r="N14" s="390">
        <v>2.9</v>
      </c>
      <c r="O14" s="384">
        <v>42147</v>
      </c>
      <c r="P14" s="384">
        <v>42147</v>
      </c>
      <c r="Q14" s="373" t="s">
        <v>335</v>
      </c>
      <c r="R14" s="384">
        <v>42147</v>
      </c>
      <c r="S14" s="384">
        <v>27480</v>
      </c>
      <c r="T14" s="384">
        <v>27480</v>
      </c>
      <c r="U14" s="359"/>
      <c r="V14" s="384">
        <v>2232</v>
      </c>
      <c r="W14" s="373">
        <v>17472</v>
      </c>
      <c r="X14" s="384">
        <v>2607</v>
      </c>
      <c r="Y14" s="384">
        <v>5169</v>
      </c>
      <c r="Z14" s="384">
        <v>522</v>
      </c>
      <c r="AA14" s="384">
        <v>742</v>
      </c>
      <c r="AB14" s="387">
        <v>1</v>
      </c>
    </row>
    <row r="15" spans="1:28" s="275" customFormat="1" ht="34.5" customHeight="1" x14ac:dyDescent="0.15">
      <c r="A15" s="258" t="s">
        <v>149</v>
      </c>
      <c r="B15" s="256">
        <v>32490</v>
      </c>
      <c r="C15" s="256">
        <v>32490</v>
      </c>
      <c r="D15" s="360">
        <v>48.5</v>
      </c>
      <c r="E15" s="178" t="s">
        <v>335</v>
      </c>
      <c r="F15" s="265"/>
      <c r="G15" s="361">
        <v>3093</v>
      </c>
      <c r="H15" s="361">
        <v>3093</v>
      </c>
      <c r="I15" s="128">
        <v>0</v>
      </c>
      <c r="J15" s="265">
        <v>1269</v>
      </c>
      <c r="K15" s="128">
        <v>0</v>
      </c>
      <c r="L15" s="186">
        <v>1824</v>
      </c>
      <c r="M15" s="258" t="s">
        <v>336</v>
      </c>
      <c r="N15" s="390">
        <v>1.1000000000000001</v>
      </c>
      <c r="O15" s="384">
        <v>27132</v>
      </c>
      <c r="P15" s="384">
        <v>10406</v>
      </c>
      <c r="Q15" s="373" t="s">
        <v>337</v>
      </c>
      <c r="R15" s="384">
        <v>10406</v>
      </c>
      <c r="S15" s="384">
        <v>2265</v>
      </c>
      <c r="T15" s="384">
        <v>2265</v>
      </c>
      <c r="U15" s="359"/>
      <c r="V15" s="384">
        <v>764</v>
      </c>
      <c r="W15" s="373">
        <v>969</v>
      </c>
      <c r="X15" s="388" t="s">
        <v>272</v>
      </c>
      <c r="Y15" s="384">
        <v>532</v>
      </c>
      <c r="Z15" s="388" t="s">
        <v>272</v>
      </c>
      <c r="AA15" s="388" t="s">
        <v>272</v>
      </c>
      <c r="AB15" s="388" t="s">
        <v>272</v>
      </c>
    </row>
    <row r="16" spans="1:28" s="275" customFormat="1" ht="34.5" customHeight="1" x14ac:dyDescent="0.15">
      <c r="A16" s="258" t="s">
        <v>150</v>
      </c>
      <c r="B16" s="256">
        <v>52283</v>
      </c>
      <c r="C16" s="256">
        <v>52283</v>
      </c>
      <c r="D16" s="360">
        <v>49.1</v>
      </c>
      <c r="E16" s="132">
        <v>0.2</v>
      </c>
      <c r="F16" s="265"/>
      <c r="G16" s="361">
        <v>7805</v>
      </c>
      <c r="H16" s="361">
        <v>7805</v>
      </c>
      <c r="I16" s="128">
        <v>0</v>
      </c>
      <c r="J16" s="265">
        <v>517</v>
      </c>
      <c r="K16" s="362">
        <v>2637</v>
      </c>
      <c r="L16" s="363">
        <v>4651</v>
      </c>
      <c r="M16" s="258" t="s">
        <v>338</v>
      </c>
      <c r="N16" s="390">
        <v>5.2</v>
      </c>
      <c r="O16" s="386">
        <v>41390</v>
      </c>
      <c r="P16" s="386">
        <v>14764</v>
      </c>
      <c r="Q16" s="373" t="s">
        <v>335</v>
      </c>
      <c r="R16" s="386">
        <v>14764</v>
      </c>
      <c r="S16" s="386">
        <v>3088</v>
      </c>
      <c r="T16" s="386">
        <v>3088</v>
      </c>
      <c r="U16" s="359"/>
      <c r="V16" s="388" t="s">
        <v>272</v>
      </c>
      <c r="W16" s="265">
        <v>1295</v>
      </c>
      <c r="X16" s="388" t="s">
        <v>272</v>
      </c>
      <c r="Y16" s="387">
        <v>1793</v>
      </c>
      <c r="Z16" s="388" t="s">
        <v>272</v>
      </c>
      <c r="AA16" s="388" t="s">
        <v>272</v>
      </c>
      <c r="AB16" s="388" t="s">
        <v>272</v>
      </c>
    </row>
    <row r="17" spans="1:28" s="275" customFormat="1" ht="34.5" customHeight="1" x14ac:dyDescent="0.15">
      <c r="A17" s="258" t="s">
        <v>151</v>
      </c>
      <c r="B17" s="256">
        <v>17315</v>
      </c>
      <c r="C17" s="256">
        <v>17315</v>
      </c>
      <c r="D17" s="360">
        <v>100</v>
      </c>
      <c r="E17" s="178" t="s">
        <v>335</v>
      </c>
      <c r="F17" s="265"/>
      <c r="G17" s="361">
        <v>2276</v>
      </c>
      <c r="H17" s="361">
        <v>2276</v>
      </c>
      <c r="I17" s="178" t="s">
        <v>335</v>
      </c>
      <c r="J17" s="265">
        <v>659</v>
      </c>
      <c r="K17" s="128">
        <v>0</v>
      </c>
      <c r="L17" s="363">
        <v>1617</v>
      </c>
      <c r="M17" s="258" t="s">
        <v>339</v>
      </c>
      <c r="N17" s="390">
        <v>1.5</v>
      </c>
      <c r="O17" s="384">
        <v>12758</v>
      </c>
      <c r="P17" s="384">
        <v>12758</v>
      </c>
      <c r="Q17" s="373" t="s">
        <v>335</v>
      </c>
      <c r="R17" s="384">
        <v>12758</v>
      </c>
      <c r="S17" s="384">
        <v>2281</v>
      </c>
      <c r="T17" s="384">
        <v>2281</v>
      </c>
      <c r="U17" s="359"/>
      <c r="V17" s="384">
        <v>205</v>
      </c>
      <c r="W17" s="373">
        <v>663</v>
      </c>
      <c r="X17" s="384">
        <v>223</v>
      </c>
      <c r="Y17" s="384">
        <v>1190</v>
      </c>
      <c r="Z17" s="388" t="s">
        <v>272</v>
      </c>
      <c r="AA17" s="388" t="s">
        <v>272</v>
      </c>
      <c r="AB17" s="388" t="s">
        <v>272</v>
      </c>
    </row>
    <row r="18" spans="1:28" s="275" customFormat="1" ht="34.5" customHeight="1" x14ac:dyDescent="0.15">
      <c r="A18" s="258" t="s">
        <v>152</v>
      </c>
      <c r="B18" s="178" t="s">
        <v>335</v>
      </c>
      <c r="C18" s="178" t="s">
        <v>335</v>
      </c>
      <c r="D18" s="178" t="s">
        <v>335</v>
      </c>
      <c r="E18" s="178" t="s">
        <v>335</v>
      </c>
      <c r="F18" s="128"/>
      <c r="G18" s="178" t="s">
        <v>335</v>
      </c>
      <c r="H18" s="178" t="s">
        <v>335</v>
      </c>
      <c r="I18" s="178" t="s">
        <v>335</v>
      </c>
      <c r="J18" s="178" t="s">
        <v>335</v>
      </c>
      <c r="K18" s="178" t="s">
        <v>335</v>
      </c>
      <c r="L18" s="178" t="s">
        <v>335</v>
      </c>
      <c r="M18" s="258" t="s">
        <v>340</v>
      </c>
      <c r="N18" s="388" t="s">
        <v>335</v>
      </c>
      <c r="O18" s="388" t="s">
        <v>335</v>
      </c>
      <c r="P18" s="388" t="s">
        <v>335</v>
      </c>
      <c r="Q18" s="388" t="s">
        <v>335</v>
      </c>
      <c r="R18" s="388" t="s">
        <v>335</v>
      </c>
      <c r="S18" s="388" t="s">
        <v>335</v>
      </c>
      <c r="T18" s="388" t="s">
        <v>335</v>
      </c>
      <c r="U18" s="265"/>
      <c r="V18" s="388" t="s">
        <v>335</v>
      </c>
      <c r="W18" s="388" t="s">
        <v>335</v>
      </c>
      <c r="X18" s="388" t="s">
        <v>335</v>
      </c>
      <c r="Y18" s="388" t="s">
        <v>335</v>
      </c>
      <c r="Z18" s="388" t="s">
        <v>335</v>
      </c>
      <c r="AA18" s="388" t="s">
        <v>335</v>
      </c>
      <c r="AB18" s="388" t="s">
        <v>335</v>
      </c>
    </row>
    <row r="19" spans="1:28" s="275" customFormat="1" ht="34.5" customHeight="1" thickBot="1" x14ac:dyDescent="0.2">
      <c r="A19" s="164" t="s">
        <v>153</v>
      </c>
      <c r="B19" s="364" t="s">
        <v>335</v>
      </c>
      <c r="C19" s="365" t="s">
        <v>335</v>
      </c>
      <c r="D19" s="365" t="s">
        <v>335</v>
      </c>
      <c r="E19" s="365" t="s">
        <v>335</v>
      </c>
      <c r="F19" s="50"/>
      <c r="G19" s="365" t="s">
        <v>335</v>
      </c>
      <c r="H19" s="365" t="s">
        <v>335</v>
      </c>
      <c r="I19" s="365" t="s">
        <v>335</v>
      </c>
      <c r="J19" s="365" t="s">
        <v>335</v>
      </c>
      <c r="K19" s="365" t="s">
        <v>335</v>
      </c>
      <c r="L19" s="365" t="s">
        <v>335</v>
      </c>
      <c r="M19" s="164" t="s">
        <v>341</v>
      </c>
      <c r="N19" s="391" t="s">
        <v>335</v>
      </c>
      <c r="O19" s="389" t="s">
        <v>335</v>
      </c>
      <c r="P19" s="389" t="s">
        <v>335</v>
      </c>
      <c r="Q19" s="389" t="s">
        <v>335</v>
      </c>
      <c r="R19" s="389" t="s">
        <v>335</v>
      </c>
      <c r="S19" s="389" t="s">
        <v>335</v>
      </c>
      <c r="T19" s="389" t="s">
        <v>335</v>
      </c>
      <c r="U19" s="265"/>
      <c r="V19" s="389" t="s">
        <v>335</v>
      </c>
      <c r="W19" s="389" t="s">
        <v>335</v>
      </c>
      <c r="X19" s="389" t="s">
        <v>335</v>
      </c>
      <c r="Y19" s="389" t="s">
        <v>335</v>
      </c>
      <c r="Z19" s="389" t="s">
        <v>335</v>
      </c>
      <c r="AA19" s="389" t="s">
        <v>335</v>
      </c>
      <c r="AB19" s="389" t="s">
        <v>335</v>
      </c>
    </row>
    <row r="20" spans="1:28" ht="14.25" thickTop="1" x14ac:dyDescent="0.15">
      <c r="A20" s="188" t="s">
        <v>154</v>
      </c>
      <c r="M20" s="188" t="s">
        <v>154</v>
      </c>
    </row>
  </sheetData>
  <customSheetViews>
    <customSheetView guid="{8DF17B87-1EE0-4B3E-93FF-695851EC8E6F}" showPageBreaks="1" view="pageBreakPreview" showRuler="0">
      <pane xSplit="1" ySplit="7" topLeftCell="B8" activePane="bottomRight" state="frozen"/>
      <selection pane="bottomRight" activeCell="J14" sqref="J14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7" topLeftCell="B8" activePane="bottomRight" state="frozen"/>
      <selection pane="bottomRight" activeCell="C13" sqref="C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view="pageBreakPreview" showRuler="0">
      <pane xSplit="1" ySplit="7" topLeftCell="E14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view="pageBreakPreview" showRuler="0">
      <pane xSplit="1" ySplit="7" topLeftCell="E16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PageBreaks="1" view="pageBreakPreview" showRuler="0">
      <pane xSplit="1" ySplit="7" topLeftCell="F15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view="pageBreakPreview" showRuler="0">
      <pane xSplit="1" ySplit="7" topLeftCell="E10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G1">
      <pane ySplit="7" topLeftCell="A20" activePane="bottomLeft" state="frozen"/>
      <selection pane="bottomLeft" activeCell="E21" sqref="E2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PageBreaks="1" view="pageBreakPreview" showRuler="0">
      <pane xSplit="1" ySplit="7" topLeftCell="F15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55" showPageBreaks="1" view="pageBreakPreview" showRuler="0">
      <pane xSplit="1" ySplit="7" topLeftCell="B8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7" topLeftCell="B8" activePane="bottomRight" state="frozen"/>
      <selection pane="bottomRight" activeCell="C13" sqref="C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15">
    <mergeCell ref="A3:A7"/>
    <mergeCell ref="M3:M7"/>
    <mergeCell ref="V1:AB1"/>
    <mergeCell ref="G3:L3"/>
    <mergeCell ref="N3:T3"/>
    <mergeCell ref="Q5:R5"/>
    <mergeCell ref="V5:W5"/>
    <mergeCell ref="I4:J4"/>
    <mergeCell ref="O4:R4"/>
    <mergeCell ref="S4:T4"/>
    <mergeCell ref="A1:E1"/>
    <mergeCell ref="M1:T1"/>
    <mergeCell ref="V4:Y4"/>
    <mergeCell ref="V3:Y3"/>
    <mergeCell ref="G1:L1"/>
  </mergeCells>
  <phoneticPr fontId="13" type="noConversion"/>
  <conditionalFormatting sqref="O13 O16">
    <cfRule type="expression" dxfId="9" priority="9" stopIfTrue="1">
      <formula>OR($A13="전국",RIGHT($A13,3)="광역시",RIGHT($A13,3)="특별시",RIGHT($A13,1)="도")</formula>
    </cfRule>
    <cfRule type="expression" dxfId="8" priority="10" stopIfTrue="1">
      <formula>OR($A13="시부",$A13="군부",$A13="제주시",$A13="서귀포시")</formula>
    </cfRule>
  </conditionalFormatting>
  <conditionalFormatting sqref="P13 P16">
    <cfRule type="expression" dxfId="7" priority="7" stopIfTrue="1">
      <formula>OR($A13="전국",RIGHT($A13,3)="광역시",RIGHT($A13,3)="특별시",RIGHT($A13,1)="도")</formula>
    </cfRule>
    <cfRule type="expression" dxfId="6" priority="8" stopIfTrue="1">
      <formula>OR($A13="시부",$A13="군부",$A13="제주시",$A13="서귀포시")</formula>
    </cfRule>
  </conditionalFormatting>
  <conditionalFormatting sqref="V13 S13 S16">
    <cfRule type="expression" dxfId="5" priority="5" stopIfTrue="1">
      <formula>OR($A13="전국",RIGHT($A13,3)="광역시",RIGHT($A13,3)="특별시",RIGHT($A13,1)="도")</formula>
    </cfRule>
    <cfRule type="expression" dxfId="4" priority="6" stopIfTrue="1">
      <formula>OR($A13="시부",$A13="군부",$A13="제주시",$A13="서귀포시")</formula>
    </cfRule>
  </conditionalFormatting>
  <conditionalFormatting sqref="R13 R16">
    <cfRule type="expression" dxfId="3" priority="3" stopIfTrue="1">
      <formula>OR($A13="전국",RIGHT($A13,3)="광역시",RIGHT($A13,3)="특별시",RIGHT($A13,1)="도")</formula>
    </cfRule>
    <cfRule type="expression" dxfId="2" priority="4" stopIfTrue="1">
      <formula>OR($A13="시부",$A13="군부",$A13="제주시",$A13="서귀포시")</formula>
    </cfRule>
  </conditionalFormatting>
  <conditionalFormatting sqref="T13 T16">
    <cfRule type="expression" dxfId="1" priority="1" stopIfTrue="1">
      <formula>OR($A13="전국",RIGHT($A13,3)="광역시",RIGHT($A13,3)="특별시",RIGHT($A13,1)="도")</formula>
    </cfRule>
    <cfRule type="expression" dxfId="0" priority="2" stopIfTrue="1">
      <formula>OR($A13="시부",$A13="군부",$A13="제주시",$A13="서귀포시")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verticalDpi="300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2"/>
  <sheetViews>
    <sheetView tabSelected="1" zoomScale="85" zoomScaleNormal="85" workbookViewId="0">
      <selection sqref="A1:I1"/>
    </sheetView>
  </sheetViews>
  <sheetFormatPr defaultRowHeight="13.5" x14ac:dyDescent="0.15"/>
  <cols>
    <col min="1" max="1" width="9.77734375" style="210" customWidth="1"/>
    <col min="2" max="2" width="8.77734375" style="211" customWidth="1"/>
    <col min="3" max="3" width="8.77734375" style="212" customWidth="1"/>
    <col min="4" max="9" width="8.77734375" style="211" customWidth="1"/>
    <col min="10" max="10" width="2.77734375" style="213" customWidth="1"/>
    <col min="11" max="11" width="8.77734375" style="36" customWidth="1"/>
    <col min="12" max="12" width="8.77734375" style="42" customWidth="1"/>
    <col min="13" max="13" width="8.77734375" style="36" customWidth="1"/>
    <col min="14" max="14" width="8.77734375" style="42" customWidth="1"/>
    <col min="15" max="15" width="8.77734375" style="211" customWidth="1"/>
    <col min="16" max="16" width="8.77734375" style="42" customWidth="1"/>
    <col min="17" max="17" width="8.77734375" style="211" customWidth="1"/>
    <col min="18" max="18" width="8.77734375" style="42" customWidth="1"/>
    <col min="19" max="16384" width="8.88671875" style="209"/>
  </cols>
  <sheetData>
    <row r="1" spans="1:256" s="2" customFormat="1" ht="45" customHeight="1" x14ac:dyDescent="0.25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1"/>
      <c r="K1" s="402" t="s">
        <v>86</v>
      </c>
      <c r="L1" s="402"/>
      <c r="M1" s="402"/>
      <c r="N1" s="402"/>
      <c r="O1" s="402"/>
      <c r="P1" s="402"/>
      <c r="Q1" s="402"/>
      <c r="R1" s="402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spans="1:256" s="9" customFormat="1" ht="25.5" customHeight="1" thickBot="1" x14ac:dyDescent="0.2">
      <c r="A2" s="191" t="s">
        <v>87</v>
      </c>
      <c r="B2" s="192"/>
      <c r="C2" s="193"/>
      <c r="D2" s="194"/>
      <c r="E2" s="192"/>
      <c r="F2" s="192"/>
      <c r="G2" s="192"/>
      <c r="H2" s="192"/>
      <c r="I2" s="192"/>
      <c r="J2" s="195"/>
      <c r="K2" s="6"/>
      <c r="L2" s="7"/>
      <c r="M2" s="6"/>
      <c r="N2" s="7"/>
      <c r="O2" s="192"/>
      <c r="P2" s="7"/>
      <c r="Q2" s="192"/>
      <c r="R2" s="8" t="s">
        <v>88</v>
      </c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  <c r="IU2" s="193"/>
      <c r="IV2" s="193"/>
    </row>
    <row r="3" spans="1:256" s="9" customFormat="1" ht="17.100000000000001" customHeight="1" thickTop="1" x14ac:dyDescent="0.15">
      <c r="A3" s="10" t="s">
        <v>54</v>
      </c>
      <c r="B3" s="11" t="s">
        <v>53</v>
      </c>
      <c r="C3" s="118"/>
      <c r="D3" s="11" t="s">
        <v>89</v>
      </c>
      <c r="E3" s="13"/>
      <c r="F3" s="11" t="s">
        <v>0</v>
      </c>
      <c r="G3" s="14"/>
      <c r="H3" s="11" t="s">
        <v>1</v>
      </c>
      <c r="I3" s="15"/>
      <c r="J3" s="11"/>
      <c r="K3" s="403" t="s">
        <v>90</v>
      </c>
      <c r="L3" s="403"/>
      <c r="M3" s="403"/>
      <c r="N3" s="403"/>
      <c r="O3" s="403"/>
      <c r="P3" s="403"/>
      <c r="Q3" s="403"/>
      <c r="R3" s="40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  <c r="IM3" s="193"/>
      <c r="IN3" s="193"/>
      <c r="IO3" s="193"/>
      <c r="IP3" s="193"/>
      <c r="IQ3" s="193"/>
      <c r="IR3" s="193"/>
      <c r="IS3" s="193"/>
      <c r="IT3" s="193"/>
      <c r="IU3" s="193"/>
      <c r="IV3" s="193"/>
    </row>
    <row r="4" spans="1:256" s="9" customFormat="1" ht="17.100000000000001" customHeight="1" x14ac:dyDescent="0.15">
      <c r="A4" s="16" t="s">
        <v>91</v>
      </c>
      <c r="B4" s="17"/>
      <c r="C4" s="18" t="s">
        <v>92</v>
      </c>
      <c r="D4" s="19"/>
      <c r="E4" s="18" t="s">
        <v>92</v>
      </c>
      <c r="F4" s="19"/>
      <c r="G4" s="18" t="s">
        <v>92</v>
      </c>
      <c r="H4" s="19"/>
      <c r="I4" s="11" t="s">
        <v>92</v>
      </c>
      <c r="J4" s="11"/>
      <c r="K4" s="20" t="s">
        <v>93</v>
      </c>
      <c r="L4" s="21"/>
      <c r="M4" s="20" t="s">
        <v>2</v>
      </c>
      <c r="N4" s="22" t="s">
        <v>94</v>
      </c>
      <c r="O4" s="20" t="s">
        <v>95</v>
      </c>
      <c r="P4" s="21"/>
      <c r="Q4" s="20" t="s">
        <v>3</v>
      </c>
      <c r="R4" s="2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  <c r="IR4" s="193"/>
      <c r="IS4" s="193"/>
      <c r="IT4" s="193"/>
      <c r="IU4" s="193"/>
      <c r="IV4" s="193"/>
    </row>
    <row r="5" spans="1:256" s="9" customFormat="1" ht="17.100000000000001" customHeight="1" x14ac:dyDescent="0.15">
      <c r="A5" s="24" t="s">
        <v>96</v>
      </c>
      <c r="B5" s="17"/>
      <c r="C5" s="18" t="s">
        <v>97</v>
      </c>
      <c r="D5" s="19"/>
      <c r="E5" s="18" t="s">
        <v>97</v>
      </c>
      <c r="F5" s="19"/>
      <c r="G5" s="18" t="s">
        <v>97</v>
      </c>
      <c r="H5" s="19"/>
      <c r="I5" s="11" t="s">
        <v>97</v>
      </c>
      <c r="J5" s="11"/>
      <c r="K5" s="24"/>
      <c r="L5" s="25" t="s">
        <v>98</v>
      </c>
      <c r="M5" s="11" t="s">
        <v>99</v>
      </c>
      <c r="N5" s="25" t="s">
        <v>98</v>
      </c>
      <c r="O5" s="19"/>
      <c r="P5" s="25" t="s">
        <v>98</v>
      </c>
      <c r="Q5" s="11" t="s">
        <v>100</v>
      </c>
      <c r="R5" s="26" t="s">
        <v>98</v>
      </c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  <c r="IN5" s="193"/>
      <c r="IO5" s="193"/>
      <c r="IP5" s="193"/>
      <c r="IQ5" s="193"/>
      <c r="IR5" s="193"/>
      <c r="IS5" s="193"/>
      <c r="IT5" s="193"/>
      <c r="IU5" s="193"/>
      <c r="IV5" s="193"/>
    </row>
    <row r="6" spans="1:256" s="9" customFormat="1" ht="17.100000000000001" customHeight="1" x14ac:dyDescent="0.15">
      <c r="A6" s="27" t="s">
        <v>101</v>
      </c>
      <c r="B6" s="28" t="s">
        <v>4</v>
      </c>
      <c r="C6" s="12" t="s">
        <v>102</v>
      </c>
      <c r="D6" s="29" t="s">
        <v>5</v>
      </c>
      <c r="E6" s="12" t="s">
        <v>102</v>
      </c>
      <c r="F6" s="13" t="s">
        <v>6</v>
      </c>
      <c r="G6" s="12" t="s">
        <v>102</v>
      </c>
      <c r="H6" s="13" t="s">
        <v>7</v>
      </c>
      <c r="I6" s="30" t="s">
        <v>102</v>
      </c>
      <c r="J6" s="11"/>
      <c r="K6" s="31" t="s">
        <v>103</v>
      </c>
      <c r="L6" s="32" t="s">
        <v>102</v>
      </c>
      <c r="M6" s="31" t="s">
        <v>104</v>
      </c>
      <c r="N6" s="32" t="s">
        <v>102</v>
      </c>
      <c r="O6" s="13" t="s">
        <v>8</v>
      </c>
      <c r="P6" s="12" t="s">
        <v>102</v>
      </c>
      <c r="Q6" s="28" t="s">
        <v>9</v>
      </c>
      <c r="R6" s="33" t="s">
        <v>102</v>
      </c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  <c r="IR6" s="193"/>
      <c r="IS6" s="193"/>
      <c r="IT6" s="193"/>
      <c r="IU6" s="193"/>
      <c r="IV6" s="193"/>
    </row>
    <row r="7" spans="1:256" s="54" customFormat="1" ht="29.25" customHeight="1" x14ac:dyDescent="0.15">
      <c r="A7" s="34">
        <v>2011</v>
      </c>
      <c r="B7" s="162">
        <v>168125</v>
      </c>
      <c r="C7" s="148">
        <v>100</v>
      </c>
      <c r="D7" s="162">
        <v>23661</v>
      </c>
      <c r="E7" s="183">
        <v>14.07</v>
      </c>
      <c r="F7" s="162">
        <v>16546</v>
      </c>
      <c r="G7" s="149">
        <v>9.84</v>
      </c>
      <c r="H7" s="162">
        <v>74965</v>
      </c>
      <c r="I7" s="149">
        <v>44.59</v>
      </c>
      <c r="J7" s="148"/>
      <c r="K7" s="162">
        <v>52953</v>
      </c>
      <c r="L7" s="149">
        <v>31.5</v>
      </c>
      <c r="M7" s="162">
        <v>28005</v>
      </c>
      <c r="N7" s="149">
        <v>52.89</v>
      </c>
      <c r="O7" s="162">
        <v>3439</v>
      </c>
      <c r="P7" s="149">
        <v>6.49</v>
      </c>
      <c r="Q7" s="162">
        <v>21509</v>
      </c>
      <c r="R7" s="149">
        <v>40.619999999999997</v>
      </c>
    </row>
    <row r="8" spans="1:256" s="54" customFormat="1" ht="29.25" customHeight="1" x14ac:dyDescent="0.15">
      <c r="A8" s="34">
        <v>2012</v>
      </c>
      <c r="B8" s="162">
        <v>171434</v>
      </c>
      <c r="C8" s="148">
        <v>100</v>
      </c>
      <c r="D8" s="162">
        <v>23838</v>
      </c>
      <c r="E8" s="183">
        <v>13.905059673110351</v>
      </c>
      <c r="F8" s="162">
        <v>17158</v>
      </c>
      <c r="G8" s="149">
        <v>10.008516396980763</v>
      </c>
      <c r="H8" s="162">
        <v>75148</v>
      </c>
      <c r="I8" s="149">
        <v>43.834945226734483</v>
      </c>
      <c r="J8" s="148"/>
      <c r="K8" s="162">
        <v>55290</v>
      </c>
      <c r="L8" s="149">
        <v>32.251478703174399</v>
      </c>
      <c r="M8" s="162">
        <v>32440</v>
      </c>
      <c r="N8" s="149">
        <v>58.672454331705545</v>
      </c>
      <c r="O8" s="162">
        <v>2471</v>
      </c>
      <c r="P8" s="149">
        <v>4.4691625972146864</v>
      </c>
      <c r="Q8" s="162">
        <v>20379</v>
      </c>
      <c r="R8" s="149">
        <v>36.858383071079757</v>
      </c>
    </row>
    <row r="9" spans="1:256" s="54" customFormat="1" ht="29.25" customHeight="1" x14ac:dyDescent="0.15">
      <c r="A9" s="196">
        <v>2013</v>
      </c>
      <c r="B9" s="197">
        <v>179637</v>
      </c>
      <c r="C9" s="198">
        <v>100</v>
      </c>
      <c r="D9" s="199">
        <v>23752</v>
      </c>
      <c r="E9" s="200">
        <v>13.222220366628257</v>
      </c>
      <c r="F9" s="199">
        <v>18340</v>
      </c>
      <c r="G9" s="200">
        <v>10.209478002861326</v>
      </c>
      <c r="H9" s="199">
        <v>74518</v>
      </c>
      <c r="I9" s="200">
        <v>41.482545355355519</v>
      </c>
      <c r="J9" s="201"/>
      <c r="K9" s="202">
        <v>63027</v>
      </c>
      <c r="L9" s="200">
        <v>35.085756275154893</v>
      </c>
      <c r="M9" s="199">
        <v>38697</v>
      </c>
      <c r="N9" s="200">
        <v>61.39749631110476</v>
      </c>
      <c r="O9" s="199">
        <v>1272</v>
      </c>
      <c r="P9" s="200">
        <v>2.0181826836117853</v>
      </c>
      <c r="Q9" s="199">
        <v>23058</v>
      </c>
      <c r="R9" s="200">
        <v>36.584321005283449</v>
      </c>
    </row>
    <row r="10" spans="1:256" s="54" customFormat="1" ht="29.25" customHeight="1" x14ac:dyDescent="0.15">
      <c r="A10" s="196">
        <v>2014</v>
      </c>
      <c r="B10" s="197">
        <v>187793</v>
      </c>
      <c r="C10" s="198">
        <v>100</v>
      </c>
      <c r="D10" s="199">
        <v>23773</v>
      </c>
      <c r="E10" s="200">
        <v>12.659151299569208</v>
      </c>
      <c r="F10" s="199">
        <v>18972</v>
      </c>
      <c r="G10" s="200">
        <v>10.102612983444539</v>
      </c>
      <c r="H10" s="199">
        <v>72477</v>
      </c>
      <c r="I10" s="200">
        <v>38.594090301555433</v>
      </c>
      <c r="J10" s="201"/>
      <c r="K10" s="202">
        <v>72571</v>
      </c>
      <c r="L10" s="200">
        <v>38.64414541543082</v>
      </c>
      <c r="M10" s="199">
        <v>44716</v>
      </c>
      <c r="N10" s="200">
        <v>61.616899312397507</v>
      </c>
      <c r="O10" s="199">
        <v>1291</v>
      </c>
      <c r="P10" s="200">
        <v>1.7789475134695678</v>
      </c>
      <c r="Q10" s="199">
        <v>26564</v>
      </c>
      <c r="R10" s="200">
        <v>36.604153174132918</v>
      </c>
    </row>
    <row r="11" spans="1:256" s="130" customFormat="1" ht="29.25" customHeight="1" x14ac:dyDescent="0.15">
      <c r="A11" s="203">
        <v>2015</v>
      </c>
      <c r="B11" s="319">
        <f>SUM(B12:B23)</f>
        <v>205616</v>
      </c>
      <c r="C11" s="320">
        <f>SUM(E11,G11,I11,L11)</f>
        <v>100</v>
      </c>
      <c r="D11" s="321">
        <f>SUM(D12:D23)</f>
        <v>27002</v>
      </c>
      <c r="E11" s="320">
        <f>D11/B11*100</f>
        <v>13.132246517780718</v>
      </c>
      <c r="F11" s="321">
        <f>SUM(F12:F23)</f>
        <v>19203</v>
      </c>
      <c r="G11" s="320">
        <f>F11/B11*100</f>
        <v>9.3392537545716294</v>
      </c>
      <c r="H11" s="321">
        <f>SUM(H12:H23)</f>
        <v>74036</v>
      </c>
      <c r="I11" s="320">
        <f>H11/B11*100</f>
        <v>36.006925531087077</v>
      </c>
      <c r="J11" s="204"/>
      <c r="K11" s="322">
        <f>SUM(K12:K23)</f>
        <v>85375</v>
      </c>
      <c r="L11" s="320">
        <f>SUM(N11,P11,R11)</f>
        <v>41.521574196560579</v>
      </c>
      <c r="M11" s="321">
        <f>SUM(M12:M23)</f>
        <v>55046</v>
      </c>
      <c r="N11" s="320">
        <f>M11/B11*100</f>
        <v>26.771262936736441</v>
      </c>
      <c r="O11" s="321">
        <f>SUM(O12:O23)</f>
        <v>1223</v>
      </c>
      <c r="P11" s="320">
        <f>O11/B11*100</f>
        <v>0.59479807018909037</v>
      </c>
      <c r="Q11" s="321">
        <f>SUM(Q12:Q23)</f>
        <v>29106</v>
      </c>
      <c r="R11" s="320">
        <f>Q11/B11*100</f>
        <v>14.155513189635046</v>
      </c>
    </row>
    <row r="12" spans="1:256" s="131" customFormat="1" ht="29.25" customHeight="1" x14ac:dyDescent="0.15">
      <c r="A12" s="205" t="s">
        <v>105</v>
      </c>
      <c r="B12" s="323">
        <f>SUM(D12,F12,H12,K12)</f>
        <v>25174</v>
      </c>
      <c r="C12" s="324">
        <f>SUM(E12,G12,I12,L12)</f>
        <v>100</v>
      </c>
      <c r="D12" s="322">
        <v>2161</v>
      </c>
      <c r="E12" s="325">
        <f>D12/B12*100</f>
        <v>8.5842535949789465</v>
      </c>
      <c r="F12" s="322">
        <v>2968</v>
      </c>
      <c r="G12" s="325">
        <f>F12/B12*100</f>
        <v>11.789942003654565</v>
      </c>
      <c r="H12" s="322">
        <v>9538</v>
      </c>
      <c r="I12" s="325">
        <f>H12/B12*100</f>
        <v>37.888297449749743</v>
      </c>
      <c r="J12" s="206"/>
      <c r="K12" s="322">
        <f>SUM(M12,O12,Q12)</f>
        <v>10507</v>
      </c>
      <c r="L12" s="325">
        <f>SUM(N12,P12,R12)</f>
        <v>41.737506951616751</v>
      </c>
      <c r="M12" s="322">
        <v>7711</v>
      </c>
      <c r="N12" s="325">
        <f>M12/B12*100</f>
        <v>30.630809565424645</v>
      </c>
      <c r="O12" s="322">
        <v>94</v>
      </c>
      <c r="P12" s="325">
        <f>O12/B12*100</f>
        <v>0.37340112814808929</v>
      </c>
      <c r="Q12" s="322">
        <v>2702</v>
      </c>
      <c r="R12" s="325">
        <f>Q12/B12*100</f>
        <v>10.733296258044014</v>
      </c>
    </row>
    <row r="13" spans="1:256" s="131" customFormat="1" ht="29.25" customHeight="1" x14ac:dyDescent="0.15">
      <c r="A13" s="196" t="s">
        <v>74</v>
      </c>
      <c r="B13" s="323">
        <f t="shared" ref="B13:C23" si="0">SUM(D13,F13,H13,K13)</f>
        <v>23226</v>
      </c>
      <c r="C13" s="324">
        <f t="shared" si="0"/>
        <v>100</v>
      </c>
      <c r="D13" s="326">
        <v>2116</v>
      </c>
      <c r="E13" s="325">
        <f t="shared" ref="E13:E23" si="1">D13/B13*100</f>
        <v>9.1104796348919308</v>
      </c>
      <c r="F13" s="326">
        <v>2280</v>
      </c>
      <c r="G13" s="325">
        <f t="shared" ref="G13:G23" si="2">F13/B13*100</f>
        <v>9.8165848617928173</v>
      </c>
      <c r="H13" s="326">
        <v>9060</v>
      </c>
      <c r="I13" s="325">
        <f t="shared" ref="I13:I23" si="3">H13/B13*100</f>
        <v>39.008008266597777</v>
      </c>
      <c r="J13" s="198"/>
      <c r="K13" s="322">
        <f t="shared" ref="K13:L23" si="4">SUM(M13,O13,Q13)</f>
        <v>9770</v>
      </c>
      <c r="L13" s="325">
        <f t="shared" si="4"/>
        <v>42.064927236717473</v>
      </c>
      <c r="M13" s="326">
        <v>7293</v>
      </c>
      <c r="N13" s="325">
        <f t="shared" ref="N13:N23" si="5">M13/B13*100</f>
        <v>31.400154998708345</v>
      </c>
      <c r="O13" s="326">
        <v>94</v>
      </c>
      <c r="P13" s="325">
        <f t="shared" ref="P13:P23" si="6">O13/B13*100</f>
        <v>0.40471884956514254</v>
      </c>
      <c r="Q13" s="326">
        <v>2383</v>
      </c>
      <c r="R13" s="325">
        <f t="shared" ref="R13:R23" si="7">Q13/B13*100</f>
        <v>10.260053388443986</v>
      </c>
    </row>
    <row r="14" spans="1:256" s="131" customFormat="1" ht="29.25" customHeight="1" x14ac:dyDescent="0.15">
      <c r="A14" s="196" t="s">
        <v>75</v>
      </c>
      <c r="B14" s="323">
        <f t="shared" si="0"/>
        <v>20102</v>
      </c>
      <c r="C14" s="324">
        <f t="shared" si="0"/>
        <v>100</v>
      </c>
      <c r="D14" s="326">
        <v>1951</v>
      </c>
      <c r="E14" s="325">
        <f t="shared" si="1"/>
        <v>9.7055019401054619</v>
      </c>
      <c r="F14" s="326">
        <v>1828</v>
      </c>
      <c r="G14" s="325">
        <f t="shared" si="2"/>
        <v>9.0936225251218783</v>
      </c>
      <c r="H14" s="326">
        <v>7940</v>
      </c>
      <c r="I14" s="325">
        <f t="shared" si="3"/>
        <v>39.498557357476862</v>
      </c>
      <c r="J14" s="198"/>
      <c r="K14" s="322">
        <f t="shared" si="4"/>
        <v>8383</v>
      </c>
      <c r="L14" s="325">
        <f t="shared" si="4"/>
        <v>41.702318177295787</v>
      </c>
      <c r="M14" s="326">
        <v>5938</v>
      </c>
      <c r="N14" s="325">
        <f t="shared" si="5"/>
        <v>29.539349318475772</v>
      </c>
      <c r="O14" s="326">
        <v>77</v>
      </c>
      <c r="P14" s="325">
        <f t="shared" si="6"/>
        <v>0.38304646303850365</v>
      </c>
      <c r="Q14" s="326">
        <v>2368</v>
      </c>
      <c r="R14" s="325">
        <f t="shared" si="7"/>
        <v>11.779922395781513</v>
      </c>
    </row>
    <row r="15" spans="1:256" s="131" customFormat="1" ht="29.25" customHeight="1" x14ac:dyDescent="0.15">
      <c r="A15" s="196" t="s">
        <v>76</v>
      </c>
      <c r="B15" s="323">
        <f t="shared" si="0"/>
        <v>18043</v>
      </c>
      <c r="C15" s="324">
        <f t="shared" si="0"/>
        <v>100</v>
      </c>
      <c r="D15" s="326">
        <v>2005</v>
      </c>
      <c r="E15" s="325">
        <f t="shared" si="1"/>
        <v>11.112342736795433</v>
      </c>
      <c r="F15" s="326">
        <v>1842</v>
      </c>
      <c r="G15" s="325">
        <f t="shared" si="2"/>
        <v>10.208945297345231</v>
      </c>
      <c r="H15" s="326">
        <v>6867</v>
      </c>
      <c r="I15" s="325">
        <f t="shared" si="3"/>
        <v>38.059081084076929</v>
      </c>
      <c r="J15" s="198"/>
      <c r="K15" s="322">
        <f t="shared" si="4"/>
        <v>7329</v>
      </c>
      <c r="L15" s="325">
        <f t="shared" si="4"/>
        <v>40.619630881782413</v>
      </c>
      <c r="M15" s="326">
        <v>4744</v>
      </c>
      <c r="N15" s="325">
        <f t="shared" si="5"/>
        <v>26.292745108906502</v>
      </c>
      <c r="O15" s="326">
        <v>103</v>
      </c>
      <c r="P15" s="325">
        <f t="shared" si="6"/>
        <v>0.57085850468325672</v>
      </c>
      <c r="Q15" s="326">
        <v>2482</v>
      </c>
      <c r="R15" s="325">
        <f t="shared" si="7"/>
        <v>13.75602726819265</v>
      </c>
    </row>
    <row r="16" spans="1:256" s="131" customFormat="1" ht="29.25" customHeight="1" x14ac:dyDescent="0.15">
      <c r="A16" s="196" t="s">
        <v>77</v>
      </c>
      <c r="B16" s="323">
        <f t="shared" si="0"/>
        <v>14339</v>
      </c>
      <c r="C16" s="324">
        <f t="shared" si="0"/>
        <v>100</v>
      </c>
      <c r="D16" s="326">
        <v>1934</v>
      </c>
      <c r="E16" s="325">
        <f t="shared" si="1"/>
        <v>13.487690912894902</v>
      </c>
      <c r="F16" s="326">
        <v>1257</v>
      </c>
      <c r="G16" s="325">
        <f t="shared" si="2"/>
        <v>8.7663016946788481</v>
      </c>
      <c r="H16" s="326">
        <v>5465</v>
      </c>
      <c r="I16" s="325">
        <f t="shared" si="3"/>
        <v>38.112839110119253</v>
      </c>
      <c r="J16" s="198"/>
      <c r="K16" s="322">
        <f t="shared" si="4"/>
        <v>5683</v>
      </c>
      <c r="L16" s="325">
        <f t="shared" si="4"/>
        <v>39.633168282306997</v>
      </c>
      <c r="M16" s="326">
        <v>3230</v>
      </c>
      <c r="N16" s="325">
        <f t="shared" si="5"/>
        <v>22.525978101680728</v>
      </c>
      <c r="O16" s="326">
        <v>87</v>
      </c>
      <c r="P16" s="325">
        <f t="shared" si="6"/>
        <v>0.60673687146941913</v>
      </c>
      <c r="Q16" s="326">
        <v>2366</v>
      </c>
      <c r="R16" s="325">
        <f t="shared" si="7"/>
        <v>16.500453309156846</v>
      </c>
    </row>
    <row r="17" spans="1:18" s="131" customFormat="1" ht="29.25" customHeight="1" x14ac:dyDescent="0.15">
      <c r="A17" s="196" t="s">
        <v>78</v>
      </c>
      <c r="B17" s="323">
        <f t="shared" si="0"/>
        <v>12568</v>
      </c>
      <c r="C17" s="324">
        <f t="shared" si="0"/>
        <v>100</v>
      </c>
      <c r="D17" s="326">
        <v>1897</v>
      </c>
      <c r="E17" s="325">
        <f t="shared" si="1"/>
        <v>15.093889242520685</v>
      </c>
      <c r="F17" s="326">
        <v>1103</v>
      </c>
      <c r="G17" s="325">
        <f t="shared" si="2"/>
        <v>8.7762571610439206</v>
      </c>
      <c r="H17" s="326">
        <v>4483</v>
      </c>
      <c r="I17" s="325">
        <f t="shared" si="3"/>
        <v>35.66995544239338</v>
      </c>
      <c r="J17" s="198"/>
      <c r="K17" s="322">
        <f t="shared" si="4"/>
        <v>5085</v>
      </c>
      <c r="L17" s="325">
        <f t="shared" si="4"/>
        <v>40.459898154042008</v>
      </c>
      <c r="M17" s="326">
        <v>2753</v>
      </c>
      <c r="N17" s="325">
        <f t="shared" si="5"/>
        <v>21.904837683004455</v>
      </c>
      <c r="O17" s="326">
        <v>121</v>
      </c>
      <c r="P17" s="325">
        <f t="shared" si="6"/>
        <v>0.96276257161043921</v>
      </c>
      <c r="Q17" s="326">
        <v>2211</v>
      </c>
      <c r="R17" s="325">
        <f t="shared" si="7"/>
        <v>17.592297899427116</v>
      </c>
    </row>
    <row r="18" spans="1:18" s="131" customFormat="1" ht="29.25" customHeight="1" x14ac:dyDescent="0.15">
      <c r="A18" s="196" t="s">
        <v>79</v>
      </c>
      <c r="B18" s="323">
        <f t="shared" si="0"/>
        <v>11766</v>
      </c>
      <c r="C18" s="324">
        <f t="shared" si="0"/>
        <v>100</v>
      </c>
      <c r="D18" s="326">
        <v>1834</v>
      </c>
      <c r="E18" s="325">
        <f t="shared" si="1"/>
        <v>15.587285398606154</v>
      </c>
      <c r="F18" s="326">
        <v>1111</v>
      </c>
      <c r="G18" s="325">
        <f t="shared" si="2"/>
        <v>9.4424613292537813</v>
      </c>
      <c r="H18" s="326">
        <v>4107</v>
      </c>
      <c r="I18" s="325">
        <f t="shared" si="3"/>
        <v>34.905660377358487</v>
      </c>
      <c r="J18" s="198"/>
      <c r="K18" s="322">
        <f t="shared" si="4"/>
        <v>4714</v>
      </c>
      <c r="L18" s="325">
        <f t="shared" si="4"/>
        <v>40.064592894781569</v>
      </c>
      <c r="M18" s="326">
        <v>2406</v>
      </c>
      <c r="N18" s="325">
        <f t="shared" si="5"/>
        <v>20.448750637429882</v>
      </c>
      <c r="O18" s="326">
        <v>112</v>
      </c>
      <c r="P18" s="325">
        <f t="shared" si="6"/>
        <v>0.95189529151793306</v>
      </c>
      <c r="Q18" s="326">
        <v>2196</v>
      </c>
      <c r="R18" s="325">
        <f t="shared" si="7"/>
        <v>18.663946965833759</v>
      </c>
    </row>
    <row r="19" spans="1:18" s="131" customFormat="1" ht="29.25" customHeight="1" x14ac:dyDescent="0.15">
      <c r="A19" s="196" t="s">
        <v>80</v>
      </c>
      <c r="B19" s="323">
        <f t="shared" si="0"/>
        <v>16001</v>
      </c>
      <c r="C19" s="324">
        <f t="shared" si="0"/>
        <v>100</v>
      </c>
      <c r="D19" s="326">
        <v>5055</v>
      </c>
      <c r="E19" s="325">
        <f t="shared" si="1"/>
        <v>31.591775514030374</v>
      </c>
      <c r="F19" s="326">
        <v>1197</v>
      </c>
      <c r="G19" s="325">
        <f t="shared" si="2"/>
        <v>7.4807824510968066</v>
      </c>
      <c r="H19" s="326">
        <v>4390</v>
      </c>
      <c r="I19" s="325">
        <f t="shared" si="3"/>
        <v>27.435785263421035</v>
      </c>
      <c r="J19" s="198"/>
      <c r="K19" s="322">
        <f t="shared" si="4"/>
        <v>5359</v>
      </c>
      <c r="L19" s="325">
        <f t="shared" si="4"/>
        <v>33.491656771451787</v>
      </c>
      <c r="M19" s="326">
        <v>2884</v>
      </c>
      <c r="N19" s="325">
        <f t="shared" si="5"/>
        <v>18.023873507905755</v>
      </c>
      <c r="O19" s="326">
        <v>94</v>
      </c>
      <c r="P19" s="325">
        <f t="shared" si="6"/>
        <v>0.58746328354477839</v>
      </c>
      <c r="Q19" s="326">
        <v>2381</v>
      </c>
      <c r="R19" s="325">
        <f t="shared" si="7"/>
        <v>14.88031998000125</v>
      </c>
    </row>
    <row r="20" spans="1:18" s="131" customFormat="1" ht="29.25" customHeight="1" x14ac:dyDescent="0.15">
      <c r="A20" s="196" t="s">
        <v>81</v>
      </c>
      <c r="B20" s="323">
        <f t="shared" si="0"/>
        <v>13098</v>
      </c>
      <c r="C20" s="324">
        <f t="shared" si="0"/>
        <v>100</v>
      </c>
      <c r="D20" s="326">
        <v>1918</v>
      </c>
      <c r="E20" s="325">
        <f t="shared" si="1"/>
        <v>14.64345701633837</v>
      </c>
      <c r="F20" s="326">
        <v>1083</v>
      </c>
      <c r="G20" s="325">
        <f t="shared" si="2"/>
        <v>8.2684379294548798</v>
      </c>
      <c r="H20" s="326">
        <v>4273</v>
      </c>
      <c r="I20" s="325">
        <f t="shared" si="3"/>
        <v>32.623301267369065</v>
      </c>
      <c r="J20" s="198"/>
      <c r="K20" s="322">
        <f t="shared" si="4"/>
        <v>5824</v>
      </c>
      <c r="L20" s="325">
        <f t="shared" si="4"/>
        <v>44.464803786837685</v>
      </c>
      <c r="M20" s="326">
        <v>3440</v>
      </c>
      <c r="N20" s="325">
        <f t="shared" si="5"/>
        <v>26.263551687280501</v>
      </c>
      <c r="O20" s="326">
        <v>111</v>
      </c>
      <c r="P20" s="325">
        <f t="shared" si="6"/>
        <v>0.84745762711864403</v>
      </c>
      <c r="Q20" s="326">
        <v>2273</v>
      </c>
      <c r="R20" s="325">
        <f t="shared" si="7"/>
        <v>17.35379447243854</v>
      </c>
    </row>
    <row r="21" spans="1:18" s="131" customFormat="1" ht="29.25" customHeight="1" x14ac:dyDescent="0.15">
      <c r="A21" s="196" t="s">
        <v>82</v>
      </c>
      <c r="B21" s="323">
        <f t="shared" si="0"/>
        <v>13799</v>
      </c>
      <c r="C21" s="324">
        <f t="shared" si="0"/>
        <v>100</v>
      </c>
      <c r="D21" s="326">
        <v>1951</v>
      </c>
      <c r="E21" s="325">
        <f t="shared" si="1"/>
        <v>14.138705703311835</v>
      </c>
      <c r="F21" s="326">
        <v>1150</v>
      </c>
      <c r="G21" s="325">
        <f t="shared" si="2"/>
        <v>8.3339372418291173</v>
      </c>
      <c r="H21" s="326">
        <v>4729</v>
      </c>
      <c r="I21" s="325">
        <f t="shared" si="3"/>
        <v>34.27059931879122</v>
      </c>
      <c r="J21" s="198"/>
      <c r="K21" s="322">
        <f t="shared" si="4"/>
        <v>5969</v>
      </c>
      <c r="L21" s="325">
        <f t="shared" si="4"/>
        <v>43.256757736067833</v>
      </c>
      <c r="M21" s="326">
        <v>3510</v>
      </c>
      <c r="N21" s="325">
        <f t="shared" si="5"/>
        <v>25.436625842452354</v>
      </c>
      <c r="O21" s="326">
        <v>89</v>
      </c>
      <c r="P21" s="325">
        <f t="shared" si="6"/>
        <v>0.64497427349807956</v>
      </c>
      <c r="Q21" s="326">
        <v>2370</v>
      </c>
      <c r="R21" s="325">
        <f t="shared" si="7"/>
        <v>17.1751576201174</v>
      </c>
    </row>
    <row r="22" spans="1:18" s="131" customFormat="1" ht="29.25" customHeight="1" x14ac:dyDescent="0.15">
      <c r="A22" s="196" t="s">
        <v>83</v>
      </c>
      <c r="B22" s="323">
        <f t="shared" si="0"/>
        <v>17145</v>
      </c>
      <c r="C22" s="324">
        <f t="shared" si="0"/>
        <v>100</v>
      </c>
      <c r="D22" s="326">
        <v>2062</v>
      </c>
      <c r="E22" s="325">
        <f t="shared" si="1"/>
        <v>12.026829979585884</v>
      </c>
      <c r="F22" s="326">
        <v>1450</v>
      </c>
      <c r="G22" s="325">
        <f t="shared" si="2"/>
        <v>8.4572761738116071</v>
      </c>
      <c r="H22" s="326">
        <v>5857</v>
      </c>
      <c r="I22" s="325">
        <f t="shared" si="3"/>
        <v>34.161563137941094</v>
      </c>
      <c r="J22" s="198"/>
      <c r="K22" s="322">
        <f t="shared" si="4"/>
        <v>7776</v>
      </c>
      <c r="L22" s="325">
        <f t="shared" si="4"/>
        <v>45.354330708661422</v>
      </c>
      <c r="M22" s="326">
        <v>5016</v>
      </c>
      <c r="N22" s="325">
        <f t="shared" si="5"/>
        <v>29.256342957130361</v>
      </c>
      <c r="O22" s="326">
        <v>123</v>
      </c>
      <c r="P22" s="325">
        <f t="shared" si="6"/>
        <v>0.71741032370953628</v>
      </c>
      <c r="Q22" s="326">
        <v>2637</v>
      </c>
      <c r="R22" s="325">
        <f t="shared" si="7"/>
        <v>15.380577427821523</v>
      </c>
    </row>
    <row r="23" spans="1:18" s="131" customFormat="1" ht="29.25" customHeight="1" thickBot="1" x14ac:dyDescent="0.2">
      <c r="A23" s="207" t="s">
        <v>84</v>
      </c>
      <c r="B23" s="327">
        <f>SUM(D23,F23,H23,K23)</f>
        <v>20355</v>
      </c>
      <c r="C23" s="328">
        <f t="shared" si="0"/>
        <v>100</v>
      </c>
      <c r="D23" s="329">
        <v>2118</v>
      </c>
      <c r="E23" s="330">
        <f t="shared" si="1"/>
        <v>10.405305821665438</v>
      </c>
      <c r="F23" s="329">
        <v>1934</v>
      </c>
      <c r="G23" s="330">
        <f t="shared" si="2"/>
        <v>9.5013510194055524</v>
      </c>
      <c r="H23" s="329">
        <v>7327</v>
      </c>
      <c r="I23" s="330">
        <f t="shared" si="3"/>
        <v>35.996069761729302</v>
      </c>
      <c r="J23" s="198"/>
      <c r="K23" s="331">
        <f t="shared" si="4"/>
        <v>8976</v>
      </c>
      <c r="L23" s="330">
        <f t="shared" si="4"/>
        <v>44.097273397199707</v>
      </c>
      <c r="M23" s="329">
        <v>6121</v>
      </c>
      <c r="N23" s="330">
        <f t="shared" si="5"/>
        <v>30.071235568656352</v>
      </c>
      <c r="O23" s="329">
        <v>118</v>
      </c>
      <c r="P23" s="330">
        <f t="shared" si="6"/>
        <v>0.57971014492753625</v>
      </c>
      <c r="Q23" s="329">
        <v>2737</v>
      </c>
      <c r="R23" s="330">
        <f t="shared" si="7"/>
        <v>13.446327683615818</v>
      </c>
    </row>
    <row r="24" spans="1:18" ht="12" customHeight="1" thickTop="1" x14ac:dyDescent="0.15">
      <c r="A24" s="208" t="s">
        <v>106</v>
      </c>
      <c r="B24" s="36"/>
      <c r="C24" s="37"/>
      <c r="D24" s="36"/>
      <c r="E24" s="38"/>
      <c r="F24" s="36"/>
      <c r="G24" s="38"/>
      <c r="H24" s="36"/>
      <c r="I24" s="38"/>
      <c r="J24" s="39"/>
      <c r="L24" s="38"/>
      <c r="N24" s="38"/>
      <c r="O24" s="36"/>
      <c r="P24" s="38"/>
      <c r="Q24" s="36"/>
      <c r="R24" s="38"/>
    </row>
    <row r="25" spans="1:18" ht="15.75" customHeight="1" x14ac:dyDescent="0.15">
      <c r="B25" s="36"/>
      <c r="C25" s="37"/>
      <c r="D25" s="36"/>
      <c r="E25" s="38"/>
      <c r="F25" s="36"/>
      <c r="G25" s="38"/>
      <c r="H25" s="36"/>
      <c r="I25" s="38"/>
      <c r="J25" s="39"/>
      <c r="L25" s="38"/>
      <c r="N25" s="38"/>
      <c r="O25" s="36"/>
      <c r="P25" s="38"/>
      <c r="Q25" s="36"/>
      <c r="R25" s="38"/>
    </row>
    <row r="26" spans="1:18" x14ac:dyDescent="0.15">
      <c r="B26" s="36"/>
      <c r="C26" s="37"/>
      <c r="D26" s="36"/>
      <c r="E26" s="38"/>
      <c r="F26" s="36"/>
      <c r="G26" s="38"/>
      <c r="H26" s="36"/>
      <c r="I26" s="38"/>
      <c r="J26" s="39"/>
      <c r="L26" s="38"/>
      <c r="N26" s="38"/>
      <c r="O26" s="36"/>
      <c r="P26" s="38"/>
      <c r="Q26" s="36"/>
      <c r="R26" s="38"/>
    </row>
    <row r="27" spans="1:18" x14ac:dyDescent="0.15">
      <c r="B27" s="36"/>
      <c r="C27" s="37"/>
      <c r="D27" s="36"/>
      <c r="E27" s="38"/>
      <c r="F27" s="36"/>
      <c r="G27" s="38"/>
      <c r="H27" s="36"/>
      <c r="I27" s="38"/>
      <c r="J27" s="39"/>
      <c r="L27" s="38"/>
      <c r="N27" s="38"/>
      <c r="O27" s="36"/>
      <c r="P27" s="38"/>
      <c r="Q27" s="36"/>
      <c r="R27" s="38"/>
    </row>
    <row r="28" spans="1:18" x14ac:dyDescent="0.15">
      <c r="B28" s="36"/>
      <c r="C28" s="37"/>
      <c r="D28" s="36"/>
      <c r="E28" s="38"/>
      <c r="F28" s="36"/>
      <c r="G28" s="38"/>
      <c r="H28" s="36"/>
      <c r="I28" s="38"/>
      <c r="J28" s="39"/>
      <c r="L28" s="38"/>
      <c r="N28" s="38"/>
      <c r="O28" s="36"/>
      <c r="P28" s="38"/>
      <c r="Q28" s="36"/>
      <c r="R28" s="38"/>
    </row>
    <row r="29" spans="1:18" x14ac:dyDescent="0.15">
      <c r="B29" s="36"/>
      <c r="C29" s="37"/>
      <c r="D29" s="36"/>
      <c r="E29" s="38"/>
      <c r="F29" s="36"/>
      <c r="G29" s="38"/>
      <c r="H29" s="36"/>
      <c r="I29" s="38"/>
      <c r="J29" s="39"/>
      <c r="L29" s="38"/>
      <c r="N29" s="38"/>
      <c r="O29" s="36"/>
      <c r="P29" s="38"/>
      <c r="Q29" s="36"/>
      <c r="R29" s="38"/>
    </row>
    <row r="30" spans="1:18" x14ac:dyDescent="0.15">
      <c r="B30" s="36"/>
      <c r="C30" s="37"/>
      <c r="D30" s="36"/>
      <c r="E30" s="38"/>
      <c r="F30" s="36"/>
      <c r="G30" s="38"/>
      <c r="H30" s="36"/>
      <c r="I30" s="38"/>
      <c r="J30" s="39"/>
      <c r="L30" s="38"/>
      <c r="N30" s="38"/>
      <c r="O30" s="36"/>
      <c r="P30" s="38"/>
      <c r="Q30" s="36"/>
      <c r="R30" s="38"/>
    </row>
    <row r="31" spans="1:18" x14ac:dyDescent="0.15">
      <c r="B31" s="36"/>
      <c r="C31" s="37"/>
      <c r="D31" s="36"/>
      <c r="E31" s="42"/>
      <c r="F31" s="36"/>
      <c r="G31" s="42"/>
      <c r="H31" s="36"/>
      <c r="I31" s="38"/>
      <c r="J31" s="39"/>
      <c r="L31" s="38"/>
      <c r="N31" s="38"/>
      <c r="O31" s="36"/>
      <c r="P31" s="38"/>
      <c r="Q31" s="36"/>
      <c r="R31" s="38"/>
    </row>
    <row r="32" spans="1:18" x14ac:dyDescent="0.15">
      <c r="B32" s="36"/>
      <c r="C32" s="37"/>
      <c r="D32" s="36"/>
      <c r="E32" s="42"/>
      <c r="F32" s="36"/>
      <c r="G32" s="42"/>
      <c r="H32" s="36"/>
      <c r="I32" s="38"/>
      <c r="J32" s="39"/>
      <c r="L32" s="38"/>
      <c r="N32" s="38"/>
      <c r="O32" s="36"/>
      <c r="P32" s="38"/>
      <c r="Q32" s="36"/>
      <c r="R32" s="38"/>
    </row>
    <row r="33" spans="2:18" x14ac:dyDescent="0.15">
      <c r="B33" s="36"/>
      <c r="C33" s="37"/>
      <c r="D33" s="36"/>
      <c r="E33" s="42"/>
      <c r="F33" s="36"/>
      <c r="G33" s="42"/>
      <c r="H33" s="36"/>
      <c r="I33" s="38"/>
      <c r="J33" s="39"/>
      <c r="L33" s="38"/>
      <c r="N33" s="38"/>
      <c r="O33" s="36"/>
      <c r="P33" s="38"/>
      <c r="Q33" s="36"/>
      <c r="R33" s="38"/>
    </row>
    <row r="34" spans="2:18" x14ac:dyDescent="0.15">
      <c r="E34" s="42"/>
      <c r="G34" s="42"/>
      <c r="I34" s="38"/>
      <c r="J34" s="39"/>
      <c r="L34" s="38"/>
      <c r="N34" s="38"/>
      <c r="P34" s="38"/>
      <c r="R34" s="38"/>
    </row>
    <row r="35" spans="2:18" x14ac:dyDescent="0.15">
      <c r="E35" s="42"/>
      <c r="G35" s="42"/>
      <c r="I35" s="38"/>
      <c r="J35" s="39"/>
      <c r="L35" s="38"/>
      <c r="N35" s="38"/>
      <c r="P35" s="38"/>
    </row>
    <row r="36" spans="2:18" x14ac:dyDescent="0.15">
      <c r="E36" s="42"/>
      <c r="G36" s="42"/>
      <c r="I36" s="42"/>
      <c r="J36" s="45"/>
      <c r="L36" s="38"/>
      <c r="N36" s="38"/>
      <c r="P36" s="38"/>
    </row>
    <row r="37" spans="2:18" x14ac:dyDescent="0.15">
      <c r="E37" s="42"/>
      <c r="G37" s="42"/>
      <c r="I37" s="42"/>
      <c r="J37" s="45"/>
      <c r="L37" s="38"/>
      <c r="N37" s="38"/>
      <c r="P37" s="38"/>
    </row>
    <row r="38" spans="2:18" x14ac:dyDescent="0.15">
      <c r="E38" s="42"/>
      <c r="G38" s="42"/>
      <c r="I38" s="42"/>
      <c r="J38" s="45"/>
      <c r="L38" s="38"/>
      <c r="N38" s="38"/>
      <c r="P38" s="38"/>
    </row>
    <row r="39" spans="2:18" x14ac:dyDescent="0.15">
      <c r="E39" s="42"/>
      <c r="G39" s="42"/>
      <c r="I39" s="42"/>
      <c r="J39" s="45"/>
      <c r="L39" s="38"/>
      <c r="N39" s="38"/>
      <c r="P39" s="38"/>
    </row>
    <row r="40" spans="2:18" x14ac:dyDescent="0.15">
      <c r="E40" s="42"/>
      <c r="G40" s="42"/>
      <c r="I40" s="42"/>
      <c r="J40" s="45"/>
      <c r="L40" s="38"/>
      <c r="N40" s="38"/>
      <c r="P40" s="38"/>
    </row>
    <row r="41" spans="2:18" x14ac:dyDescent="0.15">
      <c r="E41" s="42"/>
      <c r="G41" s="42"/>
      <c r="I41" s="42"/>
      <c r="J41" s="45"/>
      <c r="L41" s="38"/>
      <c r="N41" s="38"/>
    </row>
    <row r="42" spans="2:18" x14ac:dyDescent="0.15">
      <c r="E42" s="42"/>
      <c r="G42" s="42"/>
      <c r="I42" s="42"/>
      <c r="J42" s="45"/>
      <c r="L42" s="38"/>
      <c r="N42" s="38"/>
    </row>
    <row r="43" spans="2:18" x14ac:dyDescent="0.15">
      <c r="E43" s="42"/>
      <c r="G43" s="42"/>
      <c r="I43" s="42"/>
      <c r="J43" s="45"/>
      <c r="L43" s="38"/>
      <c r="N43" s="38"/>
    </row>
    <row r="44" spans="2:18" x14ac:dyDescent="0.15">
      <c r="E44" s="42"/>
      <c r="G44" s="42"/>
      <c r="I44" s="42"/>
      <c r="J44" s="45"/>
      <c r="L44" s="38"/>
      <c r="N44" s="38"/>
    </row>
    <row r="45" spans="2:18" x14ac:dyDescent="0.15">
      <c r="E45" s="42"/>
      <c r="G45" s="42"/>
      <c r="I45" s="42"/>
      <c r="J45" s="45"/>
      <c r="L45" s="38"/>
      <c r="N45" s="38"/>
    </row>
    <row r="46" spans="2:18" x14ac:dyDescent="0.15">
      <c r="E46" s="42"/>
      <c r="G46" s="42"/>
      <c r="I46" s="42"/>
      <c r="J46" s="45"/>
      <c r="L46" s="38"/>
      <c r="N46" s="38"/>
    </row>
    <row r="47" spans="2:18" x14ac:dyDescent="0.15">
      <c r="E47" s="42"/>
      <c r="G47" s="42"/>
      <c r="I47" s="42"/>
      <c r="J47" s="45"/>
      <c r="L47" s="38"/>
      <c r="N47" s="38"/>
    </row>
    <row r="48" spans="2:18" x14ac:dyDescent="0.15">
      <c r="E48" s="42"/>
      <c r="G48" s="42"/>
      <c r="I48" s="42"/>
      <c r="J48" s="45"/>
      <c r="L48" s="38"/>
      <c r="N48" s="38"/>
    </row>
    <row r="49" spans="5:14" x14ac:dyDescent="0.15">
      <c r="E49" s="42"/>
      <c r="G49" s="42"/>
      <c r="I49" s="42"/>
      <c r="J49" s="45"/>
      <c r="L49" s="38"/>
      <c r="N49" s="38"/>
    </row>
    <row r="50" spans="5:14" x14ac:dyDescent="0.15">
      <c r="E50" s="42"/>
      <c r="G50" s="42"/>
      <c r="I50" s="42"/>
      <c r="J50" s="45"/>
    </row>
    <row r="51" spans="5:14" x14ac:dyDescent="0.15">
      <c r="E51" s="42"/>
      <c r="G51" s="42"/>
      <c r="I51" s="42"/>
      <c r="J51" s="45"/>
    </row>
    <row r="52" spans="5:14" x14ac:dyDescent="0.15">
      <c r="E52" s="42"/>
      <c r="G52" s="42"/>
      <c r="I52" s="42"/>
      <c r="J52" s="45"/>
    </row>
    <row r="53" spans="5:14" x14ac:dyDescent="0.15">
      <c r="E53" s="42"/>
      <c r="G53" s="42"/>
      <c r="I53" s="42"/>
      <c r="J53" s="45"/>
    </row>
    <row r="54" spans="5:14" x14ac:dyDescent="0.15">
      <c r="E54" s="42"/>
      <c r="G54" s="42"/>
      <c r="I54" s="42"/>
      <c r="J54" s="45"/>
    </row>
    <row r="55" spans="5:14" x14ac:dyDescent="0.15">
      <c r="E55" s="42"/>
      <c r="G55" s="42"/>
      <c r="I55" s="42"/>
      <c r="J55" s="45"/>
    </row>
    <row r="56" spans="5:14" x14ac:dyDescent="0.15">
      <c r="E56" s="42"/>
      <c r="G56" s="42"/>
      <c r="I56" s="42"/>
      <c r="J56" s="45"/>
    </row>
    <row r="57" spans="5:14" x14ac:dyDescent="0.15">
      <c r="E57" s="42"/>
      <c r="G57" s="42"/>
      <c r="I57" s="42"/>
      <c r="J57" s="45"/>
    </row>
    <row r="58" spans="5:14" x14ac:dyDescent="0.15">
      <c r="E58" s="42"/>
      <c r="G58" s="42"/>
      <c r="I58" s="42"/>
      <c r="J58" s="45"/>
    </row>
    <row r="59" spans="5:14" x14ac:dyDescent="0.15">
      <c r="E59" s="42"/>
      <c r="G59" s="42"/>
      <c r="I59" s="42"/>
      <c r="J59" s="45"/>
    </row>
    <row r="60" spans="5:14" x14ac:dyDescent="0.15">
      <c r="E60" s="42"/>
      <c r="G60" s="42"/>
      <c r="I60" s="42"/>
      <c r="J60" s="45"/>
    </row>
    <row r="61" spans="5:14" x14ac:dyDescent="0.15">
      <c r="E61" s="42"/>
      <c r="G61" s="42"/>
      <c r="I61" s="42"/>
      <c r="J61" s="45"/>
    </row>
    <row r="62" spans="5:14" x14ac:dyDescent="0.15">
      <c r="E62" s="42"/>
      <c r="G62" s="42"/>
      <c r="I62" s="42"/>
      <c r="J62" s="45"/>
    </row>
    <row r="63" spans="5:14" x14ac:dyDescent="0.15">
      <c r="E63" s="42"/>
      <c r="G63" s="42"/>
      <c r="I63" s="42"/>
      <c r="J63" s="45"/>
    </row>
    <row r="64" spans="5:14" x14ac:dyDescent="0.15">
      <c r="E64" s="42"/>
      <c r="G64" s="42"/>
      <c r="I64" s="42"/>
      <c r="J64" s="45"/>
    </row>
    <row r="65" spans="5:10" x14ac:dyDescent="0.15">
      <c r="E65" s="42"/>
      <c r="G65" s="42"/>
      <c r="I65" s="42"/>
      <c r="J65" s="45"/>
    </row>
    <row r="66" spans="5:10" x14ac:dyDescent="0.15">
      <c r="E66" s="42"/>
      <c r="G66" s="42"/>
      <c r="I66" s="42"/>
      <c r="J66" s="45"/>
    </row>
    <row r="67" spans="5:10" x14ac:dyDescent="0.15">
      <c r="E67" s="42"/>
      <c r="G67" s="42"/>
      <c r="I67" s="42"/>
      <c r="J67" s="45"/>
    </row>
    <row r="68" spans="5:10" x14ac:dyDescent="0.15">
      <c r="E68" s="42"/>
      <c r="G68" s="42"/>
      <c r="I68" s="42"/>
      <c r="J68" s="45"/>
    </row>
    <row r="69" spans="5:10" x14ac:dyDescent="0.15">
      <c r="E69" s="42"/>
      <c r="G69" s="42"/>
      <c r="I69" s="42"/>
      <c r="J69" s="45"/>
    </row>
    <row r="70" spans="5:10" x14ac:dyDescent="0.15">
      <c r="E70" s="42"/>
      <c r="G70" s="42"/>
      <c r="I70" s="42"/>
      <c r="J70" s="45"/>
    </row>
    <row r="71" spans="5:10" x14ac:dyDescent="0.15">
      <c r="E71" s="42"/>
      <c r="G71" s="42"/>
      <c r="I71" s="42"/>
      <c r="J71" s="45"/>
    </row>
    <row r="72" spans="5:10" x14ac:dyDescent="0.15">
      <c r="E72" s="42"/>
      <c r="G72" s="42"/>
      <c r="I72" s="42"/>
      <c r="J72" s="45"/>
    </row>
    <row r="73" spans="5:10" x14ac:dyDescent="0.15">
      <c r="E73" s="42"/>
      <c r="G73" s="42"/>
      <c r="I73" s="42"/>
      <c r="J73" s="45"/>
    </row>
    <row r="74" spans="5:10" x14ac:dyDescent="0.15">
      <c r="E74" s="42"/>
      <c r="G74" s="42"/>
      <c r="I74" s="42"/>
      <c r="J74" s="45"/>
    </row>
    <row r="75" spans="5:10" x14ac:dyDescent="0.15">
      <c r="E75" s="42"/>
      <c r="G75" s="42"/>
      <c r="I75" s="42"/>
      <c r="J75" s="45"/>
    </row>
    <row r="76" spans="5:10" x14ac:dyDescent="0.15">
      <c r="E76" s="42"/>
      <c r="G76" s="42"/>
      <c r="I76" s="42"/>
      <c r="J76" s="45"/>
    </row>
    <row r="77" spans="5:10" x14ac:dyDescent="0.15">
      <c r="E77" s="42"/>
      <c r="G77" s="42"/>
      <c r="I77" s="42"/>
      <c r="J77" s="45"/>
    </row>
    <row r="78" spans="5:10" x14ac:dyDescent="0.15">
      <c r="E78" s="42"/>
      <c r="G78" s="42"/>
      <c r="I78" s="42"/>
      <c r="J78" s="45"/>
    </row>
    <row r="79" spans="5:10" x14ac:dyDescent="0.15">
      <c r="E79" s="42"/>
      <c r="G79" s="42"/>
      <c r="I79" s="42"/>
      <c r="J79" s="45"/>
    </row>
    <row r="80" spans="5:10" x14ac:dyDescent="0.15">
      <c r="E80" s="42"/>
      <c r="G80" s="42"/>
      <c r="I80" s="42"/>
      <c r="J80" s="45"/>
    </row>
    <row r="81" spans="5:10" x14ac:dyDescent="0.15">
      <c r="E81" s="42"/>
      <c r="G81" s="42"/>
      <c r="I81" s="42"/>
      <c r="J81" s="45"/>
    </row>
    <row r="82" spans="5:10" x14ac:dyDescent="0.15">
      <c r="E82" s="42"/>
      <c r="G82" s="42"/>
      <c r="I82" s="42"/>
      <c r="J82" s="45"/>
    </row>
    <row r="83" spans="5:10" x14ac:dyDescent="0.15">
      <c r="E83" s="42"/>
      <c r="G83" s="42"/>
      <c r="I83" s="42"/>
      <c r="J83" s="45"/>
    </row>
    <row r="84" spans="5:10" x14ac:dyDescent="0.15">
      <c r="E84" s="42"/>
      <c r="G84" s="42"/>
      <c r="I84" s="42"/>
      <c r="J84" s="45"/>
    </row>
    <row r="85" spans="5:10" x14ac:dyDescent="0.15">
      <c r="E85" s="42"/>
      <c r="G85" s="42"/>
      <c r="I85" s="42"/>
      <c r="J85" s="45"/>
    </row>
    <row r="86" spans="5:10" x14ac:dyDescent="0.15">
      <c r="E86" s="42"/>
      <c r="G86" s="42"/>
      <c r="I86" s="42"/>
      <c r="J86" s="45"/>
    </row>
    <row r="87" spans="5:10" x14ac:dyDescent="0.15">
      <c r="E87" s="42"/>
      <c r="G87" s="42"/>
      <c r="I87" s="42"/>
      <c r="J87" s="45"/>
    </row>
    <row r="88" spans="5:10" x14ac:dyDescent="0.15">
      <c r="E88" s="42"/>
      <c r="G88" s="42"/>
      <c r="I88" s="42"/>
      <c r="J88" s="45"/>
    </row>
    <row r="89" spans="5:10" x14ac:dyDescent="0.15">
      <c r="E89" s="42"/>
      <c r="G89" s="42"/>
      <c r="I89" s="42"/>
      <c r="J89" s="45"/>
    </row>
    <row r="90" spans="5:10" x14ac:dyDescent="0.15">
      <c r="E90" s="42"/>
      <c r="G90" s="42"/>
      <c r="I90" s="42"/>
      <c r="J90" s="45"/>
    </row>
    <row r="91" spans="5:10" x14ac:dyDescent="0.15">
      <c r="E91" s="42"/>
      <c r="G91" s="42"/>
      <c r="I91" s="42"/>
      <c r="J91" s="45"/>
    </row>
    <row r="92" spans="5:10" x14ac:dyDescent="0.15">
      <c r="E92" s="42"/>
      <c r="G92" s="42"/>
      <c r="I92" s="42"/>
      <c r="J92" s="45"/>
    </row>
    <row r="93" spans="5:10" x14ac:dyDescent="0.15">
      <c r="E93" s="42"/>
      <c r="G93" s="42"/>
      <c r="I93" s="42"/>
      <c r="J93" s="45"/>
    </row>
    <row r="94" spans="5:10" x14ac:dyDescent="0.15">
      <c r="E94" s="42"/>
      <c r="G94" s="42"/>
      <c r="I94" s="42"/>
      <c r="J94" s="45"/>
    </row>
    <row r="95" spans="5:10" x14ac:dyDescent="0.15">
      <c r="E95" s="42"/>
      <c r="G95" s="42"/>
      <c r="I95" s="42"/>
      <c r="J95" s="45"/>
    </row>
    <row r="96" spans="5:10" x14ac:dyDescent="0.15">
      <c r="E96" s="42"/>
      <c r="G96" s="42"/>
      <c r="I96" s="42"/>
      <c r="J96" s="45"/>
    </row>
    <row r="97" spans="5:10" x14ac:dyDescent="0.15">
      <c r="E97" s="42"/>
      <c r="G97" s="42"/>
      <c r="I97" s="42"/>
      <c r="J97" s="45"/>
    </row>
    <row r="98" spans="5:10" x14ac:dyDescent="0.15">
      <c r="E98" s="42"/>
      <c r="G98" s="42"/>
      <c r="I98" s="42"/>
      <c r="J98" s="45"/>
    </row>
    <row r="99" spans="5:10" x14ac:dyDescent="0.15">
      <c r="E99" s="42"/>
      <c r="G99" s="42"/>
      <c r="I99" s="42"/>
      <c r="J99" s="45"/>
    </row>
    <row r="100" spans="5:10" x14ac:dyDescent="0.15">
      <c r="E100" s="42"/>
      <c r="G100" s="42"/>
      <c r="I100" s="42"/>
      <c r="J100" s="45"/>
    </row>
    <row r="101" spans="5:10" x14ac:dyDescent="0.15">
      <c r="E101" s="42"/>
      <c r="G101" s="42"/>
      <c r="I101" s="42"/>
      <c r="J101" s="45"/>
    </row>
    <row r="102" spans="5:10" x14ac:dyDescent="0.15">
      <c r="E102" s="42"/>
      <c r="G102" s="42"/>
      <c r="I102" s="42"/>
      <c r="J102" s="45"/>
    </row>
    <row r="103" spans="5:10" x14ac:dyDescent="0.15">
      <c r="E103" s="42"/>
      <c r="G103" s="42"/>
      <c r="I103" s="42"/>
      <c r="J103" s="45"/>
    </row>
    <row r="104" spans="5:10" x14ac:dyDescent="0.15">
      <c r="E104" s="42"/>
      <c r="G104" s="42"/>
      <c r="I104" s="42"/>
      <c r="J104" s="45"/>
    </row>
    <row r="105" spans="5:10" x14ac:dyDescent="0.15">
      <c r="E105" s="42"/>
      <c r="G105" s="42"/>
      <c r="I105" s="42"/>
      <c r="J105" s="45"/>
    </row>
    <row r="106" spans="5:10" x14ac:dyDescent="0.15">
      <c r="E106" s="42"/>
      <c r="G106" s="42"/>
      <c r="I106" s="42"/>
      <c r="J106" s="45"/>
    </row>
    <row r="107" spans="5:10" x14ac:dyDescent="0.15">
      <c r="E107" s="42"/>
      <c r="G107" s="42"/>
      <c r="I107" s="42"/>
      <c r="J107" s="45"/>
    </row>
    <row r="108" spans="5:10" x14ac:dyDescent="0.15">
      <c r="E108" s="42"/>
      <c r="G108" s="42"/>
      <c r="I108" s="42"/>
      <c r="J108" s="45"/>
    </row>
    <row r="109" spans="5:10" x14ac:dyDescent="0.15">
      <c r="E109" s="42"/>
      <c r="G109" s="42"/>
      <c r="I109" s="42"/>
      <c r="J109" s="45"/>
    </row>
    <row r="110" spans="5:10" x14ac:dyDescent="0.15">
      <c r="E110" s="42"/>
      <c r="G110" s="42"/>
      <c r="I110" s="42"/>
      <c r="J110" s="45"/>
    </row>
    <row r="111" spans="5:10" x14ac:dyDescent="0.15">
      <c r="E111" s="42"/>
      <c r="G111" s="42"/>
      <c r="I111" s="42"/>
      <c r="J111" s="45"/>
    </row>
    <row r="112" spans="5:10" x14ac:dyDescent="0.15">
      <c r="E112" s="42"/>
      <c r="G112" s="42"/>
      <c r="I112" s="42"/>
      <c r="J112" s="45"/>
    </row>
    <row r="113" spans="5:10" x14ac:dyDescent="0.15">
      <c r="E113" s="42"/>
      <c r="G113" s="42"/>
      <c r="I113" s="42"/>
      <c r="J113" s="45"/>
    </row>
    <row r="114" spans="5:10" x14ac:dyDescent="0.15">
      <c r="E114" s="42"/>
      <c r="G114" s="42"/>
      <c r="I114" s="42"/>
      <c r="J114" s="45"/>
    </row>
    <row r="115" spans="5:10" x14ac:dyDescent="0.15">
      <c r="E115" s="42"/>
      <c r="G115" s="42"/>
      <c r="I115" s="42"/>
      <c r="J115" s="45"/>
    </row>
    <row r="116" spans="5:10" x14ac:dyDescent="0.15">
      <c r="E116" s="42"/>
      <c r="G116" s="42"/>
      <c r="I116" s="42"/>
      <c r="J116" s="45"/>
    </row>
    <row r="117" spans="5:10" x14ac:dyDescent="0.15">
      <c r="E117" s="42"/>
      <c r="G117" s="42"/>
      <c r="I117" s="42"/>
      <c r="J117" s="45"/>
    </row>
    <row r="118" spans="5:10" x14ac:dyDescent="0.15">
      <c r="E118" s="42"/>
      <c r="G118" s="42"/>
      <c r="I118" s="42"/>
      <c r="J118" s="45"/>
    </row>
    <row r="119" spans="5:10" x14ac:dyDescent="0.15">
      <c r="E119" s="42"/>
      <c r="G119" s="42"/>
      <c r="I119" s="42"/>
      <c r="J119" s="45"/>
    </row>
    <row r="120" spans="5:10" x14ac:dyDescent="0.15">
      <c r="E120" s="42"/>
      <c r="G120" s="42"/>
      <c r="I120" s="42"/>
      <c r="J120" s="45"/>
    </row>
    <row r="121" spans="5:10" x14ac:dyDescent="0.15">
      <c r="G121" s="42"/>
      <c r="I121" s="42"/>
      <c r="J121" s="45"/>
    </row>
    <row r="122" spans="5:10" x14ac:dyDescent="0.15">
      <c r="G122" s="42"/>
      <c r="I122" s="42"/>
      <c r="J122" s="45"/>
    </row>
    <row r="123" spans="5:10" x14ac:dyDescent="0.15">
      <c r="G123" s="42"/>
      <c r="I123" s="42"/>
      <c r="J123" s="45"/>
    </row>
    <row r="124" spans="5:10" x14ac:dyDescent="0.15">
      <c r="G124" s="42"/>
      <c r="I124" s="42"/>
      <c r="J124" s="45"/>
    </row>
    <row r="125" spans="5:10" x14ac:dyDescent="0.15">
      <c r="G125" s="42"/>
      <c r="I125" s="42"/>
      <c r="J125" s="45"/>
    </row>
    <row r="126" spans="5:10" x14ac:dyDescent="0.15">
      <c r="G126" s="42"/>
      <c r="I126" s="42"/>
      <c r="J126" s="45"/>
    </row>
    <row r="127" spans="5:10" x14ac:dyDescent="0.15">
      <c r="G127" s="42"/>
      <c r="I127" s="42"/>
      <c r="J127" s="45"/>
    </row>
    <row r="128" spans="5:10" x14ac:dyDescent="0.15">
      <c r="G128" s="42"/>
      <c r="I128" s="42"/>
      <c r="J128" s="45"/>
    </row>
    <row r="129" spans="7:10" x14ac:dyDescent="0.15">
      <c r="G129" s="42"/>
      <c r="I129" s="42"/>
      <c r="J129" s="45"/>
    </row>
    <row r="130" spans="7:10" x14ac:dyDescent="0.15">
      <c r="G130" s="42"/>
      <c r="I130" s="42"/>
      <c r="J130" s="45"/>
    </row>
    <row r="131" spans="7:10" x14ac:dyDescent="0.15">
      <c r="G131" s="42"/>
      <c r="I131" s="42"/>
      <c r="J131" s="45"/>
    </row>
    <row r="132" spans="7:10" x14ac:dyDescent="0.15">
      <c r="G132" s="42"/>
      <c r="I132" s="42"/>
      <c r="J132" s="45"/>
    </row>
    <row r="133" spans="7:10" x14ac:dyDescent="0.15">
      <c r="G133" s="42"/>
      <c r="I133" s="42"/>
      <c r="J133" s="45"/>
    </row>
    <row r="134" spans="7:10" x14ac:dyDescent="0.15">
      <c r="G134" s="42"/>
      <c r="I134" s="42"/>
      <c r="J134" s="45"/>
    </row>
    <row r="135" spans="7:10" x14ac:dyDescent="0.15">
      <c r="G135" s="42"/>
      <c r="I135" s="42"/>
      <c r="J135" s="45"/>
    </row>
    <row r="136" spans="7:10" x14ac:dyDescent="0.15">
      <c r="G136" s="42"/>
      <c r="I136" s="42"/>
      <c r="J136" s="45"/>
    </row>
    <row r="137" spans="7:10" x14ac:dyDescent="0.15">
      <c r="G137" s="42"/>
      <c r="I137" s="42"/>
      <c r="J137" s="45"/>
    </row>
    <row r="138" spans="7:10" x14ac:dyDescent="0.15">
      <c r="G138" s="42"/>
      <c r="I138" s="42"/>
      <c r="J138" s="45"/>
    </row>
    <row r="139" spans="7:10" x14ac:dyDescent="0.15">
      <c r="G139" s="42"/>
      <c r="I139" s="42"/>
      <c r="J139" s="45"/>
    </row>
    <row r="140" spans="7:10" x14ac:dyDescent="0.15">
      <c r="G140" s="42"/>
      <c r="I140" s="42"/>
      <c r="J140" s="45"/>
    </row>
    <row r="141" spans="7:10" x14ac:dyDescent="0.15">
      <c r="G141" s="42"/>
      <c r="I141" s="42"/>
      <c r="J141" s="45"/>
    </row>
    <row r="142" spans="7:10" x14ac:dyDescent="0.15">
      <c r="G142" s="42"/>
      <c r="I142" s="42"/>
      <c r="J142" s="45"/>
    </row>
    <row r="143" spans="7:10" x14ac:dyDescent="0.15">
      <c r="G143" s="42"/>
      <c r="I143" s="42"/>
      <c r="J143" s="45"/>
    </row>
    <row r="144" spans="7:10" x14ac:dyDescent="0.15">
      <c r="G144" s="42"/>
      <c r="I144" s="42"/>
      <c r="J144" s="45"/>
    </row>
    <row r="145" spans="7:10" x14ac:dyDescent="0.15">
      <c r="G145" s="42"/>
      <c r="I145" s="42"/>
      <c r="J145" s="45"/>
    </row>
    <row r="146" spans="7:10" x14ac:dyDescent="0.15">
      <c r="G146" s="42"/>
      <c r="I146" s="42"/>
      <c r="J146" s="45"/>
    </row>
    <row r="147" spans="7:10" x14ac:dyDescent="0.15">
      <c r="G147" s="42"/>
      <c r="I147" s="42"/>
      <c r="J147" s="45"/>
    </row>
    <row r="148" spans="7:10" x14ac:dyDescent="0.15">
      <c r="G148" s="42"/>
      <c r="I148" s="42"/>
      <c r="J148" s="45"/>
    </row>
    <row r="149" spans="7:10" x14ac:dyDescent="0.15">
      <c r="G149" s="42"/>
      <c r="I149" s="42"/>
      <c r="J149" s="45"/>
    </row>
    <row r="150" spans="7:10" x14ac:dyDescent="0.15">
      <c r="G150" s="42"/>
      <c r="I150" s="42"/>
      <c r="J150" s="45"/>
    </row>
    <row r="151" spans="7:10" x14ac:dyDescent="0.15">
      <c r="G151" s="42"/>
      <c r="I151" s="42"/>
      <c r="J151" s="45"/>
    </row>
    <row r="152" spans="7:10" x14ac:dyDescent="0.15">
      <c r="G152" s="42"/>
      <c r="I152" s="42"/>
      <c r="J152" s="45"/>
    </row>
    <row r="153" spans="7:10" x14ac:dyDescent="0.15">
      <c r="G153" s="42"/>
      <c r="I153" s="42"/>
      <c r="J153" s="45"/>
    </row>
    <row r="154" spans="7:10" x14ac:dyDescent="0.15">
      <c r="G154" s="42"/>
      <c r="I154" s="42"/>
      <c r="J154" s="45"/>
    </row>
    <row r="155" spans="7:10" x14ac:dyDescent="0.15">
      <c r="G155" s="42"/>
      <c r="I155" s="42"/>
      <c r="J155" s="45"/>
    </row>
    <row r="156" spans="7:10" x14ac:dyDescent="0.15">
      <c r="G156" s="42"/>
      <c r="I156" s="42"/>
      <c r="J156" s="45"/>
    </row>
    <row r="157" spans="7:10" x14ac:dyDescent="0.15">
      <c r="G157" s="42"/>
      <c r="I157" s="42"/>
      <c r="J157" s="45"/>
    </row>
    <row r="158" spans="7:10" x14ac:dyDescent="0.15">
      <c r="G158" s="42"/>
      <c r="I158" s="42"/>
      <c r="J158" s="45"/>
    </row>
    <row r="159" spans="7:10" x14ac:dyDescent="0.15">
      <c r="G159" s="42"/>
      <c r="I159" s="42"/>
      <c r="J159" s="45"/>
    </row>
    <row r="160" spans="7:10" x14ac:dyDescent="0.15">
      <c r="G160" s="42"/>
      <c r="I160" s="42"/>
      <c r="J160" s="45"/>
    </row>
    <row r="161" spans="7:10" x14ac:dyDescent="0.15">
      <c r="G161" s="42"/>
      <c r="I161" s="42"/>
      <c r="J161" s="45"/>
    </row>
    <row r="162" spans="7:10" x14ac:dyDescent="0.15">
      <c r="G162" s="42"/>
      <c r="I162" s="42"/>
      <c r="J162" s="45"/>
    </row>
    <row r="163" spans="7:10" x14ac:dyDescent="0.15">
      <c r="G163" s="42"/>
      <c r="I163" s="42"/>
      <c r="J163" s="45"/>
    </row>
    <row r="164" spans="7:10" x14ac:dyDescent="0.15">
      <c r="G164" s="42"/>
      <c r="I164" s="42"/>
      <c r="J164" s="45"/>
    </row>
    <row r="165" spans="7:10" x14ac:dyDescent="0.15">
      <c r="G165" s="42"/>
      <c r="I165" s="42"/>
      <c r="J165" s="45"/>
    </row>
    <row r="166" spans="7:10" x14ac:dyDescent="0.15">
      <c r="G166" s="42"/>
      <c r="I166" s="42"/>
      <c r="J166" s="45"/>
    </row>
    <row r="167" spans="7:10" x14ac:dyDescent="0.15">
      <c r="G167" s="42"/>
      <c r="I167" s="42"/>
      <c r="J167" s="45"/>
    </row>
    <row r="168" spans="7:10" x14ac:dyDescent="0.15">
      <c r="G168" s="42"/>
      <c r="I168" s="42"/>
      <c r="J168" s="45"/>
    </row>
    <row r="169" spans="7:10" x14ac:dyDescent="0.15">
      <c r="G169" s="42"/>
      <c r="I169" s="42"/>
      <c r="J169" s="45"/>
    </row>
    <row r="170" spans="7:10" x14ac:dyDescent="0.15">
      <c r="G170" s="42"/>
      <c r="I170" s="42"/>
      <c r="J170" s="45"/>
    </row>
    <row r="171" spans="7:10" x14ac:dyDescent="0.15">
      <c r="G171" s="42"/>
      <c r="I171" s="42"/>
      <c r="J171" s="45"/>
    </row>
    <row r="172" spans="7:10" x14ac:dyDescent="0.15">
      <c r="G172" s="42"/>
      <c r="I172" s="42"/>
      <c r="J172" s="45"/>
    </row>
    <row r="173" spans="7:10" x14ac:dyDescent="0.15">
      <c r="G173" s="42"/>
      <c r="I173" s="42"/>
      <c r="J173" s="45"/>
    </row>
    <row r="174" spans="7:10" x14ac:dyDescent="0.15">
      <c r="G174" s="42"/>
      <c r="I174" s="42"/>
      <c r="J174" s="45"/>
    </row>
    <row r="175" spans="7:10" x14ac:dyDescent="0.15">
      <c r="G175" s="42"/>
      <c r="I175" s="42"/>
      <c r="J175" s="45"/>
    </row>
    <row r="176" spans="7:10" x14ac:dyDescent="0.15">
      <c r="G176" s="42"/>
      <c r="I176" s="42"/>
      <c r="J176" s="45"/>
    </row>
    <row r="177" spans="7:10" x14ac:dyDescent="0.15">
      <c r="G177" s="42"/>
      <c r="I177" s="42"/>
      <c r="J177" s="45"/>
    </row>
    <row r="178" spans="7:10" x14ac:dyDescent="0.15">
      <c r="G178" s="42"/>
      <c r="I178" s="42"/>
      <c r="J178" s="45"/>
    </row>
    <row r="179" spans="7:10" x14ac:dyDescent="0.15">
      <c r="G179" s="42"/>
      <c r="I179" s="42"/>
      <c r="J179" s="45"/>
    </row>
    <row r="180" spans="7:10" x14ac:dyDescent="0.15">
      <c r="G180" s="42"/>
      <c r="I180" s="42"/>
      <c r="J180" s="45"/>
    </row>
    <row r="181" spans="7:10" x14ac:dyDescent="0.15">
      <c r="G181" s="42"/>
      <c r="I181" s="42"/>
      <c r="J181" s="45"/>
    </row>
    <row r="182" spans="7:10" x14ac:dyDescent="0.15">
      <c r="G182" s="42"/>
      <c r="I182" s="42"/>
      <c r="J182" s="45"/>
    </row>
    <row r="183" spans="7:10" x14ac:dyDescent="0.15">
      <c r="G183" s="42"/>
      <c r="I183" s="42"/>
      <c r="J183" s="45"/>
    </row>
    <row r="184" spans="7:10" x14ac:dyDescent="0.15">
      <c r="G184" s="42"/>
      <c r="I184" s="42"/>
      <c r="J184" s="45"/>
    </row>
    <row r="185" spans="7:10" x14ac:dyDescent="0.15">
      <c r="G185" s="42"/>
      <c r="I185" s="42"/>
      <c r="J185" s="45"/>
    </row>
    <row r="186" spans="7:10" x14ac:dyDescent="0.15">
      <c r="G186" s="42"/>
      <c r="I186" s="42"/>
      <c r="J186" s="45"/>
    </row>
    <row r="187" spans="7:10" x14ac:dyDescent="0.15">
      <c r="G187" s="42"/>
      <c r="I187" s="42"/>
      <c r="J187" s="45"/>
    </row>
    <row r="188" spans="7:10" x14ac:dyDescent="0.15">
      <c r="G188" s="42"/>
      <c r="I188" s="42"/>
      <c r="J188" s="45"/>
    </row>
    <row r="189" spans="7:10" x14ac:dyDescent="0.15">
      <c r="G189" s="42"/>
      <c r="I189" s="42"/>
      <c r="J189" s="45"/>
    </row>
    <row r="190" spans="7:10" x14ac:dyDescent="0.15">
      <c r="G190" s="42"/>
      <c r="I190" s="42"/>
      <c r="J190" s="45"/>
    </row>
    <row r="191" spans="7:10" x14ac:dyDescent="0.15">
      <c r="G191" s="42"/>
      <c r="I191" s="42"/>
      <c r="J191" s="45"/>
    </row>
    <row r="192" spans="7:10" x14ac:dyDescent="0.15">
      <c r="G192" s="42"/>
      <c r="I192" s="42"/>
      <c r="J192" s="45"/>
    </row>
    <row r="193" spans="7:10" x14ac:dyDescent="0.15">
      <c r="G193" s="42"/>
      <c r="I193" s="42"/>
      <c r="J193" s="45"/>
    </row>
    <row r="194" spans="7:10" x14ac:dyDescent="0.15">
      <c r="G194" s="42"/>
      <c r="I194" s="42"/>
      <c r="J194" s="45"/>
    </row>
    <row r="195" spans="7:10" x14ac:dyDescent="0.15">
      <c r="G195" s="42"/>
      <c r="I195" s="42"/>
      <c r="J195" s="45"/>
    </row>
    <row r="196" spans="7:10" x14ac:dyDescent="0.15">
      <c r="G196" s="42"/>
      <c r="I196" s="42"/>
      <c r="J196" s="45"/>
    </row>
    <row r="197" spans="7:10" x14ac:dyDescent="0.15">
      <c r="G197" s="42"/>
      <c r="I197" s="42"/>
      <c r="J197" s="45"/>
    </row>
    <row r="198" spans="7:10" x14ac:dyDescent="0.15">
      <c r="G198" s="42"/>
      <c r="I198" s="42"/>
      <c r="J198" s="45"/>
    </row>
    <row r="199" spans="7:10" x14ac:dyDescent="0.15">
      <c r="G199" s="42"/>
      <c r="I199" s="42"/>
      <c r="J199" s="45"/>
    </row>
    <row r="200" spans="7:10" x14ac:dyDescent="0.15">
      <c r="G200" s="42"/>
      <c r="I200" s="42"/>
      <c r="J200" s="45"/>
    </row>
    <row r="201" spans="7:10" x14ac:dyDescent="0.15">
      <c r="G201" s="42"/>
      <c r="I201" s="42"/>
      <c r="J201" s="45"/>
    </row>
    <row r="202" spans="7:10" x14ac:dyDescent="0.15">
      <c r="G202" s="42"/>
      <c r="I202" s="42"/>
      <c r="J202" s="45"/>
    </row>
    <row r="203" spans="7:10" x14ac:dyDescent="0.15">
      <c r="G203" s="42"/>
      <c r="I203" s="42"/>
      <c r="J203" s="45"/>
    </row>
    <row r="204" spans="7:10" x14ac:dyDescent="0.15">
      <c r="G204" s="42"/>
      <c r="I204" s="42"/>
      <c r="J204" s="45"/>
    </row>
    <row r="205" spans="7:10" x14ac:dyDescent="0.15">
      <c r="G205" s="42"/>
      <c r="I205" s="42"/>
      <c r="J205" s="45"/>
    </row>
    <row r="206" spans="7:10" x14ac:dyDescent="0.15">
      <c r="G206" s="42"/>
      <c r="I206" s="42"/>
      <c r="J206" s="45"/>
    </row>
    <row r="207" spans="7:10" x14ac:dyDescent="0.15">
      <c r="G207" s="42"/>
      <c r="I207" s="42"/>
      <c r="J207" s="45"/>
    </row>
    <row r="208" spans="7:10" x14ac:dyDescent="0.15">
      <c r="G208" s="42"/>
      <c r="I208" s="42"/>
      <c r="J208" s="45"/>
    </row>
    <row r="209" spans="7:10" x14ac:dyDescent="0.15">
      <c r="G209" s="42"/>
      <c r="I209" s="42"/>
      <c r="J209" s="45"/>
    </row>
    <row r="210" spans="7:10" x14ac:dyDescent="0.15">
      <c r="G210" s="42"/>
      <c r="I210" s="42"/>
      <c r="J210" s="45"/>
    </row>
    <row r="211" spans="7:10" x14ac:dyDescent="0.15">
      <c r="G211" s="42"/>
      <c r="I211" s="42"/>
      <c r="J211" s="45"/>
    </row>
    <row r="212" spans="7:10" x14ac:dyDescent="0.15">
      <c r="G212" s="42"/>
      <c r="I212" s="42"/>
      <c r="J212" s="45"/>
    </row>
    <row r="213" spans="7:10" x14ac:dyDescent="0.15">
      <c r="G213" s="42"/>
      <c r="I213" s="42"/>
      <c r="J213" s="45"/>
    </row>
    <row r="214" spans="7:10" x14ac:dyDescent="0.15">
      <c r="G214" s="42"/>
      <c r="I214" s="42"/>
      <c r="J214" s="45"/>
    </row>
    <row r="215" spans="7:10" x14ac:dyDescent="0.15">
      <c r="G215" s="42"/>
      <c r="I215" s="42"/>
      <c r="J215" s="45"/>
    </row>
    <row r="216" spans="7:10" x14ac:dyDescent="0.15">
      <c r="G216" s="42"/>
      <c r="I216" s="42"/>
      <c r="J216" s="45"/>
    </row>
    <row r="217" spans="7:10" x14ac:dyDescent="0.15">
      <c r="G217" s="42"/>
      <c r="I217" s="42"/>
      <c r="J217" s="45"/>
    </row>
    <row r="218" spans="7:10" x14ac:dyDescent="0.15">
      <c r="G218" s="42"/>
      <c r="I218" s="42"/>
      <c r="J218" s="45"/>
    </row>
    <row r="219" spans="7:10" x14ac:dyDescent="0.15">
      <c r="G219" s="42"/>
      <c r="I219" s="42"/>
      <c r="J219" s="45"/>
    </row>
    <row r="220" spans="7:10" x14ac:dyDescent="0.15">
      <c r="G220" s="42"/>
      <c r="I220" s="42"/>
      <c r="J220" s="45"/>
    </row>
    <row r="221" spans="7:10" x14ac:dyDescent="0.15">
      <c r="G221" s="42"/>
    </row>
    <row r="222" spans="7:10" x14ac:dyDescent="0.15">
      <c r="G222" s="42"/>
    </row>
    <row r="223" spans="7:10" x14ac:dyDescent="0.15">
      <c r="G223" s="42"/>
    </row>
    <row r="224" spans="7:10" x14ac:dyDescent="0.15">
      <c r="G224" s="42"/>
    </row>
    <row r="225" spans="7:7" x14ac:dyDescent="0.15">
      <c r="G225" s="42"/>
    </row>
    <row r="226" spans="7:7" x14ac:dyDescent="0.15">
      <c r="G226" s="42"/>
    </row>
    <row r="227" spans="7:7" x14ac:dyDescent="0.15">
      <c r="G227" s="42"/>
    </row>
    <row r="228" spans="7:7" x14ac:dyDescent="0.15">
      <c r="G228" s="42"/>
    </row>
    <row r="229" spans="7:7" x14ac:dyDescent="0.15">
      <c r="G229" s="42"/>
    </row>
    <row r="230" spans="7:7" x14ac:dyDescent="0.15">
      <c r="G230" s="42"/>
    </row>
    <row r="231" spans="7:7" x14ac:dyDescent="0.15">
      <c r="G231" s="42"/>
    </row>
    <row r="232" spans="7:7" x14ac:dyDescent="0.15">
      <c r="G232" s="42"/>
    </row>
    <row r="233" spans="7:7" x14ac:dyDescent="0.15">
      <c r="G233" s="42"/>
    </row>
    <row r="234" spans="7:7" x14ac:dyDescent="0.15">
      <c r="G234" s="42"/>
    </row>
    <row r="235" spans="7:7" x14ac:dyDescent="0.15">
      <c r="G235" s="42"/>
    </row>
    <row r="236" spans="7:7" x14ac:dyDescent="0.15">
      <c r="G236" s="42"/>
    </row>
    <row r="237" spans="7:7" x14ac:dyDescent="0.15">
      <c r="G237" s="42"/>
    </row>
    <row r="238" spans="7:7" x14ac:dyDescent="0.15">
      <c r="G238" s="42"/>
    </row>
    <row r="239" spans="7:7" x14ac:dyDescent="0.15">
      <c r="G239" s="42"/>
    </row>
    <row r="240" spans="7:7" x14ac:dyDescent="0.15">
      <c r="G240" s="42"/>
    </row>
    <row r="241" spans="7:7" x14ac:dyDescent="0.15">
      <c r="G241" s="42"/>
    </row>
    <row r="242" spans="7:7" x14ac:dyDescent="0.15">
      <c r="G242" s="42"/>
    </row>
    <row r="243" spans="7:7" x14ac:dyDescent="0.15">
      <c r="G243" s="42"/>
    </row>
    <row r="244" spans="7:7" x14ac:dyDescent="0.15">
      <c r="G244" s="42"/>
    </row>
    <row r="245" spans="7:7" x14ac:dyDescent="0.15">
      <c r="G245" s="42"/>
    </row>
    <row r="246" spans="7:7" x14ac:dyDescent="0.15">
      <c r="G246" s="42"/>
    </row>
    <row r="247" spans="7:7" x14ac:dyDescent="0.15">
      <c r="G247" s="42"/>
    </row>
    <row r="248" spans="7:7" x14ac:dyDescent="0.15">
      <c r="G248" s="42"/>
    </row>
    <row r="249" spans="7:7" x14ac:dyDescent="0.15">
      <c r="G249" s="42"/>
    </row>
    <row r="250" spans="7:7" x14ac:dyDescent="0.15">
      <c r="G250" s="42"/>
    </row>
    <row r="251" spans="7:7" x14ac:dyDescent="0.15">
      <c r="G251" s="42"/>
    </row>
    <row r="252" spans="7:7" x14ac:dyDescent="0.15">
      <c r="G252" s="42"/>
    </row>
    <row r="253" spans="7:7" x14ac:dyDescent="0.15">
      <c r="G253" s="42"/>
    </row>
    <row r="254" spans="7:7" x14ac:dyDescent="0.15">
      <c r="G254" s="42"/>
    </row>
    <row r="255" spans="7:7" x14ac:dyDescent="0.15">
      <c r="G255" s="42"/>
    </row>
    <row r="256" spans="7:7" x14ac:dyDescent="0.15">
      <c r="G256" s="42"/>
    </row>
    <row r="257" spans="7:7" x14ac:dyDescent="0.15">
      <c r="G257" s="42"/>
    </row>
    <row r="258" spans="7:7" x14ac:dyDescent="0.15">
      <c r="G258" s="42"/>
    </row>
    <row r="259" spans="7:7" x14ac:dyDescent="0.15">
      <c r="G259" s="42"/>
    </row>
    <row r="260" spans="7:7" x14ac:dyDescent="0.15">
      <c r="G260" s="42"/>
    </row>
    <row r="261" spans="7:7" x14ac:dyDescent="0.15">
      <c r="G261" s="42"/>
    </row>
    <row r="262" spans="7:7" x14ac:dyDescent="0.15">
      <c r="G262" s="42"/>
    </row>
    <row r="263" spans="7:7" x14ac:dyDescent="0.15">
      <c r="G263" s="42"/>
    </row>
    <row r="264" spans="7:7" x14ac:dyDescent="0.15">
      <c r="G264" s="42"/>
    </row>
    <row r="265" spans="7:7" x14ac:dyDescent="0.15">
      <c r="G265" s="42"/>
    </row>
    <row r="266" spans="7:7" x14ac:dyDescent="0.15">
      <c r="G266" s="42"/>
    </row>
    <row r="267" spans="7:7" x14ac:dyDescent="0.15">
      <c r="G267" s="42"/>
    </row>
    <row r="268" spans="7:7" x14ac:dyDescent="0.15">
      <c r="G268" s="42"/>
    </row>
    <row r="269" spans="7:7" x14ac:dyDescent="0.15">
      <c r="G269" s="42"/>
    </row>
    <row r="270" spans="7:7" x14ac:dyDescent="0.15">
      <c r="G270" s="42"/>
    </row>
    <row r="271" spans="7:7" x14ac:dyDescent="0.15">
      <c r="G271" s="42"/>
    </row>
    <row r="272" spans="7:7" x14ac:dyDescent="0.15">
      <c r="G272" s="42"/>
    </row>
    <row r="273" spans="7:7" x14ac:dyDescent="0.15">
      <c r="G273" s="42"/>
    </row>
    <row r="274" spans="7:7" x14ac:dyDescent="0.15">
      <c r="G274" s="42"/>
    </row>
    <row r="275" spans="7:7" x14ac:dyDescent="0.15">
      <c r="G275" s="42"/>
    </row>
    <row r="276" spans="7:7" x14ac:dyDescent="0.15">
      <c r="G276" s="42"/>
    </row>
    <row r="277" spans="7:7" x14ac:dyDescent="0.15">
      <c r="G277" s="42"/>
    </row>
    <row r="278" spans="7:7" x14ac:dyDescent="0.15">
      <c r="G278" s="42"/>
    </row>
    <row r="279" spans="7:7" x14ac:dyDescent="0.15">
      <c r="G279" s="42"/>
    </row>
    <row r="280" spans="7:7" x14ac:dyDescent="0.15">
      <c r="G280" s="42"/>
    </row>
    <row r="281" spans="7:7" x14ac:dyDescent="0.15">
      <c r="G281" s="42"/>
    </row>
    <row r="282" spans="7:7" x14ac:dyDescent="0.15">
      <c r="G282" s="42"/>
    </row>
    <row r="283" spans="7:7" x14ac:dyDescent="0.15">
      <c r="G283" s="42"/>
    </row>
    <row r="284" spans="7:7" x14ac:dyDescent="0.15">
      <c r="G284" s="42"/>
    </row>
    <row r="285" spans="7:7" x14ac:dyDescent="0.15">
      <c r="G285" s="42"/>
    </row>
    <row r="286" spans="7:7" x14ac:dyDescent="0.15">
      <c r="G286" s="42"/>
    </row>
    <row r="287" spans="7:7" x14ac:dyDescent="0.15">
      <c r="G287" s="42"/>
    </row>
    <row r="288" spans="7:7" x14ac:dyDescent="0.15">
      <c r="G288" s="42"/>
    </row>
    <row r="289" spans="7:7" x14ac:dyDescent="0.15">
      <c r="G289" s="42"/>
    </row>
    <row r="290" spans="7:7" x14ac:dyDescent="0.15">
      <c r="G290" s="42"/>
    </row>
    <row r="291" spans="7:7" x14ac:dyDescent="0.15">
      <c r="G291" s="42"/>
    </row>
    <row r="292" spans="7:7" x14ac:dyDescent="0.15">
      <c r="G292" s="42"/>
    </row>
    <row r="293" spans="7:7" x14ac:dyDescent="0.15">
      <c r="G293" s="42"/>
    </row>
    <row r="294" spans="7:7" x14ac:dyDescent="0.15">
      <c r="G294" s="42"/>
    </row>
    <row r="295" spans="7:7" x14ac:dyDescent="0.15">
      <c r="G295" s="42"/>
    </row>
    <row r="296" spans="7:7" x14ac:dyDescent="0.15">
      <c r="G296" s="42"/>
    </row>
    <row r="297" spans="7:7" x14ac:dyDescent="0.15">
      <c r="G297" s="42"/>
    </row>
    <row r="298" spans="7:7" x14ac:dyDescent="0.15">
      <c r="G298" s="42"/>
    </row>
    <row r="299" spans="7:7" x14ac:dyDescent="0.15">
      <c r="G299" s="42"/>
    </row>
    <row r="300" spans="7:7" x14ac:dyDescent="0.15">
      <c r="G300" s="42"/>
    </row>
    <row r="301" spans="7:7" x14ac:dyDescent="0.15">
      <c r="G301" s="42"/>
    </row>
    <row r="302" spans="7:7" x14ac:dyDescent="0.15">
      <c r="G302" s="42"/>
    </row>
    <row r="303" spans="7:7" x14ac:dyDescent="0.15">
      <c r="G303" s="42"/>
    </row>
    <row r="304" spans="7:7" x14ac:dyDescent="0.15">
      <c r="G304" s="42"/>
    </row>
    <row r="305" spans="7:7" x14ac:dyDescent="0.15">
      <c r="G305" s="42"/>
    </row>
    <row r="306" spans="7:7" x14ac:dyDescent="0.15">
      <c r="G306" s="42"/>
    </row>
    <row r="307" spans="7:7" x14ac:dyDescent="0.15">
      <c r="G307" s="42"/>
    </row>
    <row r="308" spans="7:7" x14ac:dyDescent="0.15">
      <c r="G308" s="42"/>
    </row>
    <row r="309" spans="7:7" x14ac:dyDescent="0.15">
      <c r="G309" s="42"/>
    </row>
    <row r="310" spans="7:7" x14ac:dyDescent="0.15">
      <c r="G310" s="42"/>
    </row>
    <row r="311" spans="7:7" x14ac:dyDescent="0.15">
      <c r="G311" s="42"/>
    </row>
    <row r="312" spans="7:7" x14ac:dyDescent="0.15">
      <c r="G312" s="42"/>
    </row>
    <row r="313" spans="7:7" x14ac:dyDescent="0.15">
      <c r="G313" s="42"/>
    </row>
    <row r="314" spans="7:7" x14ac:dyDescent="0.15">
      <c r="G314" s="42"/>
    </row>
    <row r="315" spans="7:7" x14ac:dyDescent="0.15">
      <c r="G315" s="42"/>
    </row>
    <row r="316" spans="7:7" x14ac:dyDescent="0.15">
      <c r="G316" s="42"/>
    </row>
    <row r="317" spans="7:7" x14ac:dyDescent="0.15">
      <c r="G317" s="42"/>
    </row>
    <row r="318" spans="7:7" x14ac:dyDescent="0.15">
      <c r="G318" s="42"/>
    </row>
    <row r="319" spans="7:7" x14ac:dyDescent="0.15">
      <c r="G319" s="42"/>
    </row>
    <row r="320" spans="7:7" x14ac:dyDescent="0.15">
      <c r="G320" s="42"/>
    </row>
    <row r="321" spans="7:7" x14ac:dyDescent="0.15">
      <c r="G321" s="42"/>
    </row>
    <row r="322" spans="7:7" x14ac:dyDescent="0.15">
      <c r="G322" s="42"/>
    </row>
    <row r="323" spans="7:7" x14ac:dyDescent="0.15">
      <c r="G323" s="42"/>
    </row>
    <row r="324" spans="7:7" x14ac:dyDescent="0.15">
      <c r="G324" s="42"/>
    </row>
    <row r="325" spans="7:7" x14ac:dyDescent="0.15">
      <c r="G325" s="42"/>
    </row>
    <row r="326" spans="7:7" x14ac:dyDescent="0.15">
      <c r="G326" s="42"/>
    </row>
    <row r="327" spans="7:7" x14ac:dyDescent="0.15">
      <c r="G327" s="42"/>
    </row>
    <row r="328" spans="7:7" x14ac:dyDescent="0.15">
      <c r="G328" s="42"/>
    </row>
    <row r="329" spans="7:7" x14ac:dyDescent="0.15">
      <c r="G329" s="42"/>
    </row>
    <row r="330" spans="7:7" x14ac:dyDescent="0.15">
      <c r="G330" s="42"/>
    </row>
    <row r="331" spans="7:7" x14ac:dyDescent="0.15">
      <c r="G331" s="42"/>
    </row>
    <row r="332" spans="7:7" x14ac:dyDescent="0.15">
      <c r="G332" s="42"/>
    </row>
    <row r="333" spans="7:7" x14ac:dyDescent="0.15">
      <c r="G333" s="42"/>
    </row>
    <row r="334" spans="7:7" x14ac:dyDescent="0.15">
      <c r="G334" s="42"/>
    </row>
    <row r="335" spans="7:7" x14ac:dyDescent="0.15">
      <c r="G335" s="42"/>
    </row>
    <row r="336" spans="7:7" x14ac:dyDescent="0.15">
      <c r="G336" s="42"/>
    </row>
    <row r="337" spans="7:7" x14ac:dyDescent="0.15">
      <c r="G337" s="42"/>
    </row>
    <row r="338" spans="7:7" x14ac:dyDescent="0.15">
      <c r="G338" s="42"/>
    </row>
    <row r="339" spans="7:7" x14ac:dyDescent="0.15">
      <c r="G339" s="42"/>
    </row>
    <row r="340" spans="7:7" x14ac:dyDescent="0.15">
      <c r="G340" s="42"/>
    </row>
    <row r="341" spans="7:7" x14ac:dyDescent="0.15">
      <c r="G341" s="42"/>
    </row>
    <row r="342" spans="7:7" x14ac:dyDescent="0.15">
      <c r="G342" s="42"/>
    </row>
    <row r="343" spans="7:7" x14ac:dyDescent="0.15">
      <c r="G343" s="42"/>
    </row>
    <row r="344" spans="7:7" x14ac:dyDescent="0.15">
      <c r="G344" s="42"/>
    </row>
    <row r="345" spans="7:7" x14ac:dyDescent="0.15">
      <c r="G345" s="42"/>
    </row>
    <row r="346" spans="7:7" x14ac:dyDescent="0.15">
      <c r="G346" s="42"/>
    </row>
    <row r="347" spans="7:7" x14ac:dyDescent="0.15">
      <c r="G347" s="42"/>
    </row>
    <row r="348" spans="7:7" x14ac:dyDescent="0.15">
      <c r="G348" s="42"/>
    </row>
    <row r="349" spans="7:7" x14ac:dyDescent="0.15">
      <c r="G349" s="42"/>
    </row>
    <row r="350" spans="7:7" x14ac:dyDescent="0.15">
      <c r="G350" s="42"/>
    </row>
    <row r="351" spans="7:7" x14ac:dyDescent="0.15">
      <c r="G351" s="42"/>
    </row>
    <row r="352" spans="7:7" x14ac:dyDescent="0.15">
      <c r="G352" s="42"/>
    </row>
    <row r="353" spans="7:7" x14ac:dyDescent="0.15">
      <c r="G353" s="42"/>
    </row>
    <row r="354" spans="7:7" x14ac:dyDescent="0.15">
      <c r="G354" s="42"/>
    </row>
    <row r="355" spans="7:7" x14ac:dyDescent="0.15">
      <c r="G355" s="42"/>
    </row>
    <row r="356" spans="7:7" x14ac:dyDescent="0.15">
      <c r="G356" s="42"/>
    </row>
    <row r="357" spans="7:7" x14ac:dyDescent="0.15">
      <c r="G357" s="42"/>
    </row>
    <row r="358" spans="7:7" x14ac:dyDescent="0.15">
      <c r="G358" s="42"/>
    </row>
    <row r="359" spans="7:7" x14ac:dyDescent="0.15">
      <c r="G359" s="42"/>
    </row>
    <row r="360" spans="7:7" x14ac:dyDescent="0.15">
      <c r="G360" s="42"/>
    </row>
    <row r="361" spans="7:7" x14ac:dyDescent="0.15">
      <c r="G361" s="42"/>
    </row>
    <row r="362" spans="7:7" x14ac:dyDescent="0.15">
      <c r="G362" s="42"/>
    </row>
    <row r="363" spans="7:7" x14ac:dyDescent="0.15">
      <c r="G363" s="42"/>
    </row>
    <row r="364" spans="7:7" x14ac:dyDescent="0.15">
      <c r="G364" s="42"/>
    </row>
    <row r="365" spans="7:7" x14ac:dyDescent="0.15">
      <c r="G365" s="42"/>
    </row>
    <row r="366" spans="7:7" x14ac:dyDescent="0.15">
      <c r="G366" s="42"/>
    </row>
    <row r="367" spans="7:7" x14ac:dyDescent="0.15">
      <c r="G367" s="42"/>
    </row>
    <row r="368" spans="7:7" x14ac:dyDescent="0.15">
      <c r="G368" s="42"/>
    </row>
    <row r="369" spans="7:7" x14ac:dyDescent="0.15">
      <c r="G369" s="42"/>
    </row>
    <row r="370" spans="7:7" x14ac:dyDescent="0.15">
      <c r="G370" s="42"/>
    </row>
    <row r="371" spans="7:7" x14ac:dyDescent="0.15">
      <c r="G371" s="42"/>
    </row>
    <row r="372" spans="7:7" x14ac:dyDescent="0.15">
      <c r="G372" s="42"/>
    </row>
    <row r="373" spans="7:7" x14ac:dyDescent="0.15">
      <c r="G373" s="42"/>
    </row>
    <row r="374" spans="7:7" x14ac:dyDescent="0.15">
      <c r="G374" s="42"/>
    </row>
    <row r="375" spans="7:7" x14ac:dyDescent="0.15">
      <c r="G375" s="42"/>
    </row>
    <row r="376" spans="7:7" x14ac:dyDescent="0.15">
      <c r="G376" s="42"/>
    </row>
    <row r="377" spans="7:7" x14ac:dyDescent="0.15">
      <c r="G377" s="42"/>
    </row>
    <row r="378" spans="7:7" x14ac:dyDescent="0.15">
      <c r="G378" s="42"/>
    </row>
    <row r="379" spans="7:7" x14ac:dyDescent="0.15">
      <c r="G379" s="42"/>
    </row>
    <row r="380" spans="7:7" x14ac:dyDescent="0.15">
      <c r="G380" s="42"/>
    </row>
    <row r="381" spans="7:7" x14ac:dyDescent="0.15">
      <c r="G381" s="42"/>
    </row>
    <row r="382" spans="7:7" x14ac:dyDescent="0.15">
      <c r="G382" s="42"/>
    </row>
  </sheetData>
  <customSheetViews>
    <customSheetView guid="{8DF17B87-1EE0-4B3E-93FF-695851EC8E6F}" showPageBreaks="1" showRuler="0" topLeftCell="F6">
      <selection activeCell="L15" sqref="L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 topLeftCell="A10">
      <selection activeCell="K22" sqref="K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 topLeftCell="A2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 topLeftCell="A2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 topLeftCell="A17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 topLeftCell="A4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3">
    <mergeCell ref="A1:I1"/>
    <mergeCell ref="K1:R1"/>
    <mergeCell ref="K3:R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9.77734375" style="41" customWidth="1"/>
    <col min="2" max="2" width="23.77734375" style="41" customWidth="1"/>
    <col min="3" max="4" width="23.77734375" style="40" customWidth="1"/>
    <col min="5" max="5" width="2.77734375" style="117" customWidth="1"/>
    <col min="6" max="8" width="23.33203125" style="40" customWidth="1"/>
    <col min="9" max="12" width="8.88671875" style="40"/>
    <col min="13" max="13" width="9.77734375" style="40" customWidth="1"/>
    <col min="14" max="16384" width="8.88671875" style="40"/>
  </cols>
  <sheetData>
    <row r="1" spans="1:13" s="115" customFormat="1" ht="45" customHeight="1" x14ac:dyDescent="0.25">
      <c r="A1" s="401" t="s">
        <v>107</v>
      </c>
      <c r="B1" s="401"/>
      <c r="C1" s="401"/>
      <c r="D1" s="401"/>
      <c r="E1" s="241"/>
      <c r="F1" s="407" t="s">
        <v>67</v>
      </c>
      <c r="G1" s="407"/>
      <c r="H1" s="407"/>
    </row>
    <row r="2" spans="1:13" s="9" customFormat="1" ht="25.5" customHeight="1" thickBot="1" x14ac:dyDescent="0.2">
      <c r="A2" s="242" t="s">
        <v>108</v>
      </c>
      <c r="B2" s="243"/>
      <c r="C2" s="244"/>
      <c r="D2" s="231"/>
      <c r="E2" s="245"/>
      <c r="F2" s="231"/>
      <c r="G2" s="231"/>
      <c r="H2" s="8" t="s">
        <v>109</v>
      </c>
    </row>
    <row r="3" spans="1:13" s="54" customFormat="1" ht="17.100000000000001" customHeight="1" thickTop="1" x14ac:dyDescent="0.15">
      <c r="A3" s="10" t="s">
        <v>54</v>
      </c>
      <c r="B3" s="404" t="s">
        <v>110</v>
      </c>
      <c r="C3" s="405"/>
      <c r="D3" s="240" t="s">
        <v>111</v>
      </c>
      <c r="E3" s="11"/>
      <c r="F3" s="14" t="s">
        <v>68</v>
      </c>
      <c r="G3" s="404" t="s">
        <v>112</v>
      </c>
      <c r="H3" s="406"/>
    </row>
    <row r="4" spans="1:13" s="116" customFormat="1" ht="17.100000000000001" customHeight="1" x14ac:dyDescent="0.15">
      <c r="A4" s="16" t="s">
        <v>113</v>
      </c>
      <c r="B4" s="25" t="s">
        <v>69</v>
      </c>
      <c r="C4" s="25" t="s">
        <v>70</v>
      </c>
      <c r="D4" s="26" t="s">
        <v>69</v>
      </c>
      <c r="E4" s="11"/>
      <c r="F4" s="246" t="s">
        <v>71</v>
      </c>
      <c r="G4" s="25" t="s">
        <v>69</v>
      </c>
      <c r="H4" s="26" t="s">
        <v>72</v>
      </c>
    </row>
    <row r="5" spans="1:13" s="116" customFormat="1" ht="17.100000000000001" customHeight="1" x14ac:dyDescent="0.15">
      <c r="A5" s="24" t="s">
        <v>114</v>
      </c>
      <c r="B5" s="17"/>
      <c r="C5" s="17"/>
      <c r="D5" s="238"/>
      <c r="E5" s="11"/>
      <c r="F5" s="19"/>
      <c r="G5" s="17"/>
      <c r="H5" s="238"/>
    </row>
    <row r="6" spans="1:13" s="116" customFormat="1" ht="17.100000000000001" customHeight="1" x14ac:dyDescent="0.15">
      <c r="A6" s="27" t="s">
        <v>115</v>
      </c>
      <c r="B6" s="28" t="s">
        <v>276</v>
      </c>
      <c r="C6" s="28" t="s">
        <v>116</v>
      </c>
      <c r="D6" s="239" t="s">
        <v>275</v>
      </c>
      <c r="E6" s="11"/>
      <c r="F6" s="13" t="s">
        <v>116</v>
      </c>
      <c r="G6" s="28" t="s">
        <v>275</v>
      </c>
      <c r="H6" s="239" t="s">
        <v>116</v>
      </c>
    </row>
    <row r="7" spans="1:13" s="9" customFormat="1" ht="29.25" customHeight="1" x14ac:dyDescent="0.15">
      <c r="A7" s="34">
        <v>2011</v>
      </c>
      <c r="B7" s="247" t="s">
        <v>73</v>
      </c>
      <c r="C7" s="247" t="s">
        <v>73</v>
      </c>
      <c r="D7" s="247">
        <v>8</v>
      </c>
      <c r="E7" s="247"/>
      <c r="F7" s="247">
        <v>1405.021</v>
      </c>
      <c r="G7" s="247">
        <v>3</v>
      </c>
      <c r="H7" s="247">
        <v>2632</v>
      </c>
      <c r="M7" s="251"/>
    </row>
    <row r="8" spans="1:13" s="9" customFormat="1" ht="29.25" customHeight="1" x14ac:dyDescent="0.15">
      <c r="A8" s="34">
        <v>2012</v>
      </c>
      <c r="B8" s="247" t="s">
        <v>73</v>
      </c>
      <c r="C8" s="247" t="s">
        <v>73</v>
      </c>
      <c r="D8" s="247">
        <v>8</v>
      </c>
      <c r="E8" s="247"/>
      <c r="F8" s="247">
        <v>1532</v>
      </c>
      <c r="G8" s="247">
        <v>3</v>
      </c>
      <c r="H8" s="247">
        <v>2719</v>
      </c>
      <c r="M8" s="251"/>
    </row>
    <row r="9" spans="1:13" s="9" customFormat="1" ht="29.25" customHeight="1" x14ac:dyDescent="0.15">
      <c r="A9" s="34">
        <v>2013</v>
      </c>
      <c r="B9" s="247" t="s">
        <v>73</v>
      </c>
      <c r="C9" s="247" t="s">
        <v>73</v>
      </c>
      <c r="D9" s="247">
        <v>8</v>
      </c>
      <c r="E9" s="247"/>
      <c r="F9" s="247">
        <v>1512</v>
      </c>
      <c r="G9" s="247">
        <v>3</v>
      </c>
      <c r="H9" s="247">
        <v>2708</v>
      </c>
      <c r="M9" s="251"/>
    </row>
    <row r="10" spans="1:13" s="9" customFormat="1" ht="29.25" customHeight="1" x14ac:dyDescent="0.15">
      <c r="A10" s="34">
        <v>2014</v>
      </c>
      <c r="B10" s="247" t="s">
        <v>73</v>
      </c>
      <c r="C10" s="247" t="s">
        <v>73</v>
      </c>
      <c r="D10" s="247">
        <v>8</v>
      </c>
      <c r="E10" s="247"/>
      <c r="F10" s="247">
        <v>1283</v>
      </c>
      <c r="G10" s="247">
        <v>2</v>
      </c>
      <c r="H10" s="247">
        <v>1315</v>
      </c>
      <c r="M10" s="251"/>
    </row>
    <row r="11" spans="1:13" s="35" customFormat="1" ht="29.25" customHeight="1" x14ac:dyDescent="0.15">
      <c r="A11" s="232">
        <v>2015</v>
      </c>
      <c r="B11" s="247" t="s">
        <v>73</v>
      </c>
      <c r="C11" s="247" t="s">
        <v>73</v>
      </c>
      <c r="D11" s="248">
        <v>8</v>
      </c>
      <c r="E11" s="248"/>
      <c r="F11" s="248">
        <v>2010</v>
      </c>
      <c r="G11" s="248">
        <v>2</v>
      </c>
      <c r="H11" s="248">
        <v>2263</v>
      </c>
      <c r="M11" s="252"/>
    </row>
    <row r="12" spans="1:13" s="35" customFormat="1" ht="29.25" customHeight="1" x14ac:dyDescent="0.15">
      <c r="A12" s="233" t="s">
        <v>117</v>
      </c>
      <c r="B12" s="247" t="s">
        <v>73</v>
      </c>
      <c r="C12" s="247" t="s">
        <v>73</v>
      </c>
      <c r="D12" s="247">
        <v>8</v>
      </c>
      <c r="E12" s="248"/>
      <c r="F12" s="247">
        <v>196</v>
      </c>
      <c r="G12" s="247">
        <v>2</v>
      </c>
      <c r="H12" s="247">
        <v>201</v>
      </c>
      <c r="M12" s="252"/>
    </row>
    <row r="13" spans="1:13" s="9" customFormat="1" ht="29.25" customHeight="1" x14ac:dyDescent="0.15">
      <c r="A13" s="234" t="s">
        <v>118</v>
      </c>
      <c r="B13" s="247" t="s">
        <v>73</v>
      </c>
      <c r="C13" s="247" t="s">
        <v>73</v>
      </c>
      <c r="D13" s="247">
        <v>8</v>
      </c>
      <c r="E13" s="249"/>
      <c r="F13" s="249">
        <v>195</v>
      </c>
      <c r="G13" s="247">
        <v>2</v>
      </c>
      <c r="H13" s="249">
        <v>201</v>
      </c>
      <c r="M13" s="251"/>
    </row>
    <row r="14" spans="1:13" s="9" customFormat="1" ht="29.25" customHeight="1" x14ac:dyDescent="0.15">
      <c r="A14" s="235" t="s">
        <v>119</v>
      </c>
      <c r="B14" s="247" t="s">
        <v>73</v>
      </c>
      <c r="C14" s="247" t="s">
        <v>73</v>
      </c>
      <c r="D14" s="247">
        <v>8</v>
      </c>
      <c r="E14" s="249"/>
      <c r="F14" s="249">
        <v>181</v>
      </c>
      <c r="G14" s="247">
        <v>2</v>
      </c>
      <c r="H14" s="249">
        <v>169</v>
      </c>
      <c r="M14" s="251"/>
    </row>
    <row r="15" spans="1:13" s="9" customFormat="1" ht="29.25" customHeight="1" x14ac:dyDescent="0.15">
      <c r="A15" s="235" t="s">
        <v>120</v>
      </c>
      <c r="B15" s="247" t="s">
        <v>73</v>
      </c>
      <c r="C15" s="247" t="s">
        <v>73</v>
      </c>
      <c r="D15" s="247">
        <v>8</v>
      </c>
      <c r="E15" s="249"/>
      <c r="F15" s="249">
        <v>194</v>
      </c>
      <c r="G15" s="247">
        <v>2</v>
      </c>
      <c r="H15" s="249">
        <v>142</v>
      </c>
      <c r="M15" s="251"/>
    </row>
    <row r="16" spans="1:13" s="9" customFormat="1" ht="29.25" customHeight="1" x14ac:dyDescent="0.15">
      <c r="A16" s="235" t="s">
        <v>121</v>
      </c>
      <c r="B16" s="247" t="s">
        <v>73</v>
      </c>
      <c r="C16" s="247" t="s">
        <v>73</v>
      </c>
      <c r="D16" s="247">
        <v>8</v>
      </c>
      <c r="E16" s="249"/>
      <c r="F16" s="249">
        <v>221</v>
      </c>
      <c r="G16" s="247">
        <v>2</v>
      </c>
      <c r="H16" s="249">
        <v>207</v>
      </c>
      <c r="M16" s="251"/>
    </row>
    <row r="17" spans="1:13" s="9" customFormat="1" ht="29.25" customHeight="1" x14ac:dyDescent="0.15">
      <c r="A17" s="235" t="s">
        <v>122</v>
      </c>
      <c r="B17" s="247" t="s">
        <v>73</v>
      </c>
      <c r="C17" s="247" t="s">
        <v>73</v>
      </c>
      <c r="D17" s="247">
        <v>8</v>
      </c>
      <c r="E17" s="249"/>
      <c r="F17" s="249">
        <v>198</v>
      </c>
      <c r="G17" s="247">
        <v>2</v>
      </c>
      <c r="H17" s="249">
        <v>145</v>
      </c>
      <c r="M17" s="251"/>
    </row>
    <row r="18" spans="1:13" s="9" customFormat="1" ht="29.25" customHeight="1" x14ac:dyDescent="0.15">
      <c r="A18" s="235" t="s">
        <v>123</v>
      </c>
      <c r="B18" s="247" t="s">
        <v>73</v>
      </c>
      <c r="C18" s="247" t="s">
        <v>73</v>
      </c>
      <c r="D18" s="247">
        <v>8</v>
      </c>
      <c r="E18" s="249"/>
      <c r="F18" s="249">
        <v>105</v>
      </c>
      <c r="G18" s="247">
        <v>2</v>
      </c>
      <c r="H18" s="249">
        <v>183</v>
      </c>
      <c r="M18" s="251"/>
    </row>
    <row r="19" spans="1:13" s="9" customFormat="1" ht="29.25" customHeight="1" x14ac:dyDescent="0.15">
      <c r="A19" s="235" t="s">
        <v>124</v>
      </c>
      <c r="B19" s="247" t="s">
        <v>73</v>
      </c>
      <c r="C19" s="247" t="s">
        <v>73</v>
      </c>
      <c r="D19" s="247">
        <v>8</v>
      </c>
      <c r="E19" s="249"/>
      <c r="F19" s="249">
        <v>101</v>
      </c>
      <c r="G19" s="247">
        <v>2</v>
      </c>
      <c r="H19" s="249">
        <v>248</v>
      </c>
      <c r="M19" s="251"/>
    </row>
    <row r="20" spans="1:13" s="9" customFormat="1" ht="29.25" customHeight="1" x14ac:dyDescent="0.15">
      <c r="A20" s="235" t="s">
        <v>125</v>
      </c>
      <c r="B20" s="247" t="s">
        <v>73</v>
      </c>
      <c r="C20" s="247" t="s">
        <v>73</v>
      </c>
      <c r="D20" s="247">
        <v>8</v>
      </c>
      <c r="E20" s="249"/>
      <c r="F20" s="249">
        <v>113</v>
      </c>
      <c r="G20" s="247">
        <v>2</v>
      </c>
      <c r="H20" s="249">
        <v>200</v>
      </c>
      <c r="M20" s="251"/>
    </row>
    <row r="21" spans="1:13" s="9" customFormat="1" ht="29.25" customHeight="1" x14ac:dyDescent="0.15">
      <c r="A21" s="235" t="s">
        <v>126</v>
      </c>
      <c r="B21" s="247" t="s">
        <v>73</v>
      </c>
      <c r="C21" s="247" t="s">
        <v>73</v>
      </c>
      <c r="D21" s="247">
        <v>8</v>
      </c>
      <c r="E21" s="249"/>
      <c r="F21" s="249">
        <v>119</v>
      </c>
      <c r="G21" s="247">
        <v>2</v>
      </c>
      <c r="H21" s="249">
        <v>229</v>
      </c>
      <c r="M21" s="251"/>
    </row>
    <row r="22" spans="1:13" s="9" customFormat="1" ht="29.25" customHeight="1" x14ac:dyDescent="0.15">
      <c r="A22" s="235" t="s">
        <v>127</v>
      </c>
      <c r="B22" s="247" t="s">
        <v>73</v>
      </c>
      <c r="C22" s="247" t="s">
        <v>73</v>
      </c>
      <c r="D22" s="247">
        <v>8</v>
      </c>
      <c r="E22" s="249"/>
      <c r="F22" s="249">
        <v>174</v>
      </c>
      <c r="G22" s="247">
        <v>2</v>
      </c>
      <c r="H22" s="249">
        <v>171</v>
      </c>
      <c r="M22" s="251"/>
    </row>
    <row r="23" spans="1:13" s="9" customFormat="1" ht="29.25" customHeight="1" thickBot="1" x14ac:dyDescent="0.2">
      <c r="A23" s="236" t="s">
        <v>128</v>
      </c>
      <c r="B23" s="332" t="s">
        <v>332</v>
      </c>
      <c r="C23" s="332" t="s">
        <v>332</v>
      </c>
      <c r="D23" s="333">
        <v>8</v>
      </c>
      <c r="E23" s="249"/>
      <c r="F23" s="333">
        <v>212</v>
      </c>
      <c r="G23" s="333">
        <v>2</v>
      </c>
      <c r="H23" s="333">
        <v>166</v>
      </c>
      <c r="M23" s="251"/>
    </row>
    <row r="24" spans="1:13" s="184" customFormat="1" ht="20.100000000000001" customHeight="1" thickTop="1" x14ac:dyDescent="0.15">
      <c r="A24" s="260" t="s">
        <v>129</v>
      </c>
      <c r="B24" s="261"/>
      <c r="C24" s="262"/>
      <c r="D24" s="262"/>
      <c r="E24" s="253"/>
      <c r="F24" s="262"/>
      <c r="G24" s="263"/>
      <c r="H24" s="262"/>
      <c r="J24" s="264"/>
    </row>
    <row r="25" spans="1:13" x14ac:dyDescent="0.15">
      <c r="A25" s="23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</sheetData>
  <mergeCells count="4">
    <mergeCell ref="B3:C3"/>
    <mergeCell ref="G3:H3"/>
    <mergeCell ref="F1:H1"/>
    <mergeCell ref="A1:D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10" zoomScaleNormal="110" workbookViewId="0">
      <selection sqref="A1:D1"/>
    </sheetView>
  </sheetViews>
  <sheetFormatPr defaultRowHeight="13.5" x14ac:dyDescent="0.15"/>
  <cols>
    <col min="1" max="1" width="14.5546875" style="41" customWidth="1"/>
    <col min="2" max="3" width="20.33203125" style="43" customWidth="1"/>
    <col min="4" max="4" width="20.33203125" style="44" customWidth="1"/>
    <col min="5" max="5" width="2.77734375" style="50" customWidth="1"/>
    <col min="6" max="9" width="16.5546875" style="43" customWidth="1"/>
    <col min="10" max="16384" width="8.88671875" style="40"/>
  </cols>
  <sheetData>
    <row r="1" spans="1:13" s="2" customFormat="1" ht="45" customHeight="1" x14ac:dyDescent="0.25">
      <c r="A1" s="401" t="s">
        <v>130</v>
      </c>
      <c r="B1" s="401"/>
      <c r="C1" s="401"/>
      <c r="D1" s="401"/>
      <c r="E1" s="1"/>
      <c r="F1" s="402" t="s">
        <v>131</v>
      </c>
      <c r="G1" s="402"/>
      <c r="H1" s="402"/>
      <c r="I1" s="402"/>
      <c r="J1" s="47"/>
    </row>
    <row r="2" spans="1:13" s="9" customFormat="1" ht="25.5" customHeight="1" thickBot="1" x14ac:dyDescent="0.2">
      <c r="A2" s="231" t="s">
        <v>132</v>
      </c>
      <c r="B2" s="3"/>
      <c r="C2" s="3"/>
      <c r="D2" s="4"/>
      <c r="E2" s="48"/>
      <c r="F2" s="3"/>
      <c r="G2" s="3"/>
      <c r="H2" s="3"/>
      <c r="I2" s="8" t="s">
        <v>133</v>
      </c>
    </row>
    <row r="3" spans="1:13" s="9" customFormat="1" ht="17.100000000000001" customHeight="1" thickTop="1" x14ac:dyDescent="0.15">
      <c r="A3" s="54" t="s">
        <v>134</v>
      </c>
      <c r="B3" s="238" t="s">
        <v>135</v>
      </c>
      <c r="C3" s="238" t="s">
        <v>55</v>
      </c>
      <c r="D3" s="55" t="s">
        <v>56</v>
      </c>
      <c r="E3" s="11"/>
      <c r="F3" s="56" t="s">
        <v>136</v>
      </c>
      <c r="G3" s="57" t="s">
        <v>137</v>
      </c>
      <c r="H3" s="57" t="s">
        <v>138</v>
      </c>
      <c r="I3" s="58" t="s">
        <v>139</v>
      </c>
    </row>
    <row r="4" spans="1:13" s="9" customFormat="1" ht="17.100000000000001" customHeight="1" x14ac:dyDescent="0.15">
      <c r="A4" s="54" t="s">
        <v>140</v>
      </c>
      <c r="B4" s="238" t="s">
        <v>141</v>
      </c>
      <c r="C4" s="238" t="s">
        <v>141</v>
      </c>
      <c r="D4" s="55"/>
      <c r="E4" s="11"/>
      <c r="F4" s="19"/>
      <c r="G4" s="17"/>
      <c r="H4" s="17"/>
      <c r="I4" s="238"/>
    </row>
    <row r="5" spans="1:13" s="9" customFormat="1" ht="17.100000000000001" customHeight="1" x14ac:dyDescent="0.15">
      <c r="A5" s="54" t="s">
        <v>142</v>
      </c>
      <c r="B5" s="238"/>
      <c r="C5" s="238"/>
      <c r="D5" s="55"/>
      <c r="E5" s="11"/>
      <c r="F5" s="19"/>
      <c r="G5" s="17" t="s">
        <v>10</v>
      </c>
      <c r="H5" s="17" t="s">
        <v>143</v>
      </c>
      <c r="I5" s="238" t="s">
        <v>144</v>
      </c>
    </row>
    <row r="6" spans="1:13" s="9" customFormat="1" ht="17.100000000000001" customHeight="1" x14ac:dyDescent="0.15">
      <c r="A6" s="59" t="s">
        <v>66</v>
      </c>
      <c r="B6" s="239" t="s">
        <v>145</v>
      </c>
      <c r="C6" s="239" t="s">
        <v>11</v>
      </c>
      <c r="D6" s="30" t="s">
        <v>12</v>
      </c>
      <c r="E6" s="11"/>
      <c r="F6" s="13" t="s">
        <v>13</v>
      </c>
      <c r="G6" s="28" t="s">
        <v>14</v>
      </c>
      <c r="H6" s="28" t="s">
        <v>15</v>
      </c>
      <c r="I6" s="239" t="s">
        <v>146</v>
      </c>
    </row>
    <row r="7" spans="1:13" s="9" customFormat="1" ht="41.25" customHeight="1" x14ac:dyDescent="0.15">
      <c r="A7" s="24">
        <v>2011</v>
      </c>
      <c r="B7" s="166">
        <v>23494</v>
      </c>
      <c r="C7" s="167">
        <v>14116</v>
      </c>
      <c r="D7" s="182">
        <v>60.1</v>
      </c>
      <c r="E7" s="169"/>
      <c r="F7" s="167">
        <v>6200</v>
      </c>
      <c r="G7" s="167">
        <v>5752</v>
      </c>
      <c r="H7" s="182">
        <v>408</v>
      </c>
      <c r="I7" s="167">
        <v>6270</v>
      </c>
    </row>
    <row r="8" spans="1:13" s="9" customFormat="1" ht="41.25" customHeight="1" x14ac:dyDescent="0.15">
      <c r="A8" s="24">
        <v>2012</v>
      </c>
      <c r="B8" s="166">
        <v>23490</v>
      </c>
      <c r="C8" s="167">
        <v>14789</v>
      </c>
      <c r="D8" s="168">
        <v>62.96</v>
      </c>
      <c r="E8" s="169"/>
      <c r="F8" s="256">
        <v>6200</v>
      </c>
      <c r="G8" s="256">
        <v>6228</v>
      </c>
      <c r="H8" s="187">
        <v>421</v>
      </c>
      <c r="I8" s="167">
        <v>6682</v>
      </c>
    </row>
    <row r="9" spans="1:13" s="9" customFormat="1" ht="41.25" customHeight="1" x14ac:dyDescent="0.15">
      <c r="A9" s="24">
        <v>2013</v>
      </c>
      <c r="B9" s="256">
        <v>23569</v>
      </c>
      <c r="C9" s="256">
        <v>15850</v>
      </c>
      <c r="D9" s="214">
        <v>67.249352963638671</v>
      </c>
      <c r="E9" s="169"/>
      <c r="F9" s="256">
        <v>6200</v>
      </c>
      <c r="G9" s="256">
        <v>7105</v>
      </c>
      <c r="H9" s="187">
        <v>448</v>
      </c>
      <c r="I9" s="256">
        <v>7446</v>
      </c>
    </row>
    <row r="10" spans="1:13" s="9" customFormat="1" ht="41.25" customHeight="1" x14ac:dyDescent="0.15">
      <c r="A10" s="24">
        <v>2014</v>
      </c>
      <c r="B10" s="256">
        <v>23706</v>
      </c>
      <c r="C10" s="256">
        <v>16684</v>
      </c>
      <c r="D10" s="214">
        <v>70.378807053066737</v>
      </c>
      <c r="E10" s="169"/>
      <c r="F10" s="256">
        <v>6200</v>
      </c>
      <c r="G10" s="256">
        <v>6708</v>
      </c>
      <c r="H10" s="256">
        <v>402</v>
      </c>
      <c r="I10" s="256">
        <v>7860</v>
      </c>
    </row>
    <row r="11" spans="1:13" s="35" customFormat="1" ht="41.25" customHeight="1" x14ac:dyDescent="0.15">
      <c r="A11" s="51">
        <v>2015</v>
      </c>
      <c r="B11" s="266">
        <v>23681</v>
      </c>
      <c r="C11" s="266">
        <v>18085</v>
      </c>
      <c r="D11" s="230">
        <v>76.400000000000006</v>
      </c>
      <c r="E11" s="169"/>
      <c r="F11" s="266">
        <v>7640</v>
      </c>
      <c r="G11" s="266">
        <v>6640</v>
      </c>
      <c r="H11" s="266">
        <v>367</v>
      </c>
      <c r="I11" s="266">
        <v>8038</v>
      </c>
    </row>
    <row r="12" spans="1:13" s="9" customFormat="1" ht="41.25" customHeight="1" x14ac:dyDescent="0.15">
      <c r="A12" s="52" t="s">
        <v>147</v>
      </c>
      <c r="B12" s="11">
        <v>7708</v>
      </c>
      <c r="C12" s="11">
        <v>6195</v>
      </c>
      <c r="D12" s="334">
        <v>80.400000000000006</v>
      </c>
      <c r="E12" s="169"/>
      <c r="F12" s="335">
        <v>4170</v>
      </c>
      <c r="G12" s="11">
        <v>2274</v>
      </c>
      <c r="H12" s="11">
        <v>219</v>
      </c>
      <c r="I12" s="11">
        <v>2493</v>
      </c>
    </row>
    <row r="13" spans="1:13" s="9" customFormat="1" ht="41.25" customHeight="1" x14ac:dyDescent="0.15">
      <c r="A13" s="52" t="s">
        <v>148</v>
      </c>
      <c r="B13" s="11">
        <v>2440</v>
      </c>
      <c r="C13" s="11">
        <v>1873</v>
      </c>
      <c r="D13" s="334">
        <v>76.8</v>
      </c>
      <c r="E13" s="169"/>
      <c r="F13" s="335">
        <v>520</v>
      </c>
      <c r="G13" s="11">
        <v>688</v>
      </c>
      <c r="H13" s="11">
        <v>123</v>
      </c>
      <c r="I13" s="11">
        <v>864</v>
      </c>
    </row>
    <row r="14" spans="1:13" s="9" customFormat="1" ht="41.25" customHeight="1" x14ac:dyDescent="0.15">
      <c r="A14" s="52" t="s">
        <v>149</v>
      </c>
      <c r="B14" s="11">
        <v>2520</v>
      </c>
      <c r="C14" s="11">
        <v>1717</v>
      </c>
      <c r="D14" s="334">
        <v>68.099999999999994</v>
      </c>
      <c r="E14" s="169"/>
      <c r="F14" s="336">
        <v>790</v>
      </c>
      <c r="G14" s="11">
        <v>630</v>
      </c>
      <c r="H14" s="11">
        <v>121</v>
      </c>
      <c r="I14" s="11">
        <v>772</v>
      </c>
    </row>
    <row r="15" spans="1:13" s="35" customFormat="1" ht="41.25" customHeight="1" x14ac:dyDescent="0.15">
      <c r="A15" s="52" t="s">
        <v>150</v>
      </c>
      <c r="B15" s="11">
        <v>4758</v>
      </c>
      <c r="C15" s="11">
        <v>2991</v>
      </c>
      <c r="D15" s="334">
        <v>62.9</v>
      </c>
      <c r="E15" s="169"/>
      <c r="F15" s="336">
        <v>1000</v>
      </c>
      <c r="G15" s="11">
        <v>1098</v>
      </c>
      <c r="H15" s="11">
        <v>353</v>
      </c>
      <c r="I15" s="11">
        <v>1660</v>
      </c>
    </row>
    <row r="16" spans="1:13" ht="41.25" customHeight="1" x14ac:dyDescent="0.15">
      <c r="A16" s="52" t="s">
        <v>151</v>
      </c>
      <c r="B16" s="11">
        <v>2271</v>
      </c>
      <c r="C16" s="11">
        <v>1843</v>
      </c>
      <c r="D16" s="334">
        <v>81.2</v>
      </c>
      <c r="E16" s="169"/>
      <c r="F16" s="337">
        <v>320</v>
      </c>
      <c r="G16" s="11">
        <v>677</v>
      </c>
      <c r="H16" s="11">
        <v>145</v>
      </c>
      <c r="I16" s="11">
        <v>751</v>
      </c>
      <c r="J16" s="9"/>
      <c r="K16" s="9"/>
      <c r="L16" s="9"/>
      <c r="M16" s="9"/>
    </row>
    <row r="17" spans="1:13" ht="41.25" customHeight="1" x14ac:dyDescent="0.15">
      <c r="A17" s="52" t="s">
        <v>152</v>
      </c>
      <c r="B17" s="11">
        <v>2355</v>
      </c>
      <c r="C17" s="11">
        <v>2266</v>
      </c>
      <c r="D17" s="334">
        <v>96.2</v>
      </c>
      <c r="E17" s="169"/>
      <c r="F17" s="336">
        <v>320</v>
      </c>
      <c r="G17" s="11">
        <v>832</v>
      </c>
      <c r="H17" s="11">
        <v>170</v>
      </c>
      <c r="I17" s="11">
        <v>932</v>
      </c>
      <c r="J17" s="49"/>
      <c r="K17" s="9"/>
      <c r="L17" s="9"/>
      <c r="M17" s="9"/>
    </row>
    <row r="18" spans="1:13" ht="41.25" customHeight="1" thickBot="1" x14ac:dyDescent="0.2">
      <c r="A18" s="53" t="s">
        <v>153</v>
      </c>
      <c r="B18" s="338">
        <v>1629</v>
      </c>
      <c r="C18" s="338">
        <v>1200</v>
      </c>
      <c r="D18" s="339">
        <v>73.7</v>
      </c>
      <c r="E18" s="169"/>
      <c r="F18" s="340">
        <v>520</v>
      </c>
      <c r="G18" s="338">
        <v>441</v>
      </c>
      <c r="H18" s="338">
        <v>174</v>
      </c>
      <c r="I18" s="338">
        <v>566</v>
      </c>
      <c r="J18" s="9"/>
      <c r="K18" s="9"/>
      <c r="L18" s="9"/>
      <c r="M18" s="9"/>
    </row>
    <row r="19" spans="1:13" ht="12" customHeight="1" thickTop="1" x14ac:dyDescent="0.15">
      <c r="A19" s="237" t="s">
        <v>154</v>
      </c>
      <c r="F19" s="172"/>
      <c r="G19" s="172"/>
      <c r="H19" s="172"/>
    </row>
    <row r="20" spans="1:13" ht="15.75" customHeight="1" x14ac:dyDescent="0.15"/>
  </sheetData>
  <customSheetViews>
    <customSheetView guid="{8DF17B87-1EE0-4B3E-93FF-695851EC8E6F}" showPageBreaks="1" showRuler="0">
      <pane xSplit="1" ySplit="6" topLeftCell="B7" activePane="bottomRight" state="frozen"/>
      <selection pane="bottomRigh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>
      <pane xSplit="1" ySplit="6" topLeftCell="E7" activePane="bottomRight" state="frozen"/>
      <selection pane="bottomRight" activeCell="O28" sqref="O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6" activePane="bottomRight" state="frozen"/>
      <selection pane="bottomRight"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>
      <pane xSplit="1" ySplit="6" topLeftCell="B7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E17" activePane="bottomRight" state="frozen"/>
      <selection pane="bottomRight" activeCell="P18" sqref="P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E7" activePane="bottomRight" state="frozen"/>
      <selection pane="bottomRight"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 topLeftCell="F1">
      <pane ySplit="6" topLeftCell="A22" activePane="bottomLeft" state="frozen"/>
      <selection pane="bottomLeft" activeCell="P22" sqref="P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E17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>
      <pane xSplit="1" ySplit="6" topLeftCell="B12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>
      <pane xSplit="1" ySplit="6" topLeftCell="E7" activePane="bottomRight" state="frozen"/>
      <selection pane="bottomRight" activeCell="O28" sqref="O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F1:I1"/>
    <mergeCell ref="A1:D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BreakPreview" zoomScale="110" zoomScaleNormal="100" zoomScaleSheetLayoutView="110" workbookViewId="0">
      <selection sqref="A1:L1"/>
    </sheetView>
  </sheetViews>
  <sheetFormatPr defaultRowHeight="13.5" x14ac:dyDescent="0.15"/>
  <cols>
    <col min="1" max="1" width="14.5546875" style="41" customWidth="1"/>
    <col min="2" max="2" width="7.77734375" style="43" bestFit="1" customWidth="1"/>
    <col min="3" max="6" width="6.109375" style="43" customWidth="1"/>
    <col min="7" max="7" width="7.21875" style="43" bestFit="1" customWidth="1"/>
    <col min="8" max="9" width="6.109375" style="43" customWidth="1"/>
    <col min="10" max="10" width="7.21875" style="43" bestFit="1" customWidth="1"/>
    <col min="11" max="11" width="7.77734375" style="43" bestFit="1" customWidth="1"/>
    <col min="12" max="12" width="6.109375" style="43" customWidth="1"/>
    <col min="13" max="13" width="2.77734375" style="50" customWidth="1"/>
    <col min="14" max="16" width="8.21875" style="43" customWidth="1"/>
    <col min="17" max="18" width="7.21875" style="43" customWidth="1"/>
    <col min="19" max="19" width="6.6640625" style="43" customWidth="1"/>
    <col min="20" max="20" width="7.21875" style="43" customWidth="1"/>
    <col min="21" max="21" width="7.21875" style="41" customWidth="1"/>
    <col min="22" max="22" width="8" style="40" customWidth="1"/>
    <col min="23" max="23" width="11.33203125" style="40" bestFit="1" customWidth="1"/>
    <col min="24" max="16384" width="8.88671875" style="40"/>
  </cols>
  <sheetData>
    <row r="1" spans="1:27" s="2" customFormat="1" ht="45" customHeight="1" x14ac:dyDescent="0.25">
      <c r="A1" s="401" t="s">
        <v>155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1"/>
      <c r="N1" s="402" t="s">
        <v>156</v>
      </c>
      <c r="O1" s="402"/>
      <c r="P1" s="402"/>
      <c r="Q1" s="402"/>
      <c r="R1" s="402"/>
      <c r="S1" s="402"/>
      <c r="T1" s="402"/>
      <c r="U1" s="402"/>
      <c r="V1" s="402"/>
    </row>
    <row r="2" spans="1:27" s="9" customFormat="1" ht="25.5" customHeight="1" thickBot="1" x14ac:dyDescent="0.2">
      <c r="A2" s="231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8"/>
      <c r="N2" s="3"/>
      <c r="O2" s="3"/>
      <c r="P2" s="3"/>
      <c r="Q2" s="3"/>
      <c r="R2" s="3"/>
      <c r="S2" s="3"/>
      <c r="T2" s="3"/>
      <c r="U2" s="250"/>
      <c r="V2" s="8" t="s">
        <v>16</v>
      </c>
    </row>
    <row r="3" spans="1:27" s="9" customFormat="1" ht="16.5" customHeight="1" thickTop="1" x14ac:dyDescent="0.15">
      <c r="A3" s="60" t="s">
        <v>157</v>
      </c>
      <c r="B3" s="61" t="s">
        <v>58</v>
      </c>
      <c r="C3" s="408" t="s">
        <v>158</v>
      </c>
      <c r="D3" s="409"/>
      <c r="E3" s="409"/>
      <c r="F3" s="410"/>
      <c r="G3" s="409" t="s">
        <v>159</v>
      </c>
      <c r="H3" s="409"/>
      <c r="I3" s="409"/>
      <c r="J3" s="410"/>
      <c r="K3" s="408" t="s">
        <v>160</v>
      </c>
      <c r="L3" s="409"/>
      <c r="M3" s="60"/>
      <c r="N3" s="409" t="s">
        <v>161</v>
      </c>
      <c r="O3" s="410"/>
      <c r="P3" s="408" t="s">
        <v>162</v>
      </c>
      <c r="Q3" s="409"/>
      <c r="R3" s="409"/>
      <c r="S3" s="409"/>
      <c r="T3" s="409"/>
      <c r="U3" s="409"/>
      <c r="V3" s="409"/>
    </row>
    <row r="4" spans="1:27" s="9" customFormat="1" ht="16.5" customHeight="1" x14ac:dyDescent="0.15">
      <c r="A4" s="60" t="s">
        <v>163</v>
      </c>
      <c r="B4" s="61"/>
      <c r="C4" s="62" t="s">
        <v>17</v>
      </c>
      <c r="D4" s="63" t="s">
        <v>59</v>
      </c>
      <c r="E4" s="60" t="s">
        <v>18</v>
      </c>
      <c r="F4" s="64" t="s">
        <v>60</v>
      </c>
      <c r="G4" s="62" t="s">
        <v>17</v>
      </c>
      <c r="H4" s="63" t="s">
        <v>59</v>
      </c>
      <c r="I4" s="60" t="s">
        <v>18</v>
      </c>
      <c r="J4" s="64" t="s">
        <v>60</v>
      </c>
      <c r="K4" s="61" t="s">
        <v>17</v>
      </c>
      <c r="L4" s="64" t="s">
        <v>59</v>
      </c>
      <c r="M4" s="60"/>
      <c r="N4" s="65" t="s">
        <v>18</v>
      </c>
      <c r="O4" s="65" t="s">
        <v>60</v>
      </c>
      <c r="P4" s="65" t="s">
        <v>17</v>
      </c>
      <c r="Q4" s="66" t="s">
        <v>19</v>
      </c>
      <c r="R4" s="67" t="s">
        <v>18</v>
      </c>
      <c r="S4" s="66" t="s">
        <v>61</v>
      </c>
      <c r="T4" s="66" t="s">
        <v>20</v>
      </c>
      <c r="U4" s="67" t="s">
        <v>21</v>
      </c>
      <c r="V4" s="68" t="s">
        <v>62</v>
      </c>
    </row>
    <row r="5" spans="1:27" s="9" customFormat="1" ht="16.5" customHeight="1" x14ac:dyDescent="0.15">
      <c r="A5" s="60" t="s">
        <v>164</v>
      </c>
      <c r="B5" s="69"/>
      <c r="C5" s="69" t="s">
        <v>165</v>
      </c>
      <c r="D5" s="66" t="s">
        <v>166</v>
      </c>
      <c r="E5" s="68" t="s">
        <v>167</v>
      </c>
      <c r="F5" s="69"/>
      <c r="G5" s="66" t="s">
        <v>165</v>
      </c>
      <c r="H5" s="66" t="s">
        <v>166</v>
      </c>
      <c r="I5" s="68" t="s">
        <v>167</v>
      </c>
      <c r="J5" s="69"/>
      <c r="K5" s="66" t="s">
        <v>165</v>
      </c>
      <c r="L5" s="91" t="s">
        <v>166</v>
      </c>
      <c r="M5" s="68"/>
      <c r="N5" s="66" t="s">
        <v>167</v>
      </c>
      <c r="O5" s="66"/>
      <c r="P5" s="66" t="s">
        <v>165</v>
      </c>
      <c r="Q5" s="66" t="s">
        <v>168</v>
      </c>
      <c r="R5" s="66" t="s">
        <v>167</v>
      </c>
      <c r="S5" s="66" t="s">
        <v>22</v>
      </c>
      <c r="T5" s="66" t="s">
        <v>23</v>
      </c>
      <c r="U5" s="69"/>
      <c r="V5" s="68"/>
    </row>
    <row r="6" spans="1:27" s="9" customFormat="1" ht="16.5" customHeight="1" x14ac:dyDescent="0.15">
      <c r="A6" s="70" t="s">
        <v>66</v>
      </c>
      <c r="B6" s="71" t="s">
        <v>169</v>
      </c>
      <c r="C6" s="72" t="s">
        <v>169</v>
      </c>
      <c r="D6" s="72" t="s">
        <v>170</v>
      </c>
      <c r="E6" s="73" t="s">
        <v>171</v>
      </c>
      <c r="F6" s="71" t="s">
        <v>172</v>
      </c>
      <c r="G6" s="72" t="s">
        <v>169</v>
      </c>
      <c r="H6" s="72" t="s">
        <v>170</v>
      </c>
      <c r="I6" s="73" t="s">
        <v>171</v>
      </c>
      <c r="J6" s="71" t="s">
        <v>172</v>
      </c>
      <c r="K6" s="72" t="s">
        <v>169</v>
      </c>
      <c r="L6" s="74" t="s">
        <v>170</v>
      </c>
      <c r="M6" s="68"/>
      <c r="N6" s="72" t="s">
        <v>171</v>
      </c>
      <c r="O6" s="72" t="s">
        <v>172</v>
      </c>
      <c r="P6" s="72" t="s">
        <v>169</v>
      </c>
      <c r="Q6" s="72" t="s">
        <v>173</v>
      </c>
      <c r="R6" s="72" t="s">
        <v>171</v>
      </c>
      <c r="S6" s="72" t="s">
        <v>24</v>
      </c>
      <c r="T6" s="72" t="s">
        <v>24</v>
      </c>
      <c r="U6" s="71" t="s">
        <v>174</v>
      </c>
      <c r="V6" s="73" t="s">
        <v>172</v>
      </c>
    </row>
    <row r="7" spans="1:27" s="146" customFormat="1" ht="41.25" customHeight="1" x14ac:dyDescent="0.15">
      <c r="A7" s="24">
        <v>2011</v>
      </c>
      <c r="B7" s="148">
        <v>340146</v>
      </c>
      <c r="C7" s="148" t="s">
        <v>73</v>
      </c>
      <c r="D7" s="148" t="s">
        <v>73</v>
      </c>
      <c r="E7" s="148" t="s">
        <v>73</v>
      </c>
      <c r="F7" s="148" t="s">
        <v>73</v>
      </c>
      <c r="G7" s="148">
        <v>16511</v>
      </c>
      <c r="H7" s="148" t="s">
        <v>73</v>
      </c>
      <c r="I7" s="148">
        <v>6738</v>
      </c>
      <c r="J7" s="148">
        <v>9773</v>
      </c>
      <c r="K7" s="148">
        <v>202330</v>
      </c>
      <c r="L7" s="148" t="s">
        <v>73</v>
      </c>
      <c r="M7" s="147"/>
      <c r="N7" s="148">
        <v>7481</v>
      </c>
      <c r="O7" s="148">
        <v>194849</v>
      </c>
      <c r="P7" s="148">
        <v>121305</v>
      </c>
      <c r="Q7" s="148" t="s">
        <v>73</v>
      </c>
      <c r="R7" s="148" t="s">
        <v>73</v>
      </c>
      <c r="S7" s="148" t="s">
        <v>73</v>
      </c>
      <c r="T7" s="148">
        <v>1547</v>
      </c>
      <c r="U7" s="148">
        <v>32740</v>
      </c>
      <c r="V7" s="148">
        <v>87018</v>
      </c>
      <c r="W7" s="49"/>
      <c r="X7" s="9"/>
      <c r="Y7" s="9"/>
    </row>
    <row r="8" spans="1:27" s="146" customFormat="1" ht="41.25" customHeight="1" x14ac:dyDescent="0.15">
      <c r="A8" s="24">
        <v>2012</v>
      </c>
      <c r="B8" s="148">
        <v>352850</v>
      </c>
      <c r="C8" s="148" t="s">
        <v>73</v>
      </c>
      <c r="D8" s="148" t="s">
        <v>73</v>
      </c>
      <c r="E8" s="148" t="s">
        <v>73</v>
      </c>
      <c r="F8" s="148" t="s">
        <v>73</v>
      </c>
      <c r="G8" s="148">
        <v>19192</v>
      </c>
      <c r="H8" s="148" t="s">
        <v>73</v>
      </c>
      <c r="I8" s="148">
        <v>6738</v>
      </c>
      <c r="J8" s="148">
        <v>12454</v>
      </c>
      <c r="K8" s="148">
        <v>209868</v>
      </c>
      <c r="L8" s="148" t="s">
        <v>73</v>
      </c>
      <c r="M8" s="147"/>
      <c r="N8" s="148">
        <v>7491</v>
      </c>
      <c r="O8" s="148">
        <v>202377</v>
      </c>
      <c r="P8" s="148">
        <v>123790</v>
      </c>
      <c r="Q8" s="148" t="s">
        <v>73</v>
      </c>
      <c r="R8" s="148" t="s">
        <v>73</v>
      </c>
      <c r="S8" s="148" t="s">
        <v>73</v>
      </c>
      <c r="T8" s="148">
        <v>1547</v>
      </c>
      <c r="U8" s="148">
        <v>35225</v>
      </c>
      <c r="V8" s="148">
        <v>87018</v>
      </c>
      <c r="W8" s="49"/>
      <c r="X8" s="9"/>
      <c r="Y8" s="9"/>
    </row>
    <row r="9" spans="1:27" s="146" customFormat="1" ht="41.25" customHeight="1" x14ac:dyDescent="0.15">
      <c r="A9" s="24">
        <v>2013</v>
      </c>
      <c r="B9" s="162">
        <v>358020</v>
      </c>
      <c r="C9" s="162" t="s">
        <v>73</v>
      </c>
      <c r="D9" s="162" t="s">
        <v>73</v>
      </c>
      <c r="E9" s="162" t="s">
        <v>73</v>
      </c>
      <c r="F9" s="162" t="s">
        <v>73</v>
      </c>
      <c r="G9" s="162">
        <v>19830</v>
      </c>
      <c r="H9" s="162" t="s">
        <v>73</v>
      </c>
      <c r="I9" s="162">
        <v>6738</v>
      </c>
      <c r="J9" s="162">
        <v>13092</v>
      </c>
      <c r="K9" s="162">
        <v>212700</v>
      </c>
      <c r="L9" s="162" t="s">
        <v>73</v>
      </c>
      <c r="M9" s="268"/>
      <c r="N9" s="162">
        <v>4298</v>
      </c>
      <c r="O9" s="162">
        <v>208402</v>
      </c>
      <c r="P9" s="162">
        <v>125490</v>
      </c>
      <c r="Q9" s="162" t="s">
        <v>73</v>
      </c>
      <c r="R9" s="162" t="s">
        <v>73</v>
      </c>
      <c r="S9" s="162" t="s">
        <v>73</v>
      </c>
      <c r="T9" s="162">
        <v>1547</v>
      </c>
      <c r="U9" s="162">
        <v>36513</v>
      </c>
      <c r="V9" s="162">
        <v>87430</v>
      </c>
      <c r="W9" s="49"/>
      <c r="X9" s="9"/>
      <c r="Y9" s="9"/>
    </row>
    <row r="10" spans="1:27" s="146" customFormat="1" ht="41.25" customHeight="1" x14ac:dyDescent="0.15">
      <c r="A10" s="24">
        <v>2014</v>
      </c>
      <c r="B10" s="162">
        <v>369830</v>
      </c>
      <c r="C10" s="162" t="s">
        <v>73</v>
      </c>
      <c r="D10" s="162" t="s">
        <v>73</v>
      </c>
      <c r="E10" s="162" t="s">
        <v>73</v>
      </c>
      <c r="F10" s="162" t="s">
        <v>73</v>
      </c>
      <c r="G10" s="162">
        <v>19830</v>
      </c>
      <c r="H10" s="162" t="s">
        <v>285</v>
      </c>
      <c r="I10" s="162">
        <v>6738</v>
      </c>
      <c r="J10" s="162">
        <v>13092</v>
      </c>
      <c r="K10" s="162">
        <v>220000</v>
      </c>
      <c r="L10" s="162" t="s">
        <v>285</v>
      </c>
      <c r="M10" s="268"/>
      <c r="N10" s="162">
        <v>7491</v>
      </c>
      <c r="O10" s="162">
        <v>212509</v>
      </c>
      <c r="P10" s="162">
        <v>130000</v>
      </c>
      <c r="Q10" s="162" t="s">
        <v>285</v>
      </c>
      <c r="R10" s="162" t="s">
        <v>285</v>
      </c>
      <c r="S10" s="162" t="s">
        <v>285</v>
      </c>
      <c r="T10" s="162">
        <v>1547</v>
      </c>
      <c r="U10" s="162">
        <v>42935</v>
      </c>
      <c r="V10" s="162">
        <v>85518</v>
      </c>
      <c r="W10" s="49"/>
      <c r="X10" s="9"/>
      <c r="Y10" s="9"/>
    </row>
    <row r="11" spans="1:27" s="143" customFormat="1" ht="41.25" customHeight="1" x14ac:dyDescent="0.15">
      <c r="A11" s="51">
        <v>2015</v>
      </c>
      <c r="B11" s="341">
        <v>384000</v>
      </c>
      <c r="C11" s="336" t="s">
        <v>332</v>
      </c>
      <c r="D11" s="336" t="s">
        <v>332</v>
      </c>
      <c r="E11" s="336" t="s">
        <v>332</v>
      </c>
      <c r="F11" s="336" t="s">
        <v>332</v>
      </c>
      <c r="G11" s="341">
        <v>20000</v>
      </c>
      <c r="H11" s="336" t="s">
        <v>332</v>
      </c>
      <c r="I11" s="341">
        <v>6738</v>
      </c>
      <c r="J11" s="341">
        <v>13262</v>
      </c>
      <c r="K11" s="341">
        <v>226000</v>
      </c>
      <c r="L11" s="336" t="s">
        <v>332</v>
      </c>
      <c r="M11" s="342"/>
      <c r="N11" s="341">
        <v>7491</v>
      </c>
      <c r="O11" s="341">
        <v>218509</v>
      </c>
      <c r="P11" s="341">
        <v>138000</v>
      </c>
      <c r="Q11" s="336" t="s">
        <v>332</v>
      </c>
      <c r="R11" s="336" t="s">
        <v>332</v>
      </c>
      <c r="S11" s="336" t="s">
        <v>332</v>
      </c>
      <c r="T11" s="341">
        <v>1547</v>
      </c>
      <c r="U11" s="341">
        <v>136453</v>
      </c>
      <c r="V11" s="341" t="s">
        <v>332</v>
      </c>
      <c r="W11" s="161"/>
      <c r="X11" s="35"/>
      <c r="Y11" s="35"/>
    </row>
    <row r="12" spans="1:27" s="272" customFormat="1" ht="41.25" customHeight="1" x14ac:dyDescent="0.15">
      <c r="A12" s="52" t="s">
        <v>175</v>
      </c>
      <c r="B12" s="336">
        <v>95599</v>
      </c>
      <c r="C12" s="336" t="s">
        <v>332</v>
      </c>
      <c r="D12" s="336" t="s">
        <v>332</v>
      </c>
      <c r="E12" s="336" t="s">
        <v>332</v>
      </c>
      <c r="F12" s="336" t="s">
        <v>332</v>
      </c>
      <c r="G12" s="336">
        <v>3029</v>
      </c>
      <c r="H12" s="343" t="s">
        <v>332</v>
      </c>
      <c r="I12" s="336" t="s">
        <v>332</v>
      </c>
      <c r="J12" s="336">
        <v>3029</v>
      </c>
      <c r="K12" s="335">
        <v>46352</v>
      </c>
      <c r="L12" s="336" t="s">
        <v>332</v>
      </c>
      <c r="M12" s="335"/>
      <c r="N12" s="336">
        <v>4298</v>
      </c>
      <c r="O12" s="335">
        <v>42054</v>
      </c>
      <c r="P12" s="335">
        <v>46218</v>
      </c>
      <c r="Q12" s="336" t="s">
        <v>332</v>
      </c>
      <c r="R12" s="336" t="s">
        <v>332</v>
      </c>
      <c r="S12" s="336" t="s">
        <v>332</v>
      </c>
      <c r="T12" s="336" t="s">
        <v>332</v>
      </c>
      <c r="U12" s="336">
        <v>46218</v>
      </c>
      <c r="V12" s="336" t="s">
        <v>332</v>
      </c>
      <c r="W12" s="173"/>
      <c r="X12" s="173"/>
      <c r="Y12" s="173"/>
      <c r="Z12" s="173"/>
      <c r="AA12" s="173"/>
    </row>
    <row r="13" spans="1:27" s="272" customFormat="1" ht="41.25" customHeight="1" x14ac:dyDescent="0.15">
      <c r="A13" s="258" t="s">
        <v>176</v>
      </c>
      <c r="B13" s="336">
        <v>86799</v>
      </c>
      <c r="C13" s="336" t="s">
        <v>332</v>
      </c>
      <c r="D13" s="336" t="s">
        <v>332</v>
      </c>
      <c r="E13" s="336" t="s">
        <v>332</v>
      </c>
      <c r="F13" s="336" t="s">
        <v>332</v>
      </c>
      <c r="G13" s="336">
        <v>4660</v>
      </c>
      <c r="H13" s="343" t="s">
        <v>332</v>
      </c>
      <c r="I13" s="336">
        <v>3941</v>
      </c>
      <c r="J13" s="336">
        <v>719</v>
      </c>
      <c r="K13" s="335">
        <v>60050</v>
      </c>
      <c r="L13" s="336" t="s">
        <v>332</v>
      </c>
      <c r="M13" s="335"/>
      <c r="N13" s="336" t="s">
        <v>332</v>
      </c>
      <c r="O13" s="335">
        <v>60050</v>
      </c>
      <c r="P13" s="335">
        <v>22089</v>
      </c>
      <c r="Q13" s="336" t="s">
        <v>332</v>
      </c>
      <c r="R13" s="336" t="s">
        <v>332</v>
      </c>
      <c r="S13" s="336" t="s">
        <v>332</v>
      </c>
      <c r="T13" s="336" t="s">
        <v>332</v>
      </c>
      <c r="U13" s="336">
        <v>22089</v>
      </c>
      <c r="V13" s="336" t="s">
        <v>332</v>
      </c>
      <c r="W13" s="163"/>
    </row>
    <row r="14" spans="1:27" s="272" customFormat="1" ht="41.25" customHeight="1" x14ac:dyDescent="0.15">
      <c r="A14" s="258" t="s">
        <v>177</v>
      </c>
      <c r="B14" s="336">
        <v>76280</v>
      </c>
      <c r="C14" s="336" t="s">
        <v>332</v>
      </c>
      <c r="D14" s="336" t="s">
        <v>332</v>
      </c>
      <c r="E14" s="336" t="s">
        <v>332</v>
      </c>
      <c r="F14" s="336" t="s">
        <v>332</v>
      </c>
      <c r="G14" s="336">
        <v>4133</v>
      </c>
      <c r="H14" s="343" t="s">
        <v>332</v>
      </c>
      <c r="I14" s="336" t="s">
        <v>332</v>
      </c>
      <c r="J14" s="336">
        <v>4133</v>
      </c>
      <c r="K14" s="335">
        <v>47096</v>
      </c>
      <c r="L14" s="336" t="s">
        <v>332</v>
      </c>
      <c r="M14" s="335"/>
      <c r="N14" s="336" t="s">
        <v>332</v>
      </c>
      <c r="O14" s="336">
        <v>47096</v>
      </c>
      <c r="P14" s="335">
        <v>25051</v>
      </c>
      <c r="Q14" s="336" t="s">
        <v>332</v>
      </c>
      <c r="R14" s="336" t="s">
        <v>332</v>
      </c>
      <c r="S14" s="336" t="s">
        <v>332</v>
      </c>
      <c r="T14" s="336" t="s">
        <v>332</v>
      </c>
      <c r="U14" s="336">
        <v>25051</v>
      </c>
      <c r="V14" s="336" t="s">
        <v>332</v>
      </c>
      <c r="W14" s="163"/>
    </row>
    <row r="15" spans="1:27" s="272" customFormat="1" ht="41.25" customHeight="1" x14ac:dyDescent="0.15">
      <c r="A15" s="258" t="s">
        <v>178</v>
      </c>
      <c r="B15" s="336">
        <v>66348</v>
      </c>
      <c r="C15" s="336" t="s">
        <v>332</v>
      </c>
      <c r="D15" s="336" t="s">
        <v>332</v>
      </c>
      <c r="E15" s="336" t="s">
        <v>332</v>
      </c>
      <c r="F15" s="336" t="s">
        <v>332</v>
      </c>
      <c r="G15" s="336">
        <v>5478</v>
      </c>
      <c r="H15" s="343" t="s">
        <v>332</v>
      </c>
      <c r="I15" s="336">
        <v>2797</v>
      </c>
      <c r="J15" s="336">
        <v>2681</v>
      </c>
      <c r="K15" s="335">
        <v>38028</v>
      </c>
      <c r="L15" s="336" t="s">
        <v>332</v>
      </c>
      <c r="M15" s="336"/>
      <c r="N15" s="336">
        <v>3193</v>
      </c>
      <c r="O15" s="336">
        <v>34835</v>
      </c>
      <c r="P15" s="335">
        <v>22842</v>
      </c>
      <c r="Q15" s="336" t="s">
        <v>332</v>
      </c>
      <c r="R15" s="336" t="s">
        <v>332</v>
      </c>
      <c r="S15" s="336" t="s">
        <v>332</v>
      </c>
      <c r="T15" s="336">
        <v>1547</v>
      </c>
      <c r="U15" s="336">
        <v>21295</v>
      </c>
      <c r="V15" s="336" t="s">
        <v>332</v>
      </c>
      <c r="W15" s="163"/>
    </row>
    <row r="16" spans="1:27" s="259" customFormat="1" ht="41.25" customHeight="1" x14ac:dyDescent="0.15">
      <c r="A16" s="258" t="s">
        <v>179</v>
      </c>
      <c r="B16" s="336">
        <v>53338</v>
      </c>
      <c r="C16" s="336" t="s">
        <v>332</v>
      </c>
      <c r="D16" s="336" t="s">
        <v>332</v>
      </c>
      <c r="E16" s="336" t="s">
        <v>332</v>
      </c>
      <c r="F16" s="336" t="s">
        <v>332</v>
      </c>
      <c r="G16" s="336">
        <v>2700</v>
      </c>
      <c r="H16" s="343" t="s">
        <v>332</v>
      </c>
      <c r="I16" s="336" t="s">
        <v>332</v>
      </c>
      <c r="J16" s="336">
        <v>2700</v>
      </c>
      <c r="K16" s="335">
        <v>30904</v>
      </c>
      <c r="L16" s="336" t="s">
        <v>332</v>
      </c>
      <c r="M16" s="336"/>
      <c r="N16" s="336" t="s">
        <v>332</v>
      </c>
      <c r="O16" s="337">
        <v>30904</v>
      </c>
      <c r="P16" s="335">
        <v>19734</v>
      </c>
      <c r="Q16" s="336" t="s">
        <v>332</v>
      </c>
      <c r="R16" s="336" t="s">
        <v>332</v>
      </c>
      <c r="S16" s="336" t="s">
        <v>332</v>
      </c>
      <c r="T16" s="336" t="s">
        <v>332</v>
      </c>
      <c r="U16" s="336">
        <v>19734</v>
      </c>
      <c r="V16" s="336" t="s">
        <v>332</v>
      </c>
      <c r="W16" s="272"/>
    </row>
    <row r="17" spans="1:24" s="259" customFormat="1" ht="41.25" customHeight="1" x14ac:dyDescent="0.15">
      <c r="A17" s="258" t="s">
        <v>180</v>
      </c>
      <c r="B17" s="336">
        <v>2852</v>
      </c>
      <c r="C17" s="336" t="s">
        <v>332</v>
      </c>
      <c r="D17" s="336" t="s">
        <v>332</v>
      </c>
      <c r="E17" s="336" t="s">
        <v>332</v>
      </c>
      <c r="F17" s="336" t="s">
        <v>332</v>
      </c>
      <c r="G17" s="336" t="s">
        <v>332</v>
      </c>
      <c r="H17" s="343" t="s">
        <v>332</v>
      </c>
      <c r="I17" s="336" t="s">
        <v>332</v>
      </c>
      <c r="J17" s="336" t="s">
        <v>332</v>
      </c>
      <c r="K17" s="335">
        <v>1786</v>
      </c>
      <c r="L17" s="336" t="s">
        <v>332</v>
      </c>
      <c r="M17" s="336"/>
      <c r="N17" s="336" t="s">
        <v>332</v>
      </c>
      <c r="O17" s="336">
        <v>1786</v>
      </c>
      <c r="P17" s="335">
        <v>1066</v>
      </c>
      <c r="Q17" s="336" t="s">
        <v>332</v>
      </c>
      <c r="R17" s="336" t="s">
        <v>332</v>
      </c>
      <c r="S17" s="336" t="s">
        <v>332</v>
      </c>
      <c r="T17" s="336" t="s">
        <v>332</v>
      </c>
      <c r="U17" s="336">
        <v>1066</v>
      </c>
      <c r="V17" s="336" t="s">
        <v>332</v>
      </c>
      <c r="W17" s="272"/>
    </row>
    <row r="18" spans="1:24" s="259" customFormat="1" ht="41.25" customHeight="1" thickBot="1" x14ac:dyDescent="0.2">
      <c r="A18" s="164" t="s">
        <v>181</v>
      </c>
      <c r="B18" s="344">
        <v>2784</v>
      </c>
      <c r="C18" s="340" t="s">
        <v>332</v>
      </c>
      <c r="D18" s="340" t="s">
        <v>332</v>
      </c>
      <c r="E18" s="340" t="s">
        <v>332</v>
      </c>
      <c r="F18" s="340" t="s">
        <v>332</v>
      </c>
      <c r="G18" s="340" t="s">
        <v>332</v>
      </c>
      <c r="H18" s="345" t="s">
        <v>332</v>
      </c>
      <c r="I18" s="340" t="s">
        <v>332</v>
      </c>
      <c r="J18" s="340" t="s">
        <v>332</v>
      </c>
      <c r="K18" s="346">
        <v>1784</v>
      </c>
      <c r="L18" s="340" t="s">
        <v>332</v>
      </c>
      <c r="M18" s="336"/>
      <c r="N18" s="340" t="s">
        <v>332</v>
      </c>
      <c r="O18" s="340">
        <v>1784</v>
      </c>
      <c r="P18" s="346">
        <v>1000</v>
      </c>
      <c r="Q18" s="340" t="s">
        <v>332</v>
      </c>
      <c r="R18" s="340" t="s">
        <v>332</v>
      </c>
      <c r="S18" s="340" t="s">
        <v>332</v>
      </c>
      <c r="T18" s="340" t="s">
        <v>332</v>
      </c>
      <c r="U18" s="340">
        <v>1000</v>
      </c>
      <c r="V18" s="340" t="s">
        <v>332</v>
      </c>
    </row>
    <row r="19" spans="1:24" ht="12" customHeight="1" thickTop="1" x14ac:dyDescent="0.15">
      <c r="A19" s="237" t="s">
        <v>182</v>
      </c>
      <c r="D19" s="44"/>
      <c r="E19" s="5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4" ht="15.75" customHeight="1" x14ac:dyDescent="0.15">
      <c r="D20" s="148"/>
      <c r="M20" s="43"/>
      <c r="U20" s="43"/>
      <c r="V20" s="43"/>
      <c r="X20" s="129"/>
    </row>
    <row r="21" spans="1:24" x14ac:dyDescent="0.15">
      <c r="D21" s="148"/>
    </row>
    <row r="22" spans="1:24" x14ac:dyDescent="0.15">
      <c r="D22" s="148"/>
    </row>
    <row r="23" spans="1:24" x14ac:dyDescent="0.15">
      <c r="D23" s="148"/>
    </row>
  </sheetData>
  <customSheetViews>
    <customSheetView guid="{8DF17B87-1EE0-4B3E-93FF-695851EC8E6F}" showPageBreaks="1" view="pageBreakPreview" showRuler="0">
      <pane xSplit="1" ySplit="6" topLeftCell="J13" activePane="bottomRight" state="frozen"/>
      <selection pane="bottomRight" activeCell="O15" sqref="O15"/>
      <colBreaks count="1" manualBreakCount="1">
        <brk id="23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6" topLeftCell="B7" activePane="bottomRight" state="frozen"/>
      <selection pane="bottomRight"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9" activePane="bottomRight" state="frozen"/>
      <selection pane="bottomRight" activeCell="R26" sqref="R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cale="60" showPageBreaks="1" view="pageBreakPreview" showRuler="0">
      <pane xSplit="1" ySplit="6" topLeftCell="I7" activePane="bottomRight" state="frozen"/>
      <selection pane="bottomRight" activeCell="M14" sqref="M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B17" activePane="bottomRight" state="frozen"/>
      <selection pane="bottomRight" activeCell="L18" sqref="L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H18" activePane="bottomRight" state="frozen"/>
      <selection pane="bottomRight" activeCell="R26" sqref="R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J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17" activePane="bottomRight" state="frozen"/>
      <selection pane="bottomRight" activeCell="F26" sqref="F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55" showPageBreaks="1" view="pageBreakPreview" showRuler="0">
      <pane xSplit="1" ySplit="6" topLeftCell="B8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6" topLeftCell="B7" activePane="bottomRight" state="frozen"/>
      <selection pane="bottomRight"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7">
    <mergeCell ref="A1:L1"/>
    <mergeCell ref="N1:V1"/>
    <mergeCell ref="P3:V3"/>
    <mergeCell ref="N3:O3"/>
    <mergeCell ref="K3:L3"/>
    <mergeCell ref="G3:J3"/>
    <mergeCell ref="C3:F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="110" zoomScaleNormal="100" zoomScaleSheetLayoutView="110" workbookViewId="0">
      <selection sqref="A1:D1"/>
    </sheetView>
  </sheetViews>
  <sheetFormatPr defaultRowHeight="13.5" x14ac:dyDescent="0.15"/>
  <cols>
    <col min="1" max="1" width="20.77734375" style="41" customWidth="1"/>
    <col min="2" max="4" width="20.77734375" style="43" customWidth="1"/>
    <col min="5" max="5" width="3.21875" style="43" customWidth="1"/>
    <col min="6" max="8" width="23.77734375" style="43" customWidth="1"/>
    <col min="9" max="16384" width="8.88671875" style="40"/>
  </cols>
  <sheetData>
    <row r="1" spans="1:25" s="2" customFormat="1" ht="45" customHeight="1" x14ac:dyDescent="0.25">
      <c r="A1" s="401" t="s">
        <v>183</v>
      </c>
      <c r="B1" s="401"/>
      <c r="C1" s="401"/>
      <c r="D1" s="401"/>
      <c r="E1" s="290"/>
      <c r="F1" s="402" t="s">
        <v>184</v>
      </c>
      <c r="G1" s="402"/>
      <c r="H1" s="402"/>
      <c r="I1" s="75"/>
    </row>
    <row r="2" spans="1:25" s="9" customFormat="1" ht="25.5" customHeight="1" thickBot="1" x14ac:dyDescent="0.2">
      <c r="A2" s="231" t="s">
        <v>185</v>
      </c>
      <c r="B2" s="3"/>
      <c r="C2" s="3"/>
      <c r="D2" s="3"/>
      <c r="E2" s="5"/>
      <c r="F2" s="3"/>
      <c r="G2" s="3"/>
      <c r="H2" s="8" t="s">
        <v>186</v>
      </c>
    </row>
    <row r="3" spans="1:25" s="9" customFormat="1" ht="16.5" customHeight="1" thickTop="1" x14ac:dyDescent="0.15">
      <c r="A3" s="54" t="s">
        <v>134</v>
      </c>
      <c r="B3" s="57" t="s">
        <v>63</v>
      </c>
      <c r="C3" s="57" t="s">
        <v>64</v>
      </c>
      <c r="D3" s="276" t="s">
        <v>187</v>
      </c>
      <c r="E3" s="255"/>
      <c r="F3" s="277" t="s">
        <v>188</v>
      </c>
      <c r="G3" s="57" t="s">
        <v>189</v>
      </c>
      <c r="H3" s="229" t="s">
        <v>190</v>
      </c>
    </row>
    <row r="4" spans="1:25" s="9" customFormat="1" ht="16.5" customHeight="1" x14ac:dyDescent="0.15">
      <c r="A4" s="54" t="s">
        <v>140</v>
      </c>
      <c r="B4" s="17"/>
      <c r="C4" s="17"/>
      <c r="D4" s="267"/>
      <c r="E4" s="267"/>
      <c r="F4" s="228"/>
      <c r="G4" s="19"/>
      <c r="H4" s="238"/>
    </row>
    <row r="5" spans="1:25" s="9" customFormat="1" ht="16.5" customHeight="1" x14ac:dyDescent="0.15">
      <c r="A5" s="54" t="s">
        <v>142</v>
      </c>
      <c r="B5" s="17"/>
      <c r="C5" s="17"/>
      <c r="D5" s="267"/>
      <c r="E5" s="267"/>
      <c r="F5" s="228"/>
      <c r="G5" s="19"/>
      <c r="H5" s="238"/>
    </row>
    <row r="6" spans="1:25" s="9" customFormat="1" ht="16.5" customHeight="1" x14ac:dyDescent="0.15">
      <c r="A6" s="59" t="s">
        <v>66</v>
      </c>
      <c r="B6" s="28" t="s">
        <v>4</v>
      </c>
      <c r="C6" s="28" t="s">
        <v>191</v>
      </c>
      <c r="D6" s="227" t="s">
        <v>192</v>
      </c>
      <c r="E6" s="267"/>
      <c r="F6" s="226" t="s">
        <v>193</v>
      </c>
      <c r="G6" s="13" t="s">
        <v>194</v>
      </c>
      <c r="H6" s="239" t="s">
        <v>195</v>
      </c>
    </row>
    <row r="7" spans="1:25" s="35" customFormat="1" ht="50.1" customHeight="1" x14ac:dyDescent="0.15">
      <c r="A7" s="24">
        <v>2013</v>
      </c>
      <c r="B7" s="222">
        <v>1208364</v>
      </c>
      <c r="C7" s="162">
        <v>820014</v>
      </c>
      <c r="D7" s="224" t="s">
        <v>73</v>
      </c>
      <c r="E7" s="221"/>
      <c r="F7" s="162">
        <v>352546</v>
      </c>
      <c r="G7" s="162">
        <v>548</v>
      </c>
      <c r="H7" s="162">
        <v>35256</v>
      </c>
    </row>
    <row r="8" spans="1:25" s="9" customFormat="1" ht="50.1" customHeight="1" x14ac:dyDescent="0.15">
      <c r="A8" s="24">
        <v>2014</v>
      </c>
      <c r="B8" s="222">
        <v>1263339</v>
      </c>
      <c r="C8" s="162">
        <v>862571</v>
      </c>
      <c r="D8" s="224" t="s">
        <v>73</v>
      </c>
      <c r="E8" s="221"/>
      <c r="F8" s="162">
        <v>343861</v>
      </c>
      <c r="G8" s="162">
        <v>8566</v>
      </c>
      <c r="H8" s="162">
        <v>48341</v>
      </c>
    </row>
    <row r="9" spans="1:25" s="35" customFormat="1" ht="50.1" customHeight="1" x14ac:dyDescent="0.15">
      <c r="A9" s="51">
        <v>2015</v>
      </c>
      <c r="B9" s="225">
        <v>1356556</v>
      </c>
      <c r="C9" s="341">
        <v>933862</v>
      </c>
      <c r="D9" s="224" t="s">
        <v>332</v>
      </c>
      <c r="E9" s="223"/>
      <c r="F9" s="341">
        <v>355584</v>
      </c>
      <c r="G9" s="341">
        <v>8154</v>
      </c>
      <c r="H9" s="341">
        <v>58956</v>
      </c>
    </row>
    <row r="10" spans="1:25" s="9" customFormat="1" ht="50.1" customHeight="1" x14ac:dyDescent="0.15">
      <c r="A10" s="52" t="s">
        <v>147</v>
      </c>
      <c r="B10" s="222">
        <v>495201</v>
      </c>
      <c r="C10" s="221">
        <v>332982</v>
      </c>
      <c r="D10" s="224" t="s">
        <v>332</v>
      </c>
      <c r="E10" s="221"/>
      <c r="F10" s="221">
        <v>156624</v>
      </c>
      <c r="G10" s="336">
        <v>5485</v>
      </c>
      <c r="H10" s="224">
        <v>110</v>
      </c>
      <c r="I10" s="174"/>
      <c r="J10" s="174"/>
      <c r="M10" s="174"/>
      <c r="N10" s="174"/>
      <c r="P10" s="174"/>
      <c r="Q10" s="174"/>
      <c r="R10" s="174"/>
      <c r="U10" s="174"/>
      <c r="V10" s="174"/>
      <c r="W10" s="174"/>
      <c r="X10" s="174"/>
      <c r="Y10" s="174"/>
    </row>
    <row r="11" spans="1:25" s="9" customFormat="1" ht="50.1" customHeight="1" x14ac:dyDescent="0.15">
      <c r="A11" s="52" t="s">
        <v>148</v>
      </c>
      <c r="B11" s="222">
        <v>84226</v>
      </c>
      <c r="C11" s="221">
        <v>68570</v>
      </c>
      <c r="D11" s="224" t="s">
        <v>332</v>
      </c>
      <c r="E11" s="221"/>
      <c r="F11" s="221">
        <v>12994</v>
      </c>
      <c r="G11" s="224">
        <v>2662</v>
      </c>
      <c r="H11" s="224" t="s">
        <v>332</v>
      </c>
    </row>
    <row r="12" spans="1:25" s="9" customFormat="1" ht="50.1" customHeight="1" x14ac:dyDescent="0.15">
      <c r="A12" s="52" t="s">
        <v>149</v>
      </c>
      <c r="B12" s="222">
        <v>76291</v>
      </c>
      <c r="C12" s="221">
        <v>63017</v>
      </c>
      <c r="D12" s="224" t="s">
        <v>332</v>
      </c>
      <c r="E12" s="221"/>
      <c r="F12" s="221">
        <v>12144</v>
      </c>
      <c r="G12" s="224" t="s">
        <v>332</v>
      </c>
      <c r="H12" s="224">
        <v>1130</v>
      </c>
    </row>
    <row r="13" spans="1:25" s="35" customFormat="1" ht="50.1" customHeight="1" x14ac:dyDescent="0.15">
      <c r="A13" s="52" t="s">
        <v>150</v>
      </c>
      <c r="B13" s="222">
        <v>385786</v>
      </c>
      <c r="C13" s="221">
        <v>223844</v>
      </c>
      <c r="D13" s="224" t="s">
        <v>332</v>
      </c>
      <c r="E13" s="221"/>
      <c r="F13" s="221">
        <v>113540</v>
      </c>
      <c r="G13" s="224">
        <v>7</v>
      </c>
      <c r="H13" s="224">
        <v>48395</v>
      </c>
      <c r="I13" s="224"/>
    </row>
    <row r="14" spans="1:25" ht="50.1" customHeight="1" x14ac:dyDescent="0.15">
      <c r="A14" s="52" t="s">
        <v>151</v>
      </c>
      <c r="B14" s="222">
        <v>97759</v>
      </c>
      <c r="C14" s="269">
        <v>66980</v>
      </c>
      <c r="D14" s="224" t="s">
        <v>332</v>
      </c>
      <c r="E14" s="269"/>
      <c r="F14" s="269">
        <v>24624</v>
      </c>
      <c r="G14" s="224" t="s">
        <v>332</v>
      </c>
      <c r="H14" s="336">
        <v>6155</v>
      </c>
      <c r="I14" s="272"/>
      <c r="J14" s="9"/>
      <c r="K14" s="9"/>
      <c r="L14" s="9"/>
      <c r="M14" s="9"/>
    </row>
    <row r="15" spans="1:25" ht="50.1" customHeight="1" x14ac:dyDescent="0.15">
      <c r="A15" s="52" t="s">
        <v>152</v>
      </c>
      <c r="B15" s="222">
        <v>140856</v>
      </c>
      <c r="C15" s="269">
        <v>110951</v>
      </c>
      <c r="D15" s="224" t="s">
        <v>332</v>
      </c>
      <c r="E15" s="269"/>
      <c r="F15" s="269">
        <v>26739</v>
      </c>
      <c r="G15" s="224" t="s">
        <v>332</v>
      </c>
      <c r="H15" s="336">
        <v>3166</v>
      </c>
      <c r="I15" s="272"/>
      <c r="J15" s="9"/>
      <c r="K15" s="9"/>
      <c r="L15" s="9"/>
      <c r="M15" s="9"/>
    </row>
    <row r="16" spans="1:25" ht="50.1" customHeight="1" thickBot="1" x14ac:dyDescent="0.2">
      <c r="A16" s="53" t="s">
        <v>153</v>
      </c>
      <c r="B16" s="220">
        <v>76437</v>
      </c>
      <c r="C16" s="347">
        <v>67518</v>
      </c>
      <c r="D16" s="371" t="s">
        <v>332</v>
      </c>
      <c r="E16" s="336"/>
      <c r="F16" s="347">
        <v>8919</v>
      </c>
      <c r="G16" s="371" t="s">
        <v>332</v>
      </c>
      <c r="H16" s="371" t="s">
        <v>332</v>
      </c>
      <c r="I16" s="272"/>
      <c r="J16" s="9"/>
      <c r="K16" s="9"/>
      <c r="L16" s="9"/>
      <c r="M16" s="9"/>
    </row>
    <row r="17" spans="1:8" ht="12" customHeight="1" thickTop="1" x14ac:dyDescent="0.15">
      <c r="A17" s="237" t="s">
        <v>154</v>
      </c>
      <c r="D17" s="50"/>
      <c r="E17" s="50"/>
      <c r="F17" s="50"/>
      <c r="H17" s="180"/>
    </row>
    <row r="18" spans="1:8" x14ac:dyDescent="0.15">
      <c r="H18" s="219"/>
    </row>
    <row r="19" spans="1:8" x14ac:dyDescent="0.15">
      <c r="H19" s="219"/>
    </row>
    <row r="20" spans="1:8" x14ac:dyDescent="0.15">
      <c r="H20" s="219"/>
    </row>
  </sheetData>
  <customSheetViews>
    <customSheetView guid="{8DF17B87-1EE0-4B3E-93FF-695851EC8E6F}" showPageBreaks="1" view="pageBreakPreview" showRuler="0">
      <pane xSplit="1" ySplit="6" topLeftCell="B7" activePane="bottomRight" state="frozen"/>
      <selection pane="bottomRigh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6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3" activePane="bottomRight" state="frozen"/>
      <selection pane="bottomRight" activeCell="C26" sqref="C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cale="60" showPageBreaks="1" view="pageBreakPreview" showRuler="0">
      <pane xSplit="1" ySplit="6" topLeftCell="B25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F11" activePane="bottomRight" state="frozen"/>
      <selection pane="bottomRight" activeCell="L20" sqref="L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B19" activePane="bottomRight" state="frozen"/>
      <selection pane="bottomRight" activeCell="C26" sqref="C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G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17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70" showPageBreaks="1" view="pageBreakPreview" showRuler="0">
      <pane xSplit="1" ySplit="6" topLeftCell="B8" activePane="bottomRight" state="frozen"/>
      <selection pane="bottomRight"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6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="120" zoomScaleNormal="120" workbookViewId="0">
      <selection sqref="A1:D1"/>
    </sheetView>
  </sheetViews>
  <sheetFormatPr defaultRowHeight="13.5" x14ac:dyDescent="0.15"/>
  <cols>
    <col min="1" max="1" width="20.77734375" style="274" customWidth="1"/>
    <col min="2" max="4" width="20.77734375" style="172" customWidth="1"/>
    <col min="5" max="5" width="2.88671875" style="172" customWidth="1"/>
    <col min="6" max="8" width="23.77734375" style="172" customWidth="1"/>
    <col min="9" max="16384" width="8.88671875" style="275"/>
  </cols>
  <sheetData>
    <row r="1" spans="1:25" s="218" customFormat="1" ht="45" customHeight="1" x14ac:dyDescent="0.25">
      <c r="A1" s="411" t="s">
        <v>196</v>
      </c>
      <c r="B1" s="411"/>
      <c r="C1" s="411"/>
      <c r="D1" s="411"/>
      <c r="E1" s="270"/>
      <c r="F1" s="412" t="s">
        <v>197</v>
      </c>
      <c r="G1" s="412"/>
      <c r="H1" s="412"/>
    </row>
    <row r="2" spans="1:25" s="272" customFormat="1" ht="25.5" customHeight="1" thickBot="1" x14ac:dyDescent="0.2">
      <c r="A2" s="271" t="s">
        <v>65</v>
      </c>
      <c r="B2" s="217"/>
      <c r="C2" s="217"/>
      <c r="D2" s="217"/>
      <c r="E2" s="216"/>
      <c r="F2" s="217"/>
      <c r="G2" s="217"/>
      <c r="H2" s="254" t="s">
        <v>198</v>
      </c>
    </row>
    <row r="3" spans="1:25" s="272" customFormat="1" ht="16.5" customHeight="1" thickTop="1" x14ac:dyDescent="0.15">
      <c r="A3" s="255" t="s">
        <v>134</v>
      </c>
      <c r="B3" s="215" t="s">
        <v>63</v>
      </c>
      <c r="C3" s="215" t="s">
        <v>64</v>
      </c>
      <c r="D3" s="255" t="s">
        <v>199</v>
      </c>
      <c r="E3" s="255"/>
      <c r="F3" s="255" t="s">
        <v>188</v>
      </c>
      <c r="G3" s="278" t="s">
        <v>200</v>
      </c>
      <c r="H3" s="279" t="s">
        <v>190</v>
      </c>
    </row>
    <row r="4" spans="1:25" s="272" customFormat="1" ht="16.5" customHeight="1" x14ac:dyDescent="0.15">
      <c r="A4" s="255" t="s">
        <v>140</v>
      </c>
      <c r="B4" s="280"/>
      <c r="C4" s="280"/>
      <c r="D4" s="267"/>
      <c r="E4" s="267"/>
      <c r="F4" s="267"/>
      <c r="G4" s="267"/>
      <c r="H4" s="281"/>
    </row>
    <row r="5" spans="1:25" s="272" customFormat="1" ht="16.5" customHeight="1" x14ac:dyDescent="0.15">
      <c r="A5" s="255" t="s">
        <v>142</v>
      </c>
      <c r="B5" s="280"/>
      <c r="C5" s="280"/>
      <c r="D5" s="267"/>
      <c r="E5" s="267"/>
      <c r="F5" s="267"/>
      <c r="G5" s="267"/>
      <c r="H5" s="281"/>
    </row>
    <row r="6" spans="1:25" s="272" customFormat="1" ht="16.5" customHeight="1" x14ac:dyDescent="0.15">
      <c r="A6" s="273" t="s">
        <v>66</v>
      </c>
      <c r="B6" s="282" t="s">
        <v>4</v>
      </c>
      <c r="C6" s="282" t="s">
        <v>191</v>
      </c>
      <c r="D6" s="227" t="s">
        <v>192</v>
      </c>
      <c r="E6" s="267"/>
      <c r="F6" s="227" t="s">
        <v>193</v>
      </c>
      <c r="G6" s="226" t="s">
        <v>194</v>
      </c>
      <c r="H6" s="283" t="s">
        <v>195</v>
      </c>
    </row>
    <row r="7" spans="1:25" s="272" customFormat="1" ht="50.1" customHeight="1" x14ac:dyDescent="0.15">
      <c r="A7" s="285">
        <v>2013</v>
      </c>
      <c r="B7" s="222">
        <v>1017455</v>
      </c>
      <c r="C7" s="221">
        <v>574997</v>
      </c>
      <c r="D7" s="165">
        <v>0</v>
      </c>
      <c r="E7" s="221"/>
      <c r="F7" s="221">
        <v>412689</v>
      </c>
      <c r="G7" s="221">
        <v>548</v>
      </c>
      <c r="H7" s="221">
        <v>29221</v>
      </c>
    </row>
    <row r="8" spans="1:25" s="272" customFormat="1" ht="50.1" customHeight="1" x14ac:dyDescent="0.15">
      <c r="A8" s="285">
        <v>2014</v>
      </c>
      <c r="B8" s="222">
        <v>1078575</v>
      </c>
      <c r="C8" s="221">
        <v>609306</v>
      </c>
      <c r="D8" s="165" t="s">
        <v>284</v>
      </c>
      <c r="E8" s="221"/>
      <c r="F8" s="221">
        <v>419493</v>
      </c>
      <c r="G8" s="221">
        <v>7831</v>
      </c>
      <c r="H8" s="221">
        <v>41945</v>
      </c>
    </row>
    <row r="9" spans="1:25" s="175" customFormat="1" ht="50.1" customHeight="1" x14ac:dyDescent="0.15">
      <c r="A9" s="257">
        <v>2015</v>
      </c>
      <c r="B9" s="225">
        <v>1120421</v>
      </c>
      <c r="C9" s="223">
        <v>639089</v>
      </c>
      <c r="D9" s="165" t="s">
        <v>284</v>
      </c>
      <c r="E9" s="223"/>
      <c r="F9" s="223">
        <v>422244</v>
      </c>
      <c r="G9" s="223">
        <v>7470</v>
      </c>
      <c r="H9" s="223">
        <v>51618</v>
      </c>
    </row>
    <row r="10" spans="1:25" s="272" customFormat="1" ht="50.1" customHeight="1" x14ac:dyDescent="0.15">
      <c r="A10" s="258" t="s">
        <v>147</v>
      </c>
      <c r="B10" s="222">
        <v>395284</v>
      </c>
      <c r="C10" s="221">
        <v>202701</v>
      </c>
      <c r="D10" s="165" t="s">
        <v>284</v>
      </c>
      <c r="E10" s="224"/>
      <c r="F10" s="224">
        <v>187513</v>
      </c>
      <c r="G10" s="221">
        <v>4970</v>
      </c>
      <c r="H10" s="224">
        <v>100</v>
      </c>
      <c r="I10" s="173"/>
      <c r="J10" s="173"/>
      <c r="M10" s="173"/>
      <c r="N10" s="173"/>
      <c r="P10" s="173"/>
      <c r="Q10" s="173"/>
      <c r="R10" s="173"/>
      <c r="U10" s="173"/>
      <c r="V10" s="173"/>
      <c r="W10" s="173"/>
      <c r="X10" s="173"/>
      <c r="Y10" s="173"/>
    </row>
    <row r="11" spans="1:25" s="272" customFormat="1" ht="50.1" customHeight="1" x14ac:dyDescent="0.15">
      <c r="A11" s="258" t="s">
        <v>148</v>
      </c>
      <c r="B11" s="222">
        <v>70100</v>
      </c>
      <c r="C11" s="221">
        <v>53022</v>
      </c>
      <c r="D11" s="165" t="s">
        <v>284</v>
      </c>
      <c r="E11" s="224"/>
      <c r="F11" s="224">
        <v>14625</v>
      </c>
      <c r="G11" s="224">
        <v>2453</v>
      </c>
      <c r="H11" s="165" t="s">
        <v>284</v>
      </c>
    </row>
    <row r="12" spans="1:25" s="272" customFormat="1" ht="50.1" customHeight="1" x14ac:dyDescent="0.15">
      <c r="A12" s="258" t="s">
        <v>149</v>
      </c>
      <c r="B12" s="222">
        <v>62898</v>
      </c>
      <c r="C12" s="221">
        <v>47324</v>
      </c>
      <c r="D12" s="165" t="s">
        <v>284</v>
      </c>
      <c r="E12" s="224"/>
      <c r="F12" s="224">
        <v>14662</v>
      </c>
      <c r="G12" s="165" t="s">
        <v>284</v>
      </c>
      <c r="H12" s="224">
        <v>912</v>
      </c>
    </row>
    <row r="13" spans="1:25" s="175" customFormat="1" ht="50.1" customHeight="1" x14ac:dyDescent="0.15">
      <c r="A13" s="258" t="s">
        <v>150</v>
      </c>
      <c r="B13" s="222">
        <v>326067</v>
      </c>
      <c r="C13" s="221">
        <v>148348</v>
      </c>
      <c r="D13" s="165" t="s">
        <v>284</v>
      </c>
      <c r="E13" s="221"/>
      <c r="F13" s="221">
        <v>135327</v>
      </c>
      <c r="G13" s="221">
        <v>47</v>
      </c>
      <c r="H13" s="224">
        <v>42345</v>
      </c>
    </row>
    <row r="14" spans="1:25" ht="50.1" customHeight="1" x14ac:dyDescent="0.15">
      <c r="A14" s="258" t="s">
        <v>151</v>
      </c>
      <c r="B14" s="222">
        <v>81146</v>
      </c>
      <c r="C14" s="269">
        <v>50047</v>
      </c>
      <c r="D14" s="165" t="s">
        <v>284</v>
      </c>
      <c r="E14" s="269"/>
      <c r="F14" s="269">
        <v>25284</v>
      </c>
      <c r="G14" s="165" t="s">
        <v>284</v>
      </c>
      <c r="H14" s="224">
        <v>5815</v>
      </c>
    </row>
    <row r="15" spans="1:25" ht="50.1" customHeight="1" x14ac:dyDescent="0.15">
      <c r="A15" s="258" t="s">
        <v>152</v>
      </c>
      <c r="B15" s="222">
        <v>126310</v>
      </c>
      <c r="C15" s="269">
        <v>89298</v>
      </c>
      <c r="D15" s="165" t="s">
        <v>284</v>
      </c>
      <c r="E15" s="269"/>
      <c r="F15" s="269">
        <v>34566</v>
      </c>
      <c r="G15" s="165" t="s">
        <v>284</v>
      </c>
      <c r="H15" s="224">
        <v>2446</v>
      </c>
    </row>
    <row r="16" spans="1:25" ht="50.1" customHeight="1" thickBot="1" x14ac:dyDescent="0.2">
      <c r="A16" s="164" t="s">
        <v>153</v>
      </c>
      <c r="B16" s="220">
        <v>58616</v>
      </c>
      <c r="C16" s="348">
        <v>48349</v>
      </c>
      <c r="D16" s="349" t="s">
        <v>284</v>
      </c>
      <c r="E16" s="269"/>
      <c r="F16" s="348">
        <v>10267</v>
      </c>
      <c r="G16" s="349" t="s">
        <v>284</v>
      </c>
      <c r="H16" s="349" t="s">
        <v>284</v>
      </c>
    </row>
    <row r="17" spans="1:8" ht="12" customHeight="1" thickTop="1" x14ac:dyDescent="0.15">
      <c r="A17" s="188" t="s">
        <v>154</v>
      </c>
      <c r="D17" s="284"/>
      <c r="E17" s="284"/>
      <c r="F17" s="284"/>
      <c r="H17" s="275"/>
    </row>
  </sheetData>
  <customSheetViews>
    <customSheetView guid="{8DF17B87-1EE0-4B3E-93FF-695851EC8E6F}" showPageBreaks="1" showRuler="0">
      <pane xSplit="1" ySplit="6" topLeftCell="F7" activePane="bottomRight" state="frozen"/>
      <selection pane="bottomRight" activeCell="O18" sqref="O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>
      <pane xSplit="1" ySplit="6" topLeftCell="B10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3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>
      <pane xSplit="1" ySplit="6" topLeftCell="B13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B22" activePane="bottomRight" state="frozen"/>
      <selection pane="bottomRight" activeCell="F20" sqref="F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E10" activePane="bottomRight" state="frozen"/>
      <selection pane="bottomRight" activeCell="K15" sqref="K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7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>
      <pane xSplit="1" ySplit="6" topLeftCell="B10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zoomScaleNormal="100" zoomScaleSheetLayoutView="100" zoomScalePageLayoutView="85" workbookViewId="0">
      <selection sqref="A1:D1"/>
    </sheetView>
  </sheetViews>
  <sheetFormatPr defaultRowHeight="13.5" x14ac:dyDescent="0.15"/>
  <cols>
    <col min="1" max="1" width="17.77734375" style="41" customWidth="1"/>
    <col min="2" max="2" width="17.77734375" style="43" customWidth="1"/>
    <col min="3" max="3" width="19.21875" style="43" customWidth="1"/>
    <col min="4" max="4" width="18.6640625" style="43" customWidth="1"/>
    <col min="5" max="5" width="2.77734375" style="43" customWidth="1"/>
    <col min="6" max="6" width="15.77734375" style="43" customWidth="1"/>
    <col min="7" max="7" width="17.6640625" style="43" customWidth="1"/>
    <col min="8" max="8" width="16.33203125" style="43" customWidth="1"/>
    <col min="9" max="9" width="17.88671875" style="43" customWidth="1"/>
    <col min="10" max="10" width="17.6640625" style="43" customWidth="1"/>
    <col min="11" max="16384" width="8.88671875" style="40"/>
  </cols>
  <sheetData>
    <row r="1" spans="1:10" s="76" customFormat="1" ht="45" customHeight="1" x14ac:dyDescent="0.25">
      <c r="A1" s="411" t="s">
        <v>286</v>
      </c>
      <c r="B1" s="411"/>
      <c r="C1" s="411"/>
      <c r="D1" s="411"/>
      <c r="E1" s="290"/>
      <c r="F1" s="401" t="s">
        <v>287</v>
      </c>
      <c r="G1" s="401"/>
      <c r="H1" s="401"/>
      <c r="I1" s="401"/>
      <c r="J1" s="401"/>
    </row>
    <row r="2" spans="1:10" s="9" customFormat="1" ht="25.5" customHeight="1" thickBot="1" x14ac:dyDescent="0.2">
      <c r="A2" s="307" t="s">
        <v>288</v>
      </c>
      <c r="B2" s="310"/>
      <c r="C2" s="310"/>
      <c r="D2" s="310"/>
      <c r="E2" s="79"/>
      <c r="F2" s="311"/>
      <c r="G2" s="310"/>
      <c r="H2" s="310"/>
      <c r="I2" s="310"/>
      <c r="J2" s="312" t="s">
        <v>289</v>
      </c>
    </row>
    <row r="3" spans="1:10" s="9" customFormat="1" ht="16.5" customHeight="1" thickTop="1" x14ac:dyDescent="0.15">
      <c r="A3" s="293"/>
      <c r="B3" s="305" t="s">
        <v>290</v>
      </c>
      <c r="C3" s="392" t="s">
        <v>291</v>
      </c>
      <c r="D3" s="393" t="s">
        <v>292</v>
      </c>
      <c r="E3" s="303"/>
      <c r="F3" s="413" t="s">
        <v>293</v>
      </c>
      <c r="G3" s="414"/>
      <c r="H3" s="414"/>
      <c r="I3" s="415"/>
      <c r="J3" s="302" t="s">
        <v>294</v>
      </c>
    </row>
    <row r="4" spans="1:10" s="9" customFormat="1" ht="16.5" customHeight="1" x14ac:dyDescent="0.15">
      <c r="A4" s="285" t="s">
        <v>134</v>
      </c>
      <c r="B4" s="24" t="s">
        <v>295</v>
      </c>
      <c r="C4" s="394" t="s">
        <v>296</v>
      </c>
      <c r="D4" s="395" t="s">
        <v>297</v>
      </c>
      <c r="E4" s="303"/>
      <c r="F4" s="416"/>
      <c r="G4" s="416"/>
      <c r="H4" s="416"/>
      <c r="I4" s="417"/>
      <c r="J4" s="295" t="s">
        <v>298</v>
      </c>
    </row>
    <row r="5" spans="1:10" s="9" customFormat="1" ht="16.5" customHeight="1" x14ac:dyDescent="0.15">
      <c r="A5" s="285" t="s">
        <v>299</v>
      </c>
      <c r="B5" s="24"/>
      <c r="C5" s="394"/>
      <c r="D5" s="395"/>
      <c r="E5" s="303"/>
      <c r="F5" s="418" t="s">
        <v>300</v>
      </c>
      <c r="G5" s="418"/>
      <c r="H5" s="418"/>
      <c r="I5" s="419"/>
      <c r="J5" s="295"/>
    </row>
    <row r="6" spans="1:10" s="9" customFormat="1" ht="16.5" customHeight="1" x14ac:dyDescent="0.15">
      <c r="A6" s="285" t="s">
        <v>301</v>
      </c>
      <c r="B6" s="127"/>
      <c r="C6" s="396"/>
      <c r="D6" s="397" t="s">
        <v>302</v>
      </c>
      <c r="E6" s="54"/>
      <c r="F6" s="305" t="s">
        <v>17</v>
      </c>
      <c r="G6" s="83" t="s">
        <v>303</v>
      </c>
      <c r="H6" s="297" t="s">
        <v>304</v>
      </c>
      <c r="I6" s="299" t="s">
        <v>305</v>
      </c>
      <c r="J6" s="54" t="s">
        <v>306</v>
      </c>
    </row>
    <row r="7" spans="1:10" s="9" customFormat="1" ht="16.5" customHeight="1" x14ac:dyDescent="0.15">
      <c r="A7" s="313" t="s">
        <v>66</v>
      </c>
      <c r="B7" s="304" t="s">
        <v>307</v>
      </c>
      <c r="C7" s="398" t="s">
        <v>308</v>
      </c>
      <c r="D7" s="395" t="s">
        <v>309</v>
      </c>
      <c r="E7" s="303"/>
      <c r="G7" s="124" t="s">
        <v>310</v>
      </c>
      <c r="H7" s="298" t="s">
        <v>311</v>
      </c>
      <c r="I7" s="300" t="s">
        <v>312</v>
      </c>
      <c r="J7" s="54" t="s">
        <v>313</v>
      </c>
    </row>
    <row r="8" spans="1:10" s="9" customFormat="1" ht="16.5" customHeight="1" x14ac:dyDescent="0.15">
      <c r="A8" s="122"/>
      <c r="B8" s="306" t="s">
        <v>314</v>
      </c>
      <c r="C8" s="399" t="s">
        <v>315</v>
      </c>
      <c r="D8" s="400" t="s">
        <v>316</v>
      </c>
      <c r="E8" s="303"/>
      <c r="F8" s="122" t="s">
        <v>317</v>
      </c>
      <c r="G8" s="126" t="s">
        <v>318</v>
      </c>
      <c r="H8" s="126" t="s">
        <v>319</v>
      </c>
      <c r="I8" s="301" t="s">
        <v>320</v>
      </c>
      <c r="J8" s="296" t="s">
        <v>321</v>
      </c>
    </row>
    <row r="9" spans="1:10" ht="41.25" customHeight="1" x14ac:dyDescent="0.15">
      <c r="A9" s="81">
        <v>2011</v>
      </c>
      <c r="B9" s="133">
        <v>23494</v>
      </c>
      <c r="C9" s="314" t="s">
        <v>322</v>
      </c>
      <c r="D9" s="314" t="s">
        <v>322</v>
      </c>
      <c r="E9" s="134"/>
      <c r="F9" s="133">
        <v>13767</v>
      </c>
      <c r="G9" s="165">
        <v>0</v>
      </c>
      <c r="H9" s="135">
        <v>8223</v>
      </c>
      <c r="I9" s="135">
        <v>5544</v>
      </c>
      <c r="J9" s="136">
        <v>58.6</v>
      </c>
    </row>
    <row r="10" spans="1:10" ht="41.25" customHeight="1" x14ac:dyDescent="0.15">
      <c r="A10" s="81">
        <v>2012</v>
      </c>
      <c r="B10" s="133">
        <v>23490</v>
      </c>
      <c r="C10" s="314" t="s">
        <v>322</v>
      </c>
      <c r="D10" s="314" t="s">
        <v>322</v>
      </c>
      <c r="E10" s="134"/>
      <c r="F10" s="133">
        <v>13938</v>
      </c>
      <c r="G10" s="165">
        <v>0</v>
      </c>
      <c r="H10" s="135">
        <v>8426</v>
      </c>
      <c r="I10" s="135">
        <v>5512</v>
      </c>
      <c r="J10" s="136">
        <v>59.34</v>
      </c>
    </row>
    <row r="11" spans="1:10" ht="41.25" customHeight="1" x14ac:dyDescent="0.15">
      <c r="A11" s="81">
        <v>2013</v>
      </c>
      <c r="B11" s="133">
        <v>23569</v>
      </c>
      <c r="C11" s="314" t="s">
        <v>322</v>
      </c>
      <c r="D11" s="314" t="s">
        <v>322</v>
      </c>
      <c r="E11" s="134"/>
      <c r="F11" s="133">
        <v>14283</v>
      </c>
      <c r="G11" s="165">
        <v>0</v>
      </c>
      <c r="H11" s="135">
        <v>8654</v>
      </c>
      <c r="I11" s="135">
        <v>5629</v>
      </c>
      <c r="J11" s="136">
        <v>60.6</v>
      </c>
    </row>
    <row r="12" spans="1:10" ht="41.25" customHeight="1" x14ac:dyDescent="0.15">
      <c r="A12" s="81">
        <v>2014</v>
      </c>
      <c r="B12" s="133">
        <v>23706</v>
      </c>
      <c r="C12" s="315" t="s">
        <v>322</v>
      </c>
      <c r="D12" s="315" t="s">
        <v>322</v>
      </c>
      <c r="E12" s="134"/>
      <c r="F12" s="133">
        <v>14812</v>
      </c>
      <c r="G12" s="165">
        <v>0</v>
      </c>
      <c r="H12" s="135">
        <v>9042</v>
      </c>
      <c r="I12" s="135">
        <v>5770</v>
      </c>
      <c r="J12" s="136">
        <v>62.48</v>
      </c>
    </row>
    <row r="13" spans="1:10" s="185" customFormat="1" ht="41.25" customHeight="1" x14ac:dyDescent="0.15">
      <c r="A13" s="316">
        <v>2015</v>
      </c>
      <c r="B13" s="317">
        <f>SUM(B14:B20)</f>
        <v>23681</v>
      </c>
      <c r="C13" s="314" t="s">
        <v>331</v>
      </c>
      <c r="D13" s="314" t="s">
        <v>331</v>
      </c>
      <c r="E13" s="294"/>
      <c r="F13" s="317">
        <f>G13+H13+I13</f>
        <v>17018</v>
      </c>
      <c r="G13" s="378">
        <v>0</v>
      </c>
      <c r="H13" s="379">
        <v>11248</v>
      </c>
      <c r="I13" s="380">
        <v>5770</v>
      </c>
      <c r="J13" s="381">
        <v>71.86</v>
      </c>
    </row>
    <row r="14" spans="1:10" s="185" customFormat="1" ht="41.25" customHeight="1" x14ac:dyDescent="0.15">
      <c r="A14" s="258" t="s">
        <v>323</v>
      </c>
      <c r="B14" s="133">
        <v>7969</v>
      </c>
      <c r="C14" s="315" t="s">
        <v>331</v>
      </c>
      <c r="D14" s="315" t="s">
        <v>331</v>
      </c>
      <c r="E14" s="294"/>
      <c r="F14" s="133">
        <f t="shared" ref="F14:F20" si="0">G14+H14+I14</f>
        <v>7213</v>
      </c>
      <c r="G14" s="165">
        <v>0</v>
      </c>
      <c r="H14" s="375">
        <v>7213</v>
      </c>
      <c r="I14" s="165">
        <v>0</v>
      </c>
      <c r="J14" s="135">
        <v>90.5</v>
      </c>
    </row>
    <row r="15" spans="1:10" ht="41.25" customHeight="1" x14ac:dyDescent="0.15">
      <c r="A15" s="258" t="s">
        <v>324</v>
      </c>
      <c r="B15" s="374">
        <v>2409</v>
      </c>
      <c r="C15" s="315" t="s">
        <v>331</v>
      </c>
      <c r="D15" s="315" t="s">
        <v>331</v>
      </c>
      <c r="E15" s="50"/>
      <c r="F15" s="133">
        <f t="shared" si="0"/>
        <v>964</v>
      </c>
      <c r="G15" s="165">
        <v>0</v>
      </c>
      <c r="H15" s="375">
        <v>964</v>
      </c>
      <c r="I15" s="165">
        <v>0</v>
      </c>
      <c r="J15" s="373">
        <v>40.4</v>
      </c>
    </row>
    <row r="16" spans="1:10" ht="41.25" customHeight="1" x14ac:dyDescent="0.15">
      <c r="A16" s="258" t="s">
        <v>325</v>
      </c>
      <c r="B16" s="11">
        <v>2499</v>
      </c>
      <c r="C16" s="315" t="s">
        <v>331</v>
      </c>
      <c r="D16" s="315" t="s">
        <v>331</v>
      </c>
      <c r="E16" s="46"/>
      <c r="F16" s="133">
        <f t="shared" si="0"/>
        <v>1075</v>
      </c>
      <c r="G16" s="165">
        <v>0</v>
      </c>
      <c r="H16" s="375">
        <v>1075</v>
      </c>
      <c r="I16" s="165">
        <v>0</v>
      </c>
      <c r="J16" s="373">
        <v>43</v>
      </c>
    </row>
    <row r="17" spans="1:10" ht="41.25" customHeight="1" x14ac:dyDescent="0.15">
      <c r="A17" s="258" t="s">
        <v>326</v>
      </c>
      <c r="B17" s="11">
        <v>4644</v>
      </c>
      <c r="C17" s="315" t="s">
        <v>331</v>
      </c>
      <c r="D17" s="315" t="s">
        <v>331</v>
      </c>
      <c r="E17" s="46"/>
      <c r="F17" s="133">
        <f t="shared" si="0"/>
        <v>4370</v>
      </c>
      <c r="G17" s="165">
        <v>0</v>
      </c>
      <c r="H17" s="165">
        <v>0</v>
      </c>
      <c r="I17" s="376">
        <v>4370</v>
      </c>
      <c r="J17" s="373">
        <v>94.1</v>
      </c>
    </row>
    <row r="18" spans="1:10" ht="41.25" customHeight="1" x14ac:dyDescent="0.15">
      <c r="A18" s="258" t="s">
        <v>327</v>
      </c>
      <c r="B18" s="11">
        <v>2228</v>
      </c>
      <c r="C18" s="315" t="s">
        <v>331</v>
      </c>
      <c r="D18" s="315" t="s">
        <v>331</v>
      </c>
      <c r="E18" s="46"/>
      <c r="F18" s="133">
        <f t="shared" si="0"/>
        <v>1292</v>
      </c>
      <c r="G18" s="165">
        <v>0</v>
      </c>
      <c r="H18" s="375">
        <v>1292</v>
      </c>
      <c r="I18" s="165">
        <v>0</v>
      </c>
      <c r="J18" s="373">
        <v>58</v>
      </c>
    </row>
    <row r="19" spans="1:10" ht="41.25" customHeight="1" x14ac:dyDescent="0.15">
      <c r="A19" s="258" t="s">
        <v>328</v>
      </c>
      <c r="B19" s="11">
        <v>2323</v>
      </c>
      <c r="C19" s="315" t="s">
        <v>331</v>
      </c>
      <c r="D19" s="315" t="s">
        <v>331</v>
      </c>
      <c r="E19" s="46"/>
      <c r="F19" s="133">
        <f t="shared" si="0"/>
        <v>1400</v>
      </c>
      <c r="G19" s="165">
        <v>0</v>
      </c>
      <c r="H19" s="165">
        <v>0</v>
      </c>
      <c r="I19" s="376">
        <v>1400</v>
      </c>
      <c r="J19" s="373">
        <v>60.3</v>
      </c>
    </row>
    <row r="20" spans="1:10" ht="41.25" customHeight="1" thickBot="1" x14ac:dyDescent="0.2">
      <c r="A20" s="164" t="s">
        <v>329</v>
      </c>
      <c r="B20" s="338">
        <v>1609</v>
      </c>
      <c r="C20" s="350" t="s">
        <v>331</v>
      </c>
      <c r="D20" s="350" t="s">
        <v>331</v>
      </c>
      <c r="E20" s="318"/>
      <c r="F20" s="351">
        <f t="shared" si="0"/>
        <v>704</v>
      </c>
      <c r="G20" s="349">
        <v>0</v>
      </c>
      <c r="H20" s="377">
        <v>704</v>
      </c>
      <c r="I20" s="349">
        <v>0</v>
      </c>
      <c r="J20" s="372">
        <v>43.8</v>
      </c>
    </row>
    <row r="21" spans="1:10" ht="14.25" thickTop="1" x14ac:dyDescent="0.15">
      <c r="A21" s="188" t="s">
        <v>330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x14ac:dyDescent="0.15">
      <c r="A22" s="40"/>
      <c r="B22" s="46"/>
      <c r="C22" s="46"/>
      <c r="D22" s="46"/>
      <c r="E22" s="46"/>
      <c r="F22" s="46"/>
      <c r="G22" s="46"/>
      <c r="H22" s="46"/>
      <c r="I22" s="46"/>
      <c r="J22" s="46"/>
    </row>
    <row r="23" spans="1:10" x14ac:dyDescent="0.15">
      <c r="A23" s="40"/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15">
      <c r="A24" s="40"/>
      <c r="B24" s="46"/>
      <c r="C24" s="46"/>
      <c r="D24" s="46"/>
      <c r="E24" s="46"/>
      <c r="F24" s="46"/>
      <c r="G24" s="46"/>
      <c r="H24" s="46"/>
      <c r="I24" s="46"/>
      <c r="J24" s="46"/>
    </row>
    <row r="25" spans="1:10" x14ac:dyDescent="0.15">
      <c r="A25" s="40"/>
      <c r="B25" s="46"/>
      <c r="C25" s="46"/>
      <c r="D25" s="46"/>
      <c r="E25" s="46"/>
      <c r="F25" s="46"/>
      <c r="G25" s="46"/>
      <c r="H25" s="46"/>
      <c r="I25" s="46"/>
      <c r="J25" s="46"/>
    </row>
    <row r="26" spans="1:10" x14ac:dyDescent="0.15">
      <c r="A26" s="40"/>
      <c r="B26" s="46"/>
      <c r="C26" s="46"/>
      <c r="D26" s="46"/>
      <c r="E26" s="46"/>
      <c r="F26" s="46"/>
      <c r="G26" s="46"/>
      <c r="H26" s="46"/>
      <c r="I26" s="46"/>
      <c r="J26" s="46"/>
    </row>
    <row r="27" spans="1:10" x14ac:dyDescent="0.15">
      <c r="A27" s="40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15">
      <c r="A28" s="40"/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15">
      <c r="A29" s="40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15">
      <c r="A30" s="40"/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15">
      <c r="A31" s="40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15">
      <c r="A32" s="40"/>
      <c r="B32" s="46"/>
      <c r="C32" s="46"/>
      <c r="D32" s="46"/>
      <c r="E32" s="46"/>
      <c r="F32" s="46"/>
      <c r="G32" s="46"/>
      <c r="H32" s="46"/>
      <c r="I32" s="46"/>
      <c r="J32" s="46"/>
    </row>
    <row r="33" spans="1:10" x14ac:dyDescent="0.15">
      <c r="A33" s="40"/>
      <c r="B33" s="46"/>
      <c r="C33" s="46"/>
      <c r="D33" s="46"/>
      <c r="E33" s="46"/>
      <c r="F33" s="46"/>
      <c r="G33" s="46"/>
      <c r="H33" s="46"/>
      <c r="I33" s="46"/>
      <c r="J33" s="46"/>
    </row>
    <row r="34" spans="1:10" x14ac:dyDescent="0.15">
      <c r="A34" s="40"/>
      <c r="B34" s="46"/>
      <c r="C34" s="46"/>
      <c r="D34" s="46"/>
      <c r="E34" s="46"/>
      <c r="F34" s="46"/>
      <c r="G34" s="46"/>
      <c r="H34" s="46"/>
      <c r="I34" s="46"/>
      <c r="J34" s="46"/>
    </row>
    <row r="35" spans="1:10" x14ac:dyDescent="0.15">
      <c r="A35" s="40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15">
      <c r="A36" s="40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15">
      <c r="A37" s="40"/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15">
      <c r="A38" s="40"/>
      <c r="B38" s="46"/>
      <c r="C38" s="46"/>
      <c r="D38" s="46"/>
      <c r="E38" s="46"/>
      <c r="F38" s="46"/>
      <c r="G38" s="46"/>
      <c r="H38" s="46"/>
      <c r="I38" s="46"/>
      <c r="J38" s="46"/>
    </row>
    <row r="39" spans="1:10" x14ac:dyDescent="0.15">
      <c r="A39" s="40"/>
      <c r="B39" s="46"/>
      <c r="C39" s="46"/>
      <c r="D39" s="46"/>
      <c r="E39" s="46"/>
      <c r="F39" s="46"/>
      <c r="G39" s="46"/>
      <c r="H39" s="46"/>
      <c r="I39" s="46"/>
      <c r="J39" s="46"/>
    </row>
    <row r="40" spans="1:10" x14ac:dyDescent="0.15">
      <c r="A40" s="40"/>
      <c r="B40" s="46"/>
      <c r="C40" s="46"/>
      <c r="D40" s="46"/>
      <c r="E40" s="46"/>
      <c r="F40" s="46"/>
      <c r="G40" s="46"/>
      <c r="H40" s="46"/>
      <c r="I40" s="46"/>
      <c r="J40" s="46"/>
    </row>
    <row r="41" spans="1:10" x14ac:dyDescent="0.15">
      <c r="A41" s="40"/>
      <c r="B41" s="46"/>
      <c r="C41" s="46"/>
      <c r="D41" s="46"/>
      <c r="E41" s="46"/>
      <c r="F41" s="46"/>
      <c r="G41" s="46"/>
      <c r="H41" s="46"/>
      <c r="I41" s="46"/>
      <c r="J41" s="46"/>
    </row>
    <row r="42" spans="1:10" x14ac:dyDescent="0.15">
      <c r="A42" s="40"/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15">
      <c r="A43" s="40"/>
      <c r="B43" s="46"/>
      <c r="C43" s="46"/>
      <c r="D43" s="46"/>
      <c r="E43" s="46"/>
      <c r="F43" s="46"/>
      <c r="G43" s="46"/>
      <c r="H43" s="46"/>
      <c r="I43" s="46"/>
      <c r="J43" s="46"/>
    </row>
    <row r="44" spans="1:10" x14ac:dyDescent="0.15">
      <c r="A44" s="40"/>
      <c r="B44" s="46"/>
      <c r="C44" s="46"/>
      <c r="D44" s="46"/>
      <c r="E44" s="46"/>
      <c r="F44" s="46"/>
      <c r="G44" s="46"/>
      <c r="H44" s="46"/>
      <c r="I44" s="46"/>
      <c r="J44" s="46"/>
    </row>
    <row r="45" spans="1:10" x14ac:dyDescent="0.15">
      <c r="A45" s="40"/>
      <c r="B45" s="46"/>
      <c r="C45" s="46"/>
      <c r="D45" s="46"/>
      <c r="E45" s="46"/>
      <c r="F45" s="46"/>
      <c r="G45" s="46"/>
      <c r="H45" s="46"/>
      <c r="I45" s="46"/>
      <c r="J45" s="46"/>
    </row>
    <row r="46" spans="1:10" x14ac:dyDescent="0.15">
      <c r="A46" s="40"/>
      <c r="B46" s="46"/>
      <c r="C46" s="46"/>
      <c r="D46" s="46"/>
      <c r="E46" s="46"/>
      <c r="F46" s="46"/>
      <c r="G46" s="46"/>
      <c r="H46" s="46"/>
      <c r="I46" s="46"/>
      <c r="J46" s="46"/>
    </row>
    <row r="47" spans="1:10" x14ac:dyDescent="0.15">
      <c r="A47" s="40"/>
      <c r="B47" s="46"/>
      <c r="C47" s="46"/>
      <c r="D47" s="46"/>
      <c r="E47" s="46"/>
      <c r="F47" s="46"/>
      <c r="G47" s="46"/>
      <c r="H47" s="46"/>
      <c r="I47" s="46"/>
      <c r="J47" s="46"/>
    </row>
    <row r="48" spans="1:10" x14ac:dyDescent="0.15">
      <c r="A48" s="40"/>
      <c r="B48" s="46"/>
      <c r="C48" s="46"/>
      <c r="D48" s="46"/>
      <c r="E48" s="46"/>
      <c r="F48" s="46"/>
      <c r="G48" s="46"/>
      <c r="H48" s="46"/>
      <c r="I48" s="46"/>
      <c r="J48" s="46"/>
    </row>
    <row r="49" spans="1:10" x14ac:dyDescent="0.15">
      <c r="A49" s="40"/>
      <c r="B49" s="46"/>
      <c r="C49" s="46"/>
      <c r="D49" s="46"/>
      <c r="E49" s="46"/>
      <c r="F49" s="46"/>
      <c r="G49" s="46"/>
      <c r="H49" s="46"/>
      <c r="I49" s="46"/>
      <c r="J49" s="46"/>
    </row>
    <row r="50" spans="1:10" x14ac:dyDescent="0.15">
      <c r="A50" s="40"/>
      <c r="B50" s="46"/>
      <c r="C50" s="46"/>
      <c r="D50" s="46"/>
      <c r="E50" s="46"/>
      <c r="F50" s="46"/>
      <c r="G50" s="46"/>
      <c r="H50" s="46"/>
      <c r="I50" s="46"/>
      <c r="J50" s="46"/>
    </row>
    <row r="51" spans="1:10" x14ac:dyDescent="0.15">
      <c r="A51" s="40"/>
      <c r="B51" s="46"/>
      <c r="C51" s="46"/>
      <c r="D51" s="46"/>
      <c r="E51" s="46"/>
      <c r="F51" s="46"/>
      <c r="G51" s="46"/>
      <c r="H51" s="46"/>
      <c r="I51" s="46"/>
      <c r="J51" s="46"/>
    </row>
    <row r="52" spans="1:10" x14ac:dyDescent="0.15">
      <c r="A52" s="40"/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15">
      <c r="A53" s="40"/>
      <c r="B53" s="46"/>
      <c r="C53" s="46"/>
      <c r="D53" s="46"/>
      <c r="E53" s="46"/>
      <c r="F53" s="46"/>
      <c r="G53" s="46"/>
      <c r="H53" s="46"/>
      <c r="I53" s="46"/>
      <c r="J53" s="46"/>
    </row>
    <row r="54" spans="1:10" x14ac:dyDescent="0.15">
      <c r="A54" s="40"/>
      <c r="B54" s="46"/>
      <c r="C54" s="46"/>
      <c r="D54" s="46"/>
      <c r="E54" s="46"/>
      <c r="F54" s="46"/>
      <c r="G54" s="46"/>
      <c r="H54" s="46"/>
      <c r="I54" s="46"/>
      <c r="J54" s="46"/>
    </row>
    <row r="55" spans="1:10" x14ac:dyDescent="0.15">
      <c r="A55" s="40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15">
      <c r="A56" s="40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15">
      <c r="A57" s="40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15">
      <c r="A58" s="40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15">
      <c r="A59" s="40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15">
      <c r="A60" s="40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15">
      <c r="A61" s="40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15">
      <c r="A62" s="40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15">
      <c r="A63" s="40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15">
      <c r="A64" s="40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15">
      <c r="A65" s="40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15">
      <c r="A66" s="40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15">
      <c r="A67" s="40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15">
      <c r="A68" s="40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15">
      <c r="A69" s="40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15">
      <c r="A70" s="40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15">
      <c r="A71" s="40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15">
      <c r="A72" s="40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15">
      <c r="A73" s="40"/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15">
      <c r="A74" s="40"/>
      <c r="B74" s="46"/>
      <c r="C74" s="46"/>
      <c r="D74" s="46"/>
      <c r="E74" s="46"/>
      <c r="F74" s="46"/>
      <c r="G74" s="46"/>
      <c r="H74" s="46"/>
      <c r="I74" s="46"/>
      <c r="J74" s="46"/>
    </row>
    <row r="75" spans="1:10" x14ac:dyDescent="0.15">
      <c r="A75" s="40"/>
      <c r="B75" s="46"/>
      <c r="C75" s="46"/>
      <c r="D75" s="46"/>
      <c r="E75" s="46"/>
      <c r="F75" s="46"/>
      <c r="G75" s="46"/>
      <c r="H75" s="46"/>
      <c r="I75" s="46"/>
      <c r="J75" s="46"/>
    </row>
    <row r="76" spans="1:10" x14ac:dyDescent="0.15">
      <c r="A76" s="40"/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15">
      <c r="A77" s="40"/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15">
      <c r="A78" s="40"/>
      <c r="B78" s="46"/>
      <c r="C78" s="46"/>
      <c r="D78" s="46"/>
      <c r="E78" s="46"/>
      <c r="F78" s="46"/>
      <c r="G78" s="46"/>
      <c r="H78" s="46"/>
      <c r="I78" s="46"/>
      <c r="J78" s="46"/>
    </row>
    <row r="79" spans="1:10" x14ac:dyDescent="0.15">
      <c r="A79" s="40"/>
      <c r="B79" s="46"/>
      <c r="C79" s="46"/>
      <c r="D79" s="46"/>
      <c r="E79" s="46"/>
      <c r="F79" s="46"/>
      <c r="G79" s="46"/>
      <c r="H79" s="46"/>
      <c r="I79" s="46"/>
      <c r="J79" s="46"/>
    </row>
    <row r="80" spans="1:10" x14ac:dyDescent="0.15">
      <c r="A80" s="40"/>
      <c r="B80" s="46"/>
      <c r="C80" s="46"/>
      <c r="D80" s="46"/>
      <c r="E80" s="46"/>
      <c r="F80" s="46"/>
      <c r="G80" s="46"/>
      <c r="H80" s="46"/>
      <c r="I80" s="46"/>
      <c r="J80" s="46"/>
    </row>
    <row r="81" spans="1:10" x14ac:dyDescent="0.15">
      <c r="A81" s="40"/>
      <c r="B81" s="46"/>
      <c r="C81" s="46"/>
      <c r="D81" s="46"/>
      <c r="E81" s="46"/>
      <c r="F81" s="46"/>
      <c r="G81" s="46"/>
      <c r="H81" s="46"/>
      <c r="I81" s="46"/>
      <c r="J81" s="46"/>
    </row>
    <row r="82" spans="1:10" x14ac:dyDescent="0.15">
      <c r="A82" s="40"/>
      <c r="B82" s="46"/>
      <c r="C82" s="46"/>
      <c r="D82" s="46"/>
      <c r="E82" s="46"/>
      <c r="F82" s="46"/>
      <c r="G82" s="46"/>
      <c r="H82" s="46"/>
      <c r="I82" s="46"/>
      <c r="J82" s="46"/>
    </row>
    <row r="83" spans="1:10" x14ac:dyDescent="0.15">
      <c r="A83" s="40"/>
      <c r="B83" s="46"/>
      <c r="C83" s="46"/>
      <c r="D83" s="46"/>
      <c r="E83" s="46"/>
      <c r="F83" s="46"/>
      <c r="G83" s="46"/>
      <c r="H83" s="46"/>
      <c r="I83" s="46"/>
      <c r="J83" s="46"/>
    </row>
    <row r="84" spans="1:10" x14ac:dyDescent="0.15">
      <c r="A84" s="40"/>
      <c r="B84" s="46"/>
      <c r="C84" s="46"/>
      <c r="D84" s="46"/>
      <c r="E84" s="46"/>
      <c r="F84" s="46"/>
      <c r="G84" s="46"/>
      <c r="H84" s="46"/>
      <c r="I84" s="46"/>
      <c r="J84" s="46"/>
    </row>
    <row r="85" spans="1:10" x14ac:dyDescent="0.15">
      <c r="A85" s="40"/>
      <c r="B85" s="46"/>
      <c r="C85" s="46"/>
      <c r="D85" s="46"/>
      <c r="E85" s="46"/>
      <c r="F85" s="46"/>
      <c r="G85" s="46"/>
      <c r="H85" s="46"/>
      <c r="I85" s="46"/>
      <c r="J85" s="46"/>
    </row>
    <row r="86" spans="1:10" x14ac:dyDescent="0.15">
      <c r="A86" s="40"/>
      <c r="B86" s="46"/>
      <c r="C86" s="46"/>
      <c r="D86" s="46"/>
      <c r="E86" s="46"/>
      <c r="F86" s="46"/>
      <c r="G86" s="46"/>
      <c r="H86" s="46"/>
      <c r="I86" s="46"/>
      <c r="J86" s="46"/>
    </row>
    <row r="87" spans="1:10" x14ac:dyDescent="0.15">
      <c r="A87" s="40"/>
      <c r="B87" s="46"/>
      <c r="C87" s="46"/>
      <c r="D87" s="46"/>
      <c r="E87" s="46"/>
      <c r="F87" s="46"/>
      <c r="G87" s="46"/>
      <c r="H87" s="46"/>
      <c r="I87" s="46"/>
      <c r="J87" s="46"/>
    </row>
    <row r="88" spans="1:10" x14ac:dyDescent="0.15">
      <c r="A88" s="40"/>
      <c r="B88" s="46"/>
      <c r="C88" s="46"/>
      <c r="D88" s="46"/>
      <c r="E88" s="46"/>
      <c r="F88" s="46"/>
      <c r="G88" s="46"/>
      <c r="H88" s="46"/>
      <c r="I88" s="46"/>
      <c r="J88" s="46"/>
    </row>
    <row r="89" spans="1:10" x14ac:dyDescent="0.15">
      <c r="A89" s="40"/>
      <c r="B89" s="46"/>
      <c r="C89" s="46"/>
      <c r="D89" s="46"/>
      <c r="E89" s="46"/>
      <c r="F89" s="46"/>
      <c r="G89" s="46"/>
      <c r="H89" s="46"/>
      <c r="I89" s="46"/>
      <c r="J89" s="46"/>
    </row>
    <row r="90" spans="1:10" x14ac:dyDescent="0.15">
      <c r="A90" s="40"/>
      <c r="B90" s="46"/>
      <c r="C90" s="46"/>
      <c r="D90" s="46"/>
      <c r="E90" s="46"/>
      <c r="F90" s="46"/>
      <c r="G90" s="46"/>
      <c r="H90" s="46"/>
      <c r="I90" s="46"/>
      <c r="J90" s="46"/>
    </row>
    <row r="91" spans="1:10" x14ac:dyDescent="0.15">
      <c r="A91" s="40"/>
      <c r="B91" s="46"/>
      <c r="C91" s="46"/>
      <c r="D91" s="46"/>
      <c r="E91" s="46"/>
      <c r="F91" s="46"/>
      <c r="G91" s="46"/>
      <c r="H91" s="46"/>
      <c r="I91" s="46"/>
      <c r="J91" s="46"/>
    </row>
    <row r="92" spans="1:10" x14ac:dyDescent="0.15">
      <c r="A92" s="40"/>
      <c r="B92" s="46"/>
      <c r="C92" s="46"/>
      <c r="D92" s="46"/>
      <c r="E92" s="46"/>
      <c r="F92" s="46"/>
      <c r="G92" s="46"/>
      <c r="H92" s="46"/>
      <c r="I92" s="46"/>
      <c r="J92" s="46"/>
    </row>
    <row r="93" spans="1:10" x14ac:dyDescent="0.15">
      <c r="A93" s="40"/>
      <c r="B93" s="46"/>
      <c r="C93" s="46"/>
      <c r="D93" s="46"/>
      <c r="E93" s="46"/>
      <c r="F93" s="46"/>
      <c r="G93" s="46"/>
      <c r="H93" s="46"/>
      <c r="I93" s="46"/>
      <c r="J93" s="46"/>
    </row>
    <row r="94" spans="1:10" x14ac:dyDescent="0.15">
      <c r="A94" s="40"/>
      <c r="B94" s="46"/>
      <c r="C94" s="46"/>
      <c r="D94" s="46"/>
      <c r="E94" s="46"/>
      <c r="F94" s="46"/>
      <c r="G94" s="46"/>
      <c r="H94" s="46"/>
      <c r="I94" s="46"/>
      <c r="J94" s="46"/>
    </row>
    <row r="95" spans="1:10" x14ac:dyDescent="0.15">
      <c r="A95" s="40"/>
      <c r="B95" s="46"/>
      <c r="C95" s="46"/>
      <c r="D95" s="46"/>
      <c r="E95" s="46"/>
      <c r="F95" s="46"/>
      <c r="G95" s="46"/>
      <c r="H95" s="46"/>
      <c r="I95" s="46"/>
      <c r="J95" s="46"/>
    </row>
    <row r="96" spans="1:10" x14ac:dyDescent="0.15">
      <c r="A96" s="40"/>
      <c r="B96" s="46"/>
      <c r="C96" s="46"/>
      <c r="D96" s="46"/>
      <c r="E96" s="46"/>
      <c r="F96" s="46"/>
      <c r="G96" s="46"/>
      <c r="H96" s="46"/>
      <c r="I96" s="46"/>
      <c r="J96" s="46"/>
    </row>
    <row r="97" spans="1:10" x14ac:dyDescent="0.15">
      <c r="A97" s="40"/>
      <c r="B97" s="46"/>
      <c r="C97" s="46"/>
      <c r="D97" s="46"/>
      <c r="E97" s="46"/>
      <c r="F97" s="46"/>
      <c r="G97" s="46"/>
      <c r="H97" s="46"/>
      <c r="I97" s="46"/>
      <c r="J97" s="46"/>
    </row>
    <row r="98" spans="1:10" x14ac:dyDescent="0.15">
      <c r="A98" s="40"/>
      <c r="B98" s="46"/>
      <c r="C98" s="46"/>
      <c r="D98" s="46"/>
      <c r="E98" s="46"/>
      <c r="F98" s="46"/>
      <c r="G98" s="46"/>
      <c r="H98" s="46"/>
      <c r="I98" s="46"/>
      <c r="J98" s="46"/>
    </row>
    <row r="99" spans="1:10" x14ac:dyDescent="0.15">
      <c r="A99" s="40"/>
      <c r="B99" s="46"/>
      <c r="C99" s="46"/>
      <c r="D99" s="46"/>
      <c r="E99" s="46"/>
      <c r="F99" s="46"/>
      <c r="G99" s="46"/>
      <c r="H99" s="46"/>
      <c r="I99" s="46"/>
      <c r="J99" s="46"/>
    </row>
    <row r="100" spans="1:10" x14ac:dyDescent="0.15">
      <c r="A100" s="40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x14ac:dyDescent="0.15">
      <c r="A101" s="40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x14ac:dyDescent="0.15">
      <c r="A102" s="40"/>
      <c r="B102" s="46"/>
      <c r="C102" s="46"/>
      <c r="D102" s="46"/>
      <c r="E102" s="46"/>
      <c r="F102" s="46"/>
      <c r="G102" s="46"/>
      <c r="H102" s="46"/>
      <c r="I102" s="46"/>
      <c r="J102" s="46"/>
    </row>
  </sheetData>
  <mergeCells count="5">
    <mergeCell ref="A1:D1"/>
    <mergeCell ref="F1:J1"/>
    <mergeCell ref="F3:I3"/>
    <mergeCell ref="F4:I4"/>
    <mergeCell ref="F5:I5"/>
  </mergeCells>
  <phoneticPr fontId="13" type="noConversion"/>
  <dataValidations count="1">
    <dataValidation type="whole" operator="greaterThanOrEqual" allowBlank="1" showInputMessage="1" showErrorMessage="1" sqref="H20 I13 H13:H16 H18 I17 I19">
      <formula1>0</formula1>
    </dataValidation>
  </dataValidations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ignoredErrors>
    <ignoredError sqref="B13:J13 B20:H20 B17:G17 I17:J17 B16:H16 J16 B15:H15 J15 B14:H14 J14 B18:H18 J18 B19:G19 I19:J19 J2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zoomScaleNormal="90" workbookViewId="0">
      <selection sqref="A1:G1"/>
    </sheetView>
  </sheetViews>
  <sheetFormatPr defaultColWidth="7.109375" defaultRowHeight="12" x14ac:dyDescent="0.15"/>
  <cols>
    <col min="1" max="1" width="9.77734375" style="92" customWidth="1"/>
    <col min="2" max="7" width="11.77734375" style="92" customWidth="1"/>
    <col min="8" max="8" width="2.77734375" style="92" customWidth="1"/>
    <col min="9" max="9" width="14.44140625" style="92" customWidth="1"/>
    <col min="10" max="14" width="12" style="92" customWidth="1"/>
    <col min="15" max="16384" width="7.109375" style="92"/>
  </cols>
  <sheetData>
    <row r="1" spans="1:14" ht="45" customHeight="1" x14ac:dyDescent="0.15">
      <c r="A1" s="420" t="s">
        <v>201</v>
      </c>
      <c r="B1" s="420"/>
      <c r="C1" s="420"/>
      <c r="D1" s="420"/>
      <c r="E1" s="420"/>
      <c r="F1" s="420"/>
      <c r="G1" s="420"/>
      <c r="H1" s="107"/>
      <c r="I1" s="420" t="s">
        <v>202</v>
      </c>
      <c r="J1" s="420"/>
      <c r="K1" s="420"/>
      <c r="L1" s="420"/>
      <c r="M1" s="420"/>
      <c r="N1" s="420"/>
    </row>
    <row r="2" spans="1:14" s="100" customFormat="1" ht="25.5" customHeight="1" thickBot="1" x14ac:dyDescent="0.2">
      <c r="A2" s="97" t="s">
        <v>203</v>
      </c>
      <c r="B2" s="97"/>
      <c r="C2" s="97"/>
      <c r="D2" s="97"/>
      <c r="E2" s="97"/>
      <c r="F2" s="97"/>
      <c r="G2" s="97"/>
      <c r="H2" s="98"/>
      <c r="I2" s="97"/>
      <c r="J2" s="99"/>
      <c r="K2" s="97"/>
      <c r="L2" s="97"/>
      <c r="M2" s="97"/>
      <c r="N2" s="99" t="s">
        <v>204</v>
      </c>
    </row>
    <row r="3" spans="1:14" s="101" customFormat="1" ht="16.5" customHeight="1" thickTop="1" x14ac:dyDescent="0.15">
      <c r="A3" s="288"/>
      <c r="B3" s="421" t="s">
        <v>205</v>
      </c>
      <c r="C3" s="421"/>
      <c r="D3" s="421"/>
      <c r="E3" s="422"/>
      <c r="F3" s="421"/>
      <c r="G3" s="421"/>
      <c r="H3" s="111"/>
      <c r="I3" s="423" t="s">
        <v>206</v>
      </c>
      <c r="J3" s="423"/>
      <c r="K3" s="423"/>
      <c r="L3" s="423"/>
      <c r="M3" s="423"/>
      <c r="N3" s="423"/>
    </row>
    <row r="4" spans="1:14" s="101" customFormat="1" ht="16.5" customHeight="1" x14ac:dyDescent="0.15">
      <c r="A4" s="287"/>
      <c r="B4" s="152" t="s">
        <v>26</v>
      </c>
      <c r="C4" s="150" t="s">
        <v>25</v>
      </c>
      <c r="D4" s="151" t="s">
        <v>207</v>
      </c>
      <c r="E4" s="286" t="s">
        <v>273</v>
      </c>
      <c r="F4" s="152" t="s">
        <v>208</v>
      </c>
      <c r="G4" s="151" t="s">
        <v>28</v>
      </c>
      <c r="H4" s="111"/>
      <c r="I4" s="152" t="s">
        <v>209</v>
      </c>
      <c r="J4" s="150" t="s">
        <v>210</v>
      </c>
      <c r="K4" s="150" t="s">
        <v>211</v>
      </c>
      <c r="L4" s="150" t="s">
        <v>212</v>
      </c>
      <c r="M4" s="150" t="s">
        <v>213</v>
      </c>
      <c r="N4" s="151" t="s">
        <v>32</v>
      </c>
    </row>
    <row r="5" spans="1:14" s="101" customFormat="1" ht="16.5" customHeight="1" x14ac:dyDescent="0.15">
      <c r="A5" s="153" t="s">
        <v>214</v>
      </c>
      <c r="B5" s="114"/>
      <c r="C5" s="102"/>
      <c r="D5" s="113"/>
      <c r="E5" s="102"/>
      <c r="F5" s="102"/>
      <c r="G5" s="113"/>
      <c r="H5" s="111"/>
      <c r="I5" s="114" t="s">
        <v>215</v>
      </c>
      <c r="J5" s="102" t="s">
        <v>216</v>
      </c>
      <c r="K5" s="102" t="s">
        <v>30</v>
      </c>
      <c r="L5" s="102" t="s">
        <v>217</v>
      </c>
      <c r="M5" s="102" t="s">
        <v>31</v>
      </c>
      <c r="N5" s="113" t="s">
        <v>33</v>
      </c>
    </row>
    <row r="6" spans="1:14" s="106" customFormat="1" ht="16.5" customHeight="1" x14ac:dyDescent="0.15">
      <c r="A6" s="287"/>
      <c r="B6" s="119"/>
      <c r="C6" s="120"/>
      <c r="D6" s="189"/>
      <c r="E6" s="120"/>
      <c r="F6" s="120"/>
      <c r="G6" s="121"/>
      <c r="H6" s="111"/>
      <c r="I6" s="114" t="s">
        <v>278</v>
      </c>
      <c r="J6" s="292" t="s">
        <v>280</v>
      </c>
      <c r="L6" s="102" t="s">
        <v>218</v>
      </c>
      <c r="M6" s="123"/>
    </row>
    <row r="7" spans="1:14" s="106" customFormat="1" ht="16.5" customHeight="1" x14ac:dyDescent="0.15">
      <c r="A7" s="153" t="s">
        <v>219</v>
      </c>
      <c r="B7" s="153"/>
      <c r="C7" s="154"/>
      <c r="D7" s="155"/>
      <c r="E7" s="154"/>
      <c r="F7" s="154"/>
      <c r="G7" s="155"/>
      <c r="H7" s="111"/>
      <c r="I7" s="153" t="s">
        <v>279</v>
      </c>
      <c r="J7" s="102" t="s">
        <v>281</v>
      </c>
      <c r="K7" s="102" t="s">
        <v>220</v>
      </c>
      <c r="L7" s="154" t="s">
        <v>221</v>
      </c>
      <c r="M7" s="102" t="s">
        <v>222</v>
      </c>
      <c r="N7" s="155"/>
    </row>
    <row r="8" spans="1:14" s="106" customFormat="1" ht="16.5" customHeight="1" x14ac:dyDescent="0.15">
      <c r="A8" s="153"/>
      <c r="B8" s="153"/>
      <c r="C8" s="154"/>
      <c r="D8" s="155"/>
      <c r="E8" s="154"/>
      <c r="F8" s="154"/>
      <c r="G8" s="155"/>
      <c r="H8" s="111"/>
      <c r="I8" s="153" t="s">
        <v>221</v>
      </c>
      <c r="J8" s="154" t="s">
        <v>282</v>
      </c>
      <c r="K8" s="154" t="s">
        <v>223</v>
      </c>
      <c r="L8" s="154" t="s">
        <v>224</v>
      </c>
      <c r="M8" s="154" t="s">
        <v>224</v>
      </c>
      <c r="N8" s="113" t="s">
        <v>225</v>
      </c>
    </row>
    <row r="9" spans="1:14" s="106" customFormat="1" ht="16.5" customHeight="1" x14ac:dyDescent="0.15">
      <c r="A9" s="289"/>
      <c r="B9" s="190" t="s">
        <v>4</v>
      </c>
      <c r="C9" s="156" t="s">
        <v>27</v>
      </c>
      <c r="D9" s="157" t="s">
        <v>226</v>
      </c>
      <c r="E9" s="156" t="s">
        <v>274</v>
      </c>
      <c r="F9" s="156" t="s">
        <v>227</v>
      </c>
      <c r="G9" s="157" t="s">
        <v>29</v>
      </c>
      <c r="H9" s="111"/>
      <c r="I9" s="158" t="s">
        <v>277</v>
      </c>
      <c r="J9" s="159" t="s">
        <v>228</v>
      </c>
      <c r="K9" s="159" t="s">
        <v>229</v>
      </c>
      <c r="L9" s="159" t="s">
        <v>228</v>
      </c>
      <c r="M9" s="159" t="s">
        <v>229</v>
      </c>
      <c r="N9" s="125" t="s">
        <v>230</v>
      </c>
    </row>
    <row r="10" spans="1:14" s="98" customFormat="1" ht="90" customHeight="1" x14ac:dyDescent="0.15">
      <c r="A10" s="93">
        <v>2011</v>
      </c>
      <c r="B10" s="137">
        <v>70</v>
      </c>
      <c r="C10" s="138">
        <v>32</v>
      </c>
      <c r="D10" s="138" t="s">
        <v>231</v>
      </c>
      <c r="E10" s="181">
        <v>35</v>
      </c>
      <c r="F10" s="165">
        <v>0</v>
      </c>
      <c r="G10" s="181">
        <v>3</v>
      </c>
      <c r="H10" s="139"/>
      <c r="I10" s="139">
        <v>690</v>
      </c>
      <c r="J10" s="140">
        <v>70</v>
      </c>
      <c r="K10" s="144">
        <v>101</v>
      </c>
      <c r="L10" s="141">
        <v>222</v>
      </c>
      <c r="M10" s="145">
        <v>321.7</v>
      </c>
      <c r="N10" s="145">
        <v>31.5</v>
      </c>
    </row>
    <row r="11" spans="1:14" s="98" customFormat="1" ht="90" customHeight="1" x14ac:dyDescent="0.15">
      <c r="A11" s="93">
        <v>2012</v>
      </c>
      <c r="B11" s="137">
        <v>84</v>
      </c>
      <c r="C11" s="138">
        <v>48</v>
      </c>
      <c r="D11" s="138" t="s">
        <v>73</v>
      </c>
      <c r="E11" s="181">
        <v>32</v>
      </c>
      <c r="F11" s="148" t="s">
        <v>73</v>
      </c>
      <c r="G11" s="181">
        <v>4</v>
      </c>
      <c r="H11" s="139"/>
      <c r="I11" s="139">
        <v>710</v>
      </c>
      <c r="J11" s="140">
        <v>84</v>
      </c>
      <c r="K11" s="144">
        <v>118.3</v>
      </c>
      <c r="L11" s="141">
        <v>222</v>
      </c>
      <c r="M11" s="145">
        <v>312.7</v>
      </c>
      <c r="N11" s="145">
        <v>37.799999999999997</v>
      </c>
    </row>
    <row r="12" spans="1:14" s="98" customFormat="1" ht="90" customHeight="1" x14ac:dyDescent="0.15">
      <c r="A12" s="93">
        <v>2013</v>
      </c>
      <c r="B12" s="137">
        <v>76</v>
      </c>
      <c r="C12" s="138">
        <v>36</v>
      </c>
      <c r="D12" s="138">
        <v>40</v>
      </c>
      <c r="E12" s="148" t="s">
        <v>231</v>
      </c>
      <c r="F12" s="148" t="s">
        <v>231</v>
      </c>
      <c r="G12" s="148" t="s">
        <v>231</v>
      </c>
      <c r="H12" s="139"/>
      <c r="I12" s="139">
        <v>657</v>
      </c>
      <c r="J12" s="140">
        <v>76</v>
      </c>
      <c r="K12" s="144">
        <v>115.8</v>
      </c>
      <c r="L12" s="141">
        <v>210</v>
      </c>
      <c r="M12" s="145">
        <v>319.5</v>
      </c>
      <c r="N12" s="145">
        <v>36.299999999999997</v>
      </c>
    </row>
    <row r="13" spans="1:14" s="98" customFormat="1" ht="90" customHeight="1" x14ac:dyDescent="0.15">
      <c r="A13" s="93">
        <v>2014</v>
      </c>
      <c r="B13" s="137">
        <v>82</v>
      </c>
      <c r="C13" s="138">
        <v>38</v>
      </c>
      <c r="D13" s="138">
        <v>44</v>
      </c>
      <c r="E13" s="138" t="s">
        <v>231</v>
      </c>
      <c r="F13" s="138" t="s">
        <v>231</v>
      </c>
      <c r="G13" s="138" t="s">
        <v>231</v>
      </c>
      <c r="H13" s="139"/>
      <c r="I13" s="139">
        <v>702</v>
      </c>
      <c r="J13" s="140">
        <v>82</v>
      </c>
      <c r="K13" s="144">
        <v>117</v>
      </c>
      <c r="L13" s="308">
        <v>1773</v>
      </c>
      <c r="M13" s="309">
        <v>2527</v>
      </c>
      <c r="N13" s="145">
        <v>5</v>
      </c>
    </row>
    <row r="14" spans="1:14" s="106" customFormat="1" ht="90" customHeight="1" thickBot="1" x14ac:dyDescent="0.2">
      <c r="A14" s="291">
        <v>2015</v>
      </c>
      <c r="B14" s="368">
        <v>91</v>
      </c>
      <c r="C14" s="369">
        <v>43</v>
      </c>
      <c r="D14" s="369">
        <v>47</v>
      </c>
      <c r="E14" s="370">
        <v>1</v>
      </c>
      <c r="F14" s="366" t="s">
        <v>231</v>
      </c>
      <c r="G14" s="366" t="s">
        <v>231</v>
      </c>
      <c r="H14" s="142"/>
      <c r="I14" s="352">
        <v>784</v>
      </c>
      <c r="J14" s="353">
        <v>92</v>
      </c>
      <c r="K14" s="354">
        <v>117.3</v>
      </c>
      <c r="L14" s="355">
        <v>1773</v>
      </c>
      <c r="M14" s="367">
        <v>2262</v>
      </c>
      <c r="N14" s="356">
        <v>5</v>
      </c>
    </row>
    <row r="15" spans="1:14" s="40" customFormat="1" ht="12" customHeight="1" thickTop="1" x14ac:dyDescent="0.15">
      <c r="A15" s="237" t="s">
        <v>154</v>
      </c>
      <c r="B15" s="43"/>
      <c r="C15" s="43"/>
      <c r="D15" s="44"/>
      <c r="E15" s="43"/>
      <c r="F15" s="43"/>
      <c r="G15" s="43"/>
    </row>
    <row r="16" spans="1:14" x14ac:dyDescent="0.15">
      <c r="A16" s="94"/>
      <c r="B16" s="95"/>
      <c r="C16" s="95"/>
      <c r="D16" s="95"/>
      <c r="E16" s="95"/>
      <c r="F16" s="95"/>
      <c r="G16" s="95"/>
      <c r="H16" s="95"/>
      <c r="I16" s="95"/>
      <c r="J16" s="96"/>
    </row>
  </sheetData>
  <mergeCells count="4">
    <mergeCell ref="I1:N1"/>
    <mergeCell ref="A1:G1"/>
    <mergeCell ref="B3:G3"/>
    <mergeCell ref="I3:N3"/>
  </mergeCells>
  <phoneticPr fontId="17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>
    <oddHeader>&amp;L&amp;"돋움체,굵게"&amp;12전기·가스·수도&amp;R&amp;"Times New Roman,보통"&amp;12Electricity · Gas · Waterwork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1.용도별전력사용량</vt:lpstr>
      <vt:lpstr>2.가스공급량</vt:lpstr>
      <vt:lpstr>3.상수도</vt:lpstr>
      <vt:lpstr>4.상수도관</vt:lpstr>
      <vt:lpstr>5.급수사용량</vt:lpstr>
      <vt:lpstr>6.급수사용료부과</vt:lpstr>
      <vt:lpstr>7.하수도인구및보급율</vt:lpstr>
      <vt:lpstr>8.하수사용료부과</vt:lpstr>
      <vt:lpstr>9.하수관거</vt:lpstr>
      <vt:lpstr>'7.하수도인구및보급율'!Print_Area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2015-06-22T08:16:52Z</cp:lastPrinted>
  <dcterms:created xsi:type="dcterms:W3CDTF">1999-04-14T02:30:30Z</dcterms:created>
  <dcterms:modified xsi:type="dcterms:W3CDTF">2017-04-28T02:15:12Z</dcterms:modified>
</cp:coreProperties>
</file>