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drawings/drawing2.xml" ContentType="application/vnd.openxmlformats-officedocument.drawing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charts/chart397.xml" ContentType="application/vnd.openxmlformats-officedocument.drawingml.chart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charts/chart408.xml" ContentType="application/vnd.openxmlformats-officedocument.drawingml.chart+xml"/>
  <Override PartName="/xl/charts/chart409.xml" ContentType="application/vnd.openxmlformats-officedocument.drawingml.chart+xml"/>
  <Override PartName="/xl/charts/chart410.xml" ContentType="application/vnd.openxmlformats-officedocument.drawingml.chart+xml"/>
  <Override PartName="/xl/charts/chart411.xml" ContentType="application/vnd.openxmlformats-officedocument.drawingml.chart+xml"/>
  <Override PartName="/xl/charts/chart412.xml" ContentType="application/vnd.openxmlformats-officedocument.drawingml.chart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charts/chart417.xml" ContentType="application/vnd.openxmlformats-officedocument.drawingml.chart+xml"/>
  <Override PartName="/xl/charts/chart418.xml" ContentType="application/vnd.openxmlformats-officedocument.drawingml.chart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charts/chart421.xml" ContentType="application/vnd.openxmlformats-officedocument.drawingml.chart+xml"/>
  <Override PartName="/xl/charts/chart422.xml" ContentType="application/vnd.openxmlformats-officedocument.drawingml.chart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charts/chart427.xml" ContentType="application/vnd.openxmlformats-officedocument.drawingml.chart+xml"/>
  <Override PartName="/xl/charts/chart428.xml" ContentType="application/vnd.openxmlformats-officedocument.drawingml.chart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charts/chart433.xml" ContentType="application/vnd.openxmlformats-officedocument.drawingml.chart+xml"/>
  <Override PartName="/xl/charts/chart434.xml" ContentType="application/vnd.openxmlformats-officedocument.drawingml.chart+xml"/>
  <Override PartName="/xl/charts/chart435.xml" ContentType="application/vnd.openxmlformats-officedocument.drawingml.chart+xml"/>
  <Override PartName="/xl/charts/chart436.xml" ContentType="application/vnd.openxmlformats-officedocument.drawingml.chart+xml"/>
  <Override PartName="/xl/charts/chart437.xml" ContentType="application/vnd.openxmlformats-officedocument.drawingml.chart+xml"/>
  <Override PartName="/xl/charts/chart438.xml" ContentType="application/vnd.openxmlformats-officedocument.drawingml.chart+xml"/>
  <Override PartName="/xl/charts/chart439.xml" ContentType="application/vnd.openxmlformats-officedocument.drawingml.chart+xml"/>
  <Override PartName="/xl/charts/chart440.xml" ContentType="application/vnd.openxmlformats-officedocument.drawingml.chart+xml"/>
  <Override PartName="/xl/charts/chart441.xml" ContentType="application/vnd.openxmlformats-officedocument.drawingml.chart+xml"/>
  <Override PartName="/xl/charts/chart442.xml" ContentType="application/vnd.openxmlformats-officedocument.drawingml.chart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charts/chart445.xml" ContentType="application/vnd.openxmlformats-officedocument.drawingml.chart+xml"/>
  <Override PartName="/xl/charts/chart446.xml" ContentType="application/vnd.openxmlformats-officedocument.drawingml.chart+xml"/>
  <Override PartName="/xl/charts/chart447.xml" ContentType="application/vnd.openxmlformats-officedocument.drawingml.chart+xml"/>
  <Override PartName="/xl/charts/chart448.xml" ContentType="application/vnd.openxmlformats-officedocument.drawingml.chart+xml"/>
  <Override PartName="/xl/charts/chart449.xml" ContentType="application/vnd.openxmlformats-officedocument.drawingml.chart+xml"/>
  <Override PartName="/xl/charts/chart450.xml" ContentType="application/vnd.openxmlformats-officedocument.drawingml.chart+xml"/>
  <Override PartName="/xl/charts/chart451.xml" ContentType="application/vnd.openxmlformats-officedocument.drawingml.chart+xml"/>
  <Override PartName="/xl/charts/chart452.xml" ContentType="application/vnd.openxmlformats-officedocument.drawingml.chart+xml"/>
  <Override PartName="/xl/charts/chart453.xml" ContentType="application/vnd.openxmlformats-officedocument.drawingml.chart+xml"/>
  <Override PartName="/xl/charts/chart454.xml" ContentType="application/vnd.openxmlformats-officedocument.drawingml.chart+xml"/>
  <Override PartName="/xl/charts/chart455.xml" ContentType="application/vnd.openxmlformats-officedocument.drawingml.chart+xml"/>
  <Override PartName="/xl/charts/chart456.xml" ContentType="application/vnd.openxmlformats-officedocument.drawingml.chart+xml"/>
  <Override PartName="/xl/charts/chart457.xml" ContentType="application/vnd.openxmlformats-officedocument.drawingml.chart+xml"/>
  <Override PartName="/xl/charts/chart458.xml" ContentType="application/vnd.openxmlformats-officedocument.drawingml.chart+xml"/>
  <Override PartName="/xl/charts/chart459.xml" ContentType="application/vnd.openxmlformats-officedocument.drawingml.chart+xml"/>
  <Override PartName="/xl/charts/chart460.xml" ContentType="application/vnd.openxmlformats-officedocument.drawingml.chart+xml"/>
  <Override PartName="/xl/charts/chart461.xml" ContentType="application/vnd.openxmlformats-officedocument.drawingml.chart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charts/chart464.xml" ContentType="application/vnd.openxmlformats-officedocument.drawingml.chart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charts/chart467.xml" ContentType="application/vnd.openxmlformats-officedocument.drawingml.chart+xml"/>
  <Override PartName="/xl/charts/chart468.xml" ContentType="application/vnd.openxmlformats-officedocument.drawingml.chart+xml"/>
  <Override PartName="/xl/charts/chart469.xml" ContentType="application/vnd.openxmlformats-officedocument.drawingml.chart+xml"/>
  <Override PartName="/xl/charts/chart470.xml" ContentType="application/vnd.openxmlformats-officedocument.drawingml.chart+xml"/>
  <Override PartName="/xl/charts/chart471.xml" ContentType="application/vnd.openxmlformats-officedocument.drawingml.chart+xml"/>
  <Override PartName="/xl/charts/chart472.xml" ContentType="application/vnd.openxmlformats-officedocument.drawingml.chart+xml"/>
  <Override PartName="/xl/charts/chart473.xml" ContentType="application/vnd.openxmlformats-officedocument.drawingml.chart+xml"/>
  <Override PartName="/xl/charts/chart474.xml" ContentType="application/vnd.openxmlformats-officedocument.drawingml.chart+xml"/>
  <Override PartName="/xl/charts/chart475.xml" ContentType="application/vnd.openxmlformats-officedocument.drawingml.chart+xml"/>
  <Override PartName="/xl/charts/chart476.xml" ContentType="application/vnd.openxmlformats-officedocument.drawingml.chart+xml"/>
  <Override PartName="/xl/charts/chart477.xml" ContentType="application/vnd.openxmlformats-officedocument.drawingml.chart+xml"/>
  <Override PartName="/xl/charts/chart478.xml" ContentType="application/vnd.openxmlformats-officedocument.drawingml.chart+xml"/>
  <Override PartName="/xl/charts/chart479.xml" ContentType="application/vnd.openxmlformats-officedocument.drawingml.chart+xml"/>
  <Override PartName="/xl/charts/chart480.xml" ContentType="application/vnd.openxmlformats-officedocument.drawingml.chart+xml"/>
  <Override PartName="/xl/charts/chart481.xml" ContentType="application/vnd.openxmlformats-officedocument.drawingml.chart+xml"/>
  <Override PartName="/xl/charts/chart482.xml" ContentType="application/vnd.openxmlformats-officedocument.drawingml.chart+xml"/>
  <Override PartName="/xl/charts/chart483.xml" ContentType="application/vnd.openxmlformats-officedocument.drawingml.chart+xml"/>
  <Override PartName="/xl/charts/chart484.xml" ContentType="application/vnd.openxmlformats-officedocument.drawingml.chart+xml"/>
  <Override PartName="/xl/charts/chart485.xml" ContentType="application/vnd.openxmlformats-officedocument.drawingml.chart+xml"/>
  <Override PartName="/xl/charts/chart486.xml" ContentType="application/vnd.openxmlformats-officedocument.drawingml.chart+xml"/>
  <Override PartName="/xl/charts/chart487.xml" ContentType="application/vnd.openxmlformats-officedocument.drawingml.chart+xml"/>
  <Override PartName="/xl/charts/chart488.xml" ContentType="application/vnd.openxmlformats-officedocument.drawingml.chart+xml"/>
  <Override PartName="/xl/charts/chart489.xml" ContentType="application/vnd.openxmlformats-officedocument.drawingml.chart+xml"/>
  <Override PartName="/xl/charts/chart490.xml" ContentType="application/vnd.openxmlformats-officedocument.drawingml.chart+xml"/>
  <Override PartName="/xl/charts/chart491.xml" ContentType="application/vnd.openxmlformats-officedocument.drawingml.chart+xml"/>
  <Override PartName="/xl/charts/chart492.xml" ContentType="application/vnd.openxmlformats-officedocument.drawingml.chart+xml"/>
  <Override PartName="/xl/charts/chart493.xml" ContentType="application/vnd.openxmlformats-officedocument.drawingml.chart+xml"/>
  <Override PartName="/xl/charts/chart494.xml" ContentType="application/vnd.openxmlformats-officedocument.drawingml.chart+xml"/>
  <Override PartName="/xl/charts/chart495.xml" ContentType="application/vnd.openxmlformats-officedocument.drawingml.chart+xml"/>
  <Override PartName="/xl/charts/chart496.xml" ContentType="application/vnd.openxmlformats-officedocument.drawingml.chart+xml"/>
  <Override PartName="/xl/charts/chart497.xml" ContentType="application/vnd.openxmlformats-officedocument.drawingml.chart+xml"/>
  <Override PartName="/xl/charts/chart498.xml" ContentType="application/vnd.openxmlformats-officedocument.drawingml.chart+xml"/>
  <Override PartName="/xl/charts/chart499.xml" ContentType="application/vnd.openxmlformats-officedocument.drawingml.chart+xml"/>
  <Override PartName="/xl/charts/chart500.xml" ContentType="application/vnd.openxmlformats-officedocument.drawingml.chart+xml"/>
  <Override PartName="/xl/charts/chart501.xml" ContentType="application/vnd.openxmlformats-officedocument.drawingml.chart+xml"/>
  <Override PartName="/xl/charts/chart502.xml" ContentType="application/vnd.openxmlformats-officedocument.drawingml.chart+xml"/>
  <Override PartName="/xl/charts/chart503.xml" ContentType="application/vnd.openxmlformats-officedocument.drawingml.chart+xml"/>
  <Override PartName="/xl/charts/chart504.xml" ContentType="application/vnd.openxmlformats-officedocument.drawingml.chart+xml"/>
  <Override PartName="/xl/charts/chart505.xml" ContentType="application/vnd.openxmlformats-officedocument.drawingml.chart+xml"/>
  <Override PartName="/xl/charts/chart506.xml" ContentType="application/vnd.openxmlformats-officedocument.drawingml.chart+xml"/>
  <Override PartName="/xl/charts/chart507.xml" ContentType="application/vnd.openxmlformats-officedocument.drawingml.chart+xml"/>
  <Override PartName="/xl/charts/chart508.xml" ContentType="application/vnd.openxmlformats-officedocument.drawingml.chart+xml"/>
  <Override PartName="/xl/charts/chart509.xml" ContentType="application/vnd.openxmlformats-officedocument.drawingml.chart+xml"/>
  <Override PartName="/xl/charts/chart510.xml" ContentType="application/vnd.openxmlformats-officedocument.drawingml.chart+xml"/>
  <Override PartName="/xl/charts/chart511.xml" ContentType="application/vnd.openxmlformats-officedocument.drawingml.chart+xml"/>
  <Override PartName="/xl/charts/chart512.xml" ContentType="application/vnd.openxmlformats-officedocument.drawingml.chart+xml"/>
  <Override PartName="/xl/charts/chart513.xml" ContentType="application/vnd.openxmlformats-officedocument.drawingml.chart+xml"/>
  <Override PartName="/xl/charts/chart514.xml" ContentType="application/vnd.openxmlformats-officedocument.drawingml.chart+xml"/>
  <Override PartName="/xl/charts/chart515.xml" ContentType="application/vnd.openxmlformats-officedocument.drawingml.chart+xml"/>
  <Override PartName="/xl/charts/chart516.xml" ContentType="application/vnd.openxmlformats-officedocument.drawingml.chart+xml"/>
  <Override PartName="/xl/charts/chart517.xml" ContentType="application/vnd.openxmlformats-officedocument.drawingml.chart+xml"/>
  <Override PartName="/xl/charts/chart518.xml" ContentType="application/vnd.openxmlformats-officedocument.drawingml.chart+xml"/>
  <Override PartName="/xl/charts/chart519.xml" ContentType="application/vnd.openxmlformats-officedocument.drawingml.chart+xml"/>
  <Override PartName="/xl/charts/chart520.xml" ContentType="application/vnd.openxmlformats-officedocument.drawingml.chart+xml"/>
  <Override PartName="/xl/charts/chart521.xml" ContentType="application/vnd.openxmlformats-officedocument.drawingml.chart+xml"/>
  <Override PartName="/xl/charts/chart522.xml" ContentType="application/vnd.openxmlformats-officedocument.drawingml.chart+xml"/>
  <Override PartName="/xl/charts/chart523.xml" ContentType="application/vnd.openxmlformats-officedocument.drawingml.chart+xml"/>
  <Override PartName="/xl/charts/chart524.xml" ContentType="application/vnd.openxmlformats-officedocument.drawingml.chart+xml"/>
  <Override PartName="/xl/charts/chart525.xml" ContentType="application/vnd.openxmlformats-officedocument.drawingml.chart+xml"/>
  <Override PartName="/xl/charts/chart526.xml" ContentType="application/vnd.openxmlformats-officedocument.drawingml.chart+xml"/>
  <Override PartName="/xl/charts/chart527.xml" ContentType="application/vnd.openxmlformats-officedocument.drawingml.chart+xml"/>
  <Override PartName="/xl/charts/chart528.xml" ContentType="application/vnd.openxmlformats-officedocument.drawingml.chart+xml"/>
  <Override PartName="/xl/charts/chart529.xml" ContentType="application/vnd.openxmlformats-officedocument.drawingml.chart+xml"/>
  <Override PartName="/xl/charts/chart530.xml" ContentType="application/vnd.openxmlformats-officedocument.drawingml.chart+xml"/>
  <Override PartName="/xl/charts/chart531.xml" ContentType="application/vnd.openxmlformats-officedocument.drawingml.chart+xml"/>
  <Override PartName="/xl/charts/chart532.xml" ContentType="application/vnd.openxmlformats-officedocument.drawingml.chart+xml"/>
  <Override PartName="/xl/charts/chart533.xml" ContentType="application/vnd.openxmlformats-officedocument.drawingml.chart+xml"/>
  <Override PartName="/xl/charts/chart534.xml" ContentType="application/vnd.openxmlformats-officedocument.drawingml.chart+xml"/>
  <Override PartName="/xl/charts/chart535.xml" ContentType="application/vnd.openxmlformats-officedocument.drawingml.chart+xml"/>
  <Override PartName="/xl/charts/chart536.xml" ContentType="application/vnd.openxmlformats-officedocument.drawingml.chart+xml"/>
  <Override PartName="/xl/charts/chart537.xml" ContentType="application/vnd.openxmlformats-officedocument.drawingml.chart+xml"/>
  <Override PartName="/xl/charts/chart538.xml" ContentType="application/vnd.openxmlformats-officedocument.drawingml.chart+xml"/>
  <Override PartName="/xl/charts/chart539.xml" ContentType="application/vnd.openxmlformats-officedocument.drawingml.chart+xml"/>
  <Override PartName="/xl/charts/chart540.xml" ContentType="application/vnd.openxmlformats-officedocument.drawingml.chart+xml"/>
  <Override PartName="/xl/charts/chart541.xml" ContentType="application/vnd.openxmlformats-officedocument.drawingml.chart+xml"/>
  <Override PartName="/xl/charts/chart542.xml" ContentType="application/vnd.openxmlformats-officedocument.drawingml.chart+xml"/>
  <Override PartName="/xl/charts/chart543.xml" ContentType="application/vnd.openxmlformats-officedocument.drawingml.chart+xml"/>
  <Override PartName="/xl/charts/chart544.xml" ContentType="application/vnd.openxmlformats-officedocument.drawingml.chart+xml"/>
  <Override PartName="/xl/charts/chart545.xml" ContentType="application/vnd.openxmlformats-officedocument.drawingml.chart+xml"/>
  <Override PartName="/xl/charts/chart546.xml" ContentType="application/vnd.openxmlformats-officedocument.drawingml.chart+xml"/>
  <Override PartName="/xl/charts/chart547.xml" ContentType="application/vnd.openxmlformats-officedocument.drawingml.chart+xml"/>
  <Override PartName="/xl/charts/chart548.xml" ContentType="application/vnd.openxmlformats-officedocument.drawingml.chart+xml"/>
  <Override PartName="/xl/charts/chart549.xml" ContentType="application/vnd.openxmlformats-officedocument.drawingml.chart+xml"/>
  <Override PartName="/xl/charts/chart550.xml" ContentType="application/vnd.openxmlformats-officedocument.drawingml.chart+xml"/>
  <Override PartName="/xl/charts/chart551.xml" ContentType="application/vnd.openxmlformats-officedocument.drawingml.chart+xml"/>
  <Override PartName="/xl/charts/chart552.xml" ContentType="application/vnd.openxmlformats-officedocument.drawingml.chart+xml"/>
  <Override PartName="/xl/charts/chart553.xml" ContentType="application/vnd.openxmlformats-officedocument.drawingml.chart+xml"/>
  <Override PartName="/xl/charts/chart554.xml" ContentType="application/vnd.openxmlformats-officedocument.drawingml.chart+xml"/>
  <Override PartName="/xl/charts/chart555.xml" ContentType="application/vnd.openxmlformats-officedocument.drawingml.chart+xml"/>
  <Override PartName="/xl/charts/chart556.xml" ContentType="application/vnd.openxmlformats-officedocument.drawingml.chart+xml"/>
  <Override PartName="/xl/charts/chart557.xml" ContentType="application/vnd.openxmlformats-officedocument.drawingml.chart+xml"/>
  <Override PartName="/xl/charts/chart558.xml" ContentType="application/vnd.openxmlformats-officedocument.drawingml.chart+xml"/>
  <Override PartName="/xl/charts/chart559.xml" ContentType="application/vnd.openxmlformats-officedocument.drawingml.chart+xml"/>
  <Override PartName="/xl/charts/chart560.xml" ContentType="application/vnd.openxmlformats-officedocument.drawingml.chart+xml"/>
  <Override PartName="/xl/charts/chart561.xml" ContentType="application/vnd.openxmlformats-officedocument.drawingml.chart+xml"/>
  <Override PartName="/xl/charts/chart562.xml" ContentType="application/vnd.openxmlformats-officedocument.drawingml.chart+xml"/>
  <Override PartName="/xl/charts/chart563.xml" ContentType="application/vnd.openxmlformats-officedocument.drawingml.chart+xml"/>
  <Override PartName="/xl/charts/chart564.xml" ContentType="application/vnd.openxmlformats-officedocument.drawingml.chart+xml"/>
  <Override PartName="/xl/charts/chart565.xml" ContentType="application/vnd.openxmlformats-officedocument.drawingml.chart+xml"/>
  <Override PartName="/xl/charts/chart566.xml" ContentType="application/vnd.openxmlformats-officedocument.drawingml.chart+xml"/>
  <Override PartName="/xl/charts/chart567.xml" ContentType="application/vnd.openxmlformats-officedocument.drawingml.chart+xml"/>
  <Override PartName="/xl/charts/chart568.xml" ContentType="application/vnd.openxmlformats-officedocument.drawingml.chart+xml"/>
  <Override PartName="/xl/charts/chart569.xml" ContentType="application/vnd.openxmlformats-officedocument.drawingml.chart+xml"/>
  <Override PartName="/xl/charts/chart570.xml" ContentType="application/vnd.openxmlformats-officedocument.drawingml.chart+xml"/>
  <Override PartName="/xl/charts/chart571.xml" ContentType="application/vnd.openxmlformats-officedocument.drawingml.chart+xml"/>
  <Override PartName="/xl/charts/chart572.xml" ContentType="application/vnd.openxmlformats-officedocument.drawingml.chart+xml"/>
  <Override PartName="/xl/charts/chart573.xml" ContentType="application/vnd.openxmlformats-officedocument.drawingml.chart+xml"/>
  <Override PartName="/xl/charts/chart574.xml" ContentType="application/vnd.openxmlformats-officedocument.drawingml.chart+xml"/>
  <Override PartName="/xl/charts/chart575.xml" ContentType="application/vnd.openxmlformats-officedocument.drawingml.chart+xml"/>
  <Override PartName="/xl/charts/chart576.xml" ContentType="application/vnd.openxmlformats-officedocument.drawingml.chart+xml"/>
  <Override PartName="/xl/charts/chart577.xml" ContentType="application/vnd.openxmlformats-officedocument.drawingml.chart+xml"/>
  <Override PartName="/xl/charts/chart578.xml" ContentType="application/vnd.openxmlformats-officedocument.drawingml.chart+xml"/>
  <Override PartName="/xl/charts/chart579.xml" ContentType="application/vnd.openxmlformats-officedocument.drawingml.chart+xml"/>
  <Override PartName="/xl/charts/chart580.xml" ContentType="application/vnd.openxmlformats-officedocument.drawingml.chart+xml"/>
  <Override PartName="/xl/charts/chart581.xml" ContentType="application/vnd.openxmlformats-officedocument.drawingml.chart+xml"/>
  <Override PartName="/xl/charts/chart582.xml" ContentType="application/vnd.openxmlformats-officedocument.drawingml.chart+xml"/>
  <Override PartName="/xl/charts/chart583.xml" ContentType="application/vnd.openxmlformats-officedocument.drawingml.chart+xml"/>
  <Override PartName="/xl/charts/chart584.xml" ContentType="application/vnd.openxmlformats-officedocument.drawingml.chart+xml"/>
  <Override PartName="/xl/charts/chart585.xml" ContentType="application/vnd.openxmlformats-officedocument.drawingml.chart+xml"/>
  <Override PartName="/xl/charts/chart586.xml" ContentType="application/vnd.openxmlformats-officedocument.drawingml.chart+xml"/>
  <Override PartName="/xl/charts/chart587.xml" ContentType="application/vnd.openxmlformats-officedocument.drawingml.chart+xml"/>
  <Override PartName="/xl/charts/chart588.xml" ContentType="application/vnd.openxmlformats-officedocument.drawingml.chart+xml"/>
  <Override PartName="/xl/charts/chart589.xml" ContentType="application/vnd.openxmlformats-officedocument.drawingml.chart+xml"/>
  <Override PartName="/xl/charts/chart590.xml" ContentType="application/vnd.openxmlformats-officedocument.drawingml.chart+xml"/>
  <Override PartName="/xl/charts/chart591.xml" ContentType="application/vnd.openxmlformats-officedocument.drawingml.chart+xml"/>
  <Override PartName="/xl/charts/chart592.xml" ContentType="application/vnd.openxmlformats-officedocument.drawingml.chart+xml"/>
  <Override PartName="/xl/charts/chart593.xml" ContentType="application/vnd.openxmlformats-officedocument.drawingml.chart+xml"/>
  <Override PartName="/xl/charts/chart594.xml" ContentType="application/vnd.openxmlformats-officedocument.drawingml.chart+xml"/>
  <Override PartName="/xl/charts/chart595.xml" ContentType="application/vnd.openxmlformats-officedocument.drawingml.chart+xml"/>
  <Override PartName="/xl/charts/chart596.xml" ContentType="application/vnd.openxmlformats-officedocument.drawingml.chart+xml"/>
  <Override PartName="/xl/charts/chart597.xml" ContentType="application/vnd.openxmlformats-officedocument.drawingml.chart+xml"/>
  <Override PartName="/xl/charts/chart598.xml" ContentType="application/vnd.openxmlformats-officedocument.drawingml.chart+xml"/>
  <Override PartName="/xl/charts/chart599.xml" ContentType="application/vnd.openxmlformats-officedocument.drawingml.chart+xml"/>
  <Override PartName="/xl/charts/chart600.xml" ContentType="application/vnd.openxmlformats-officedocument.drawingml.chart+xml"/>
  <Override PartName="/xl/charts/chart601.xml" ContentType="application/vnd.openxmlformats-officedocument.drawingml.chart+xml"/>
  <Override PartName="/xl/charts/chart602.xml" ContentType="application/vnd.openxmlformats-officedocument.drawingml.chart+xml"/>
  <Override PartName="/xl/charts/chart603.xml" ContentType="application/vnd.openxmlformats-officedocument.drawingml.chart+xml"/>
  <Override PartName="/xl/charts/chart604.xml" ContentType="application/vnd.openxmlformats-officedocument.drawingml.chart+xml"/>
  <Override PartName="/xl/charts/chart605.xml" ContentType="application/vnd.openxmlformats-officedocument.drawingml.chart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-90" yWindow="4620" windowWidth="19290" windowHeight="6450" tabRatio="866" firstSheet="1" activeTab="1"/>
  </bookViews>
  <sheets>
    <sheet name="----" sheetId="1" state="veryHidden" r:id="rId1"/>
    <sheet name="1.의료기관" sheetId="36" r:id="rId2"/>
    <sheet name="2.의료기관종사의료인력" sheetId="3" r:id="rId3"/>
    <sheet name="3.보건소인력" sheetId="4" r:id="rId4"/>
    <sheet name="4.보건지소및보건진료소인력" sheetId="37" r:id="rId5"/>
    <sheet name="5.부정의료업자단속실적(의료인)" sheetId="45" r:id="rId6"/>
    <sheet name="5-1.부정의료업자단속실적(의료기관)" sheetId="48" r:id="rId7"/>
    <sheet name="6.의약품등제조업소및판매업소" sheetId="38" r:id="rId8"/>
    <sheet name="7.식품위생관계업소" sheetId="39" r:id="rId9"/>
    <sheet name="8.공중위생관계업소" sheetId="10" r:id="rId10"/>
    <sheet name="9.예방접종" sheetId="49" r:id="rId11"/>
    <sheet name="10.법정전염병발생및사망" sheetId="12" r:id="rId12"/>
    <sheet name="11.한센사업대상자현황" sheetId="13" r:id="rId13"/>
    <sheet name="12.결핵환자 현황" sheetId="14" r:id="rId14"/>
    <sheet name="13.보건소 구강보건사업실적" sheetId="40" r:id="rId15"/>
    <sheet name="14.모자보건사업실적" sheetId="15" r:id="rId16"/>
    <sheet name="15.건강보험 적용인구" sheetId="16" r:id="rId17"/>
    <sheet name="16.국민연금가입자" sheetId="17" r:id="rId18"/>
    <sheet name="17.국민연금급여지급현황" sheetId="43" r:id="rId19"/>
    <sheet name="18.국가보훈대상자" sheetId="19" r:id="rId20"/>
    <sheet name="19.국가보훈대상자취업" sheetId="20" r:id="rId21"/>
    <sheet name="20.국가보훈대상자 및 자녀 취학" sheetId="21" r:id="rId22"/>
    <sheet name="21.사회복지시설" sheetId="22" r:id="rId23"/>
    <sheet name="22.노인여가복지시설" sheetId="23" r:id="rId24"/>
    <sheet name="23.노인주거복지시설" sheetId="24" r:id="rId25"/>
    <sheet name="24.노인의료복지시설" sheetId="50" r:id="rId26"/>
    <sheet name="25.재가노인복지시설" sheetId="44" r:id="rId27"/>
    <sheet name="26.국민기초생활보장수급자" sheetId="42" r:id="rId28"/>
    <sheet name="27.여성복지시설" sheetId="26" r:id="rId29"/>
    <sheet name="28.여성폭력상담" sheetId="28" r:id="rId30"/>
    <sheet name="29.소년·소녀가장현황" sheetId="29" r:id="rId31"/>
  </sheets>
  <definedNames>
    <definedName name="_xlnm.Print_Area" localSheetId="11">'10.법정전염병발생및사망'!$A$1:$BX$19</definedName>
    <definedName name="_xlnm.Print_Area" localSheetId="17">'16.국민연금가입자'!$A$1:$J$12</definedName>
    <definedName name="_xlnm.Print_Area" localSheetId="18">'17.국민연금급여지급현황'!$A$1:$X$14</definedName>
    <definedName name="_xlnm.Print_Area" localSheetId="19">'18.국가보훈대상자'!$A$1:$AD$14</definedName>
    <definedName name="_xlnm.Print_Area" localSheetId="2">'2.의료기관종사의료인력'!$A$1:$O$20</definedName>
    <definedName name="_xlnm.Print_Area" localSheetId="23">'22.노인여가복지시설'!$A$1:$I$19</definedName>
    <definedName name="_xlnm.Print_Area" localSheetId="26">'25.재가노인복지시설'!$A$1:$R$20</definedName>
    <definedName name="_xlnm.Print_Area" localSheetId="28">'27.여성복지시설'!$A$1:$N$19</definedName>
    <definedName name="_xlnm.Print_Area" localSheetId="3">'3.보건소인력'!$A$1:$P$20</definedName>
    <definedName name="_xlnm.Print_Area" localSheetId="8">'7.식품위생관계업소'!$A$1:$AB$19</definedName>
    <definedName name="_xlnm.Print_Area" localSheetId="9">'8.공중위생관계업소'!$A$1:$T$22</definedName>
    <definedName name="Z_0FB1CEAC_20DA_11D8_9C7D_00E07D8B2C4C_.wvu.Cols" localSheetId="17" hidden="1">'16.국민연금가입자'!$M:$O</definedName>
    <definedName name="Z_0FB1CEAC_20DA_11D8_9C7D_00E07D8B2C4C_.wvu.Cols" localSheetId="18" hidden="1">'17.국민연금급여지급현황'!$AA:$AC</definedName>
    <definedName name="Z_0FB1CEAC_20DA_11D8_9C7D_00E07D8B2C4C_.wvu.PrintArea" localSheetId="17" hidden="1">'16.국민연금가입자'!$A$1:$J$12</definedName>
    <definedName name="Z_0FB1CEAC_20DA_11D8_9C7D_00E07D8B2C4C_.wvu.PrintArea" localSheetId="18" hidden="1">'17.국민연금급여지급현황'!$A$1:$X$14</definedName>
    <definedName name="Z_0FB1CEAC_20DA_11D8_9C7D_00E07D8B2C4C_.wvu.PrintArea" localSheetId="2" hidden="1">'2.의료기관종사의료인력'!$A$1:$N$19</definedName>
    <definedName name="Z_0FB1CEAC_20DA_11D8_9C7D_00E07D8B2C4C_.wvu.PrintArea" localSheetId="28" hidden="1">'27.여성복지시설'!$A$1:$N$19</definedName>
    <definedName name="Z_0FB1CEAC_20DA_11D8_9C7D_00E07D8B2C4C_.wvu.PrintArea" localSheetId="8" hidden="1">'7.식품위생관계업소'!$A$1:$Y$19</definedName>
    <definedName name="Z_0FB1CEAC_20DA_11D8_9C7D_00E07D8B2C4C_.wvu.PrintArea" localSheetId="9" hidden="1">'8.공중위생관계업소'!$A$1:$P$20</definedName>
    <definedName name="Z_1F395122_3F94_11D9_BC3A_444553540000_.wvu.Cols" localSheetId="17" hidden="1">'16.국민연금가입자'!$M:$O</definedName>
    <definedName name="Z_1F395122_3F94_11D9_BC3A_444553540000_.wvu.Cols" localSheetId="18" hidden="1">'17.국민연금급여지급현황'!$AA:$AC</definedName>
    <definedName name="Z_1F395122_3F94_11D9_BC3A_444553540000_.wvu.PrintArea" localSheetId="11" hidden="1">'10.법정전염병발생및사망'!$A$1:$AR$19</definedName>
    <definedName name="Z_1F395122_3F94_11D9_BC3A_444553540000_.wvu.PrintArea" localSheetId="17" hidden="1">'16.국민연금가입자'!$A$1:$J$12</definedName>
    <definedName name="Z_1F395122_3F94_11D9_BC3A_444553540000_.wvu.PrintArea" localSheetId="18" hidden="1">'17.국민연금급여지급현황'!$A$1:$X$14</definedName>
    <definedName name="Z_1F395122_3F94_11D9_BC3A_444553540000_.wvu.PrintArea" localSheetId="2" hidden="1">'2.의료기관종사의료인력'!$A$1:$N$19</definedName>
    <definedName name="Z_1F395122_3F94_11D9_BC3A_444553540000_.wvu.PrintArea" localSheetId="28" hidden="1">'27.여성복지시설'!$A$1:$N$19</definedName>
    <definedName name="Z_1F395122_3F94_11D9_BC3A_444553540000_.wvu.PrintArea" localSheetId="7" hidden="1">'6.의약품등제조업소및판매업소'!$A$1:$P$19</definedName>
    <definedName name="Z_1F395122_3F94_11D9_BC3A_444553540000_.wvu.PrintArea" localSheetId="8" hidden="1">'7.식품위생관계업소'!$A$1:$Y$19</definedName>
    <definedName name="Z_1F395122_3F94_11D9_BC3A_444553540000_.wvu.PrintArea" localSheetId="9" hidden="1">'8.공중위생관계업소'!$A$1:$P$20</definedName>
    <definedName name="Z_29885522_439C_11D9_8667_444553540000_.wvu.Cols" localSheetId="17" hidden="1">'16.국민연금가입자'!$M:$O</definedName>
    <definedName name="Z_29885522_439C_11D9_8667_444553540000_.wvu.Cols" localSheetId="18" hidden="1">'17.국민연금급여지급현황'!$AA:$AC</definedName>
    <definedName name="Z_29885522_439C_11D9_8667_444553540000_.wvu.PrintArea" localSheetId="17" hidden="1">'16.국민연금가입자'!$A$1:$J$12</definedName>
    <definedName name="Z_29885522_439C_11D9_8667_444553540000_.wvu.PrintArea" localSheetId="18" hidden="1">'17.국민연금급여지급현황'!$A$1:$X$14</definedName>
    <definedName name="Z_2C9A6A84_3F93_11D9_9060_00E07D8C8F95_.wvu.Cols" localSheetId="17" hidden="1">'16.국민연금가입자'!$M:$O</definedName>
    <definedName name="Z_2C9A6A84_3F93_11D9_9060_00E07D8C8F95_.wvu.Cols" localSheetId="18" hidden="1">'17.국민연금급여지급현황'!$AA:$AC</definedName>
    <definedName name="Z_2C9A6A84_3F93_11D9_9060_00E07D8C8F95_.wvu.PrintArea" localSheetId="11" hidden="1">'10.법정전염병발생및사망'!$A$1:$AR$19</definedName>
    <definedName name="Z_2C9A6A84_3F93_11D9_9060_00E07D8C8F95_.wvu.PrintArea" localSheetId="17" hidden="1">'16.국민연금가입자'!$A$1:$J$12</definedName>
    <definedName name="Z_2C9A6A84_3F93_11D9_9060_00E07D8C8F95_.wvu.PrintArea" localSheetId="18" hidden="1">'17.국민연금급여지급현황'!$A$1:$X$14</definedName>
    <definedName name="Z_2C9A6A84_3F93_11D9_9060_00E07D8C8F95_.wvu.PrintArea" localSheetId="2" hidden="1">'2.의료기관종사의료인력'!$A$1:$N$19</definedName>
    <definedName name="Z_2C9A6A84_3F93_11D9_9060_00E07D8C8F95_.wvu.PrintArea" localSheetId="28" hidden="1">'27.여성복지시설'!$A$1:$N$19</definedName>
    <definedName name="Z_2C9A6A84_3F93_11D9_9060_00E07D8C8F95_.wvu.PrintArea" localSheetId="7" hidden="1">'6.의약품등제조업소및판매업소'!$A$1:$P$19</definedName>
    <definedName name="Z_2C9A6A84_3F93_11D9_9060_00E07D8C8F95_.wvu.PrintArea" localSheetId="8" hidden="1">'7.식품위생관계업소'!$A$1:$Y$19</definedName>
    <definedName name="Z_2C9A6A84_3F93_11D9_9060_00E07D8C8F95_.wvu.PrintArea" localSheetId="9" hidden="1">'8.공중위생관계업소'!$A$1:$P$20</definedName>
    <definedName name="Z_48912101_0531_477D_9D70_5DEF1665263B_.wvu.Cols" localSheetId="17" hidden="1">'16.국민연금가입자'!$M:$O</definedName>
    <definedName name="Z_48912101_0531_477D_9D70_5DEF1665263B_.wvu.Cols" localSheetId="18" hidden="1">'17.국민연금급여지급현황'!$AA:$AC</definedName>
    <definedName name="Z_48912101_0531_477D_9D70_5DEF1665263B_.wvu.PrintArea" localSheetId="11" hidden="1">'10.법정전염병발생및사망'!$A$1:$AR$19</definedName>
    <definedName name="Z_48912101_0531_477D_9D70_5DEF1665263B_.wvu.PrintArea" localSheetId="17" hidden="1">'16.국민연금가입자'!$A$1:$J$12</definedName>
    <definedName name="Z_48912101_0531_477D_9D70_5DEF1665263B_.wvu.PrintArea" localSheetId="18" hidden="1">'17.국민연금급여지급현황'!$A$1:$X$14</definedName>
    <definedName name="Z_48912101_0531_477D_9D70_5DEF1665263B_.wvu.PrintArea" localSheetId="2" hidden="1">'2.의료기관종사의료인력'!$A$1:$N$19</definedName>
    <definedName name="Z_48912101_0531_477D_9D70_5DEF1665263B_.wvu.PrintArea" localSheetId="28" hidden="1">'27.여성복지시설'!$A$1:$N$19</definedName>
    <definedName name="Z_48912101_0531_477D_9D70_5DEF1665263B_.wvu.PrintArea" localSheetId="7" hidden="1">'6.의약품등제조업소및판매업소'!$A$1:$P$19</definedName>
    <definedName name="Z_48912101_0531_477D_9D70_5DEF1665263B_.wvu.PrintArea" localSheetId="8" hidden="1">'7.식품위생관계업소'!$A$1:$Y$19</definedName>
    <definedName name="Z_48912101_0531_477D_9D70_5DEF1665263B_.wvu.PrintArea" localSheetId="9" hidden="1">'8.공중위생관계업소'!$A$1:$P$20</definedName>
    <definedName name="Z_5DC94469_2A6C_421D_BB67_5D4133BCCA34_.wvu.Cols" localSheetId="17" hidden="1">'16.국민연금가입자'!$M:$O</definedName>
    <definedName name="Z_5DC94469_2A6C_421D_BB67_5D4133BCCA34_.wvu.Cols" localSheetId="18" hidden="1">'17.국민연금급여지급현황'!$AA:$AC</definedName>
    <definedName name="Z_5DC94469_2A6C_421D_BB67_5D4133BCCA34_.wvu.PrintArea" localSheetId="11" hidden="1">'10.법정전염병발생및사망'!$A$1:$AR$19</definedName>
    <definedName name="Z_5DC94469_2A6C_421D_BB67_5D4133BCCA34_.wvu.PrintArea" localSheetId="17" hidden="1">'16.국민연금가입자'!$A$1:$J$12</definedName>
    <definedName name="Z_5DC94469_2A6C_421D_BB67_5D4133BCCA34_.wvu.PrintArea" localSheetId="18" hidden="1">'17.국민연금급여지급현황'!$A$1:$X$14</definedName>
    <definedName name="Z_5DC94469_2A6C_421D_BB67_5D4133BCCA34_.wvu.PrintArea" localSheetId="2" hidden="1">'2.의료기관종사의료인력'!$A$1:$N$19</definedName>
    <definedName name="Z_5DC94469_2A6C_421D_BB67_5D4133BCCA34_.wvu.PrintArea" localSheetId="28" hidden="1">'27.여성복지시설'!$A$1:$N$19</definedName>
    <definedName name="Z_5DC94469_2A6C_421D_BB67_5D4133BCCA34_.wvu.PrintArea" localSheetId="7" hidden="1">'6.의약품등제조업소및판매업소'!$A$1:$P$19</definedName>
    <definedName name="Z_5DC94469_2A6C_421D_BB67_5D4133BCCA34_.wvu.PrintArea" localSheetId="8" hidden="1">'7.식품위생관계업소'!$A$1:$Y$19</definedName>
    <definedName name="Z_5DC94469_2A6C_421D_BB67_5D4133BCCA34_.wvu.PrintArea" localSheetId="9" hidden="1">'8.공중위생관계업소'!$A$1:$P$20</definedName>
    <definedName name="Z_5E0DE3FF_3353_435A_9EB0_62275E1406C9_.wvu.Cols" localSheetId="17" hidden="1">'16.국민연금가입자'!$M:$O</definedName>
    <definedName name="Z_5E0DE3FF_3353_435A_9EB0_62275E1406C9_.wvu.Cols" localSheetId="18" hidden="1">'17.국민연금급여지급현황'!$AA:$AC</definedName>
    <definedName name="Z_5E0DE3FF_3353_435A_9EB0_62275E1406C9_.wvu.PrintArea" localSheetId="17" hidden="1">'16.국민연금가입자'!$A$1:$J$12</definedName>
    <definedName name="Z_5E0DE3FF_3353_435A_9EB0_62275E1406C9_.wvu.PrintArea" localSheetId="18" hidden="1">'17.국민연금급여지급현황'!$A$1:$X$14</definedName>
    <definedName name="Z_5E0DE3FF_3353_435A_9EB0_62275E1406C9_.wvu.PrintArea" localSheetId="2" hidden="1">'2.의료기관종사의료인력'!$A$1:$N$19</definedName>
    <definedName name="Z_5E0DE3FF_3353_435A_9EB0_62275E1406C9_.wvu.PrintArea" localSheetId="28" hidden="1">'27.여성복지시설'!$A$1:$N$19</definedName>
    <definedName name="Z_5E0DE3FF_3353_435A_9EB0_62275E1406C9_.wvu.PrintArea" localSheetId="8" hidden="1">'7.식품위생관계업소'!$A$1:$Y$19</definedName>
    <definedName name="Z_5E0DE3FF_3353_435A_9EB0_62275E1406C9_.wvu.PrintArea" localSheetId="9" hidden="1">'8.공중위생관계업소'!$A$1:$P$20</definedName>
    <definedName name="Z_6F4B79A4_3F93_11D9_A80D_00E098994FA3_.wvu.Cols" localSheetId="17" hidden="1">'16.국민연금가입자'!$M:$O</definedName>
    <definedName name="Z_6F4B79A4_3F93_11D9_A80D_00E098994FA3_.wvu.Cols" localSheetId="18" hidden="1">'17.국민연금급여지급현황'!$AA:$AC</definedName>
    <definedName name="Z_6F4B79A4_3F93_11D9_A80D_00E098994FA3_.wvu.PrintArea" localSheetId="11" hidden="1">'10.법정전염병발생및사망'!$A$1:$AR$19</definedName>
    <definedName name="Z_6F4B79A4_3F93_11D9_A80D_00E098994FA3_.wvu.PrintArea" localSheetId="17" hidden="1">'16.국민연금가입자'!$A$1:$J$12</definedName>
    <definedName name="Z_6F4B79A4_3F93_11D9_A80D_00E098994FA3_.wvu.PrintArea" localSheetId="18" hidden="1">'17.국민연금급여지급현황'!$A$1:$X$14</definedName>
    <definedName name="Z_6F4B79A4_3F93_11D9_A80D_00E098994FA3_.wvu.PrintArea" localSheetId="2" hidden="1">'2.의료기관종사의료인력'!$A$1:$N$19</definedName>
    <definedName name="Z_6F4B79A4_3F93_11D9_A80D_00E098994FA3_.wvu.PrintArea" localSheetId="28" hidden="1">'27.여성복지시설'!$A$1:$N$19</definedName>
    <definedName name="Z_6F4B79A4_3F93_11D9_A80D_00E098994FA3_.wvu.PrintArea" localSheetId="7" hidden="1">'6.의약품등제조업소및판매업소'!$A$1:$P$19</definedName>
    <definedName name="Z_6F4B79A4_3F93_11D9_A80D_00E098994FA3_.wvu.PrintArea" localSheetId="8" hidden="1">'7.식품위생관계업소'!$A$1:$Y$19</definedName>
    <definedName name="Z_6F4B79A4_3F93_11D9_A80D_00E098994FA3_.wvu.PrintArea" localSheetId="9" hidden="1">'8.공중위생관계업소'!$A$1:$P$20</definedName>
    <definedName name="Z_76579024_3F94_11D9_9C7C_009008A0B73D_.wvu.Cols" localSheetId="17" hidden="1">'16.국민연금가입자'!$M:$O</definedName>
    <definedName name="Z_76579024_3F94_11D9_9C7C_009008A0B73D_.wvu.Cols" localSheetId="18" hidden="1">'17.국민연금급여지급현황'!$AA:$AC</definedName>
    <definedName name="Z_76579024_3F94_11D9_9C7C_009008A0B73D_.wvu.PrintArea" localSheetId="11" hidden="1">'10.법정전염병발생및사망'!$A$1:$AR$19</definedName>
    <definedName name="Z_76579024_3F94_11D9_9C7C_009008A0B73D_.wvu.PrintArea" localSheetId="17" hidden="1">'16.국민연금가입자'!$A$1:$J$12</definedName>
    <definedName name="Z_76579024_3F94_11D9_9C7C_009008A0B73D_.wvu.PrintArea" localSheetId="18" hidden="1">'17.국민연금급여지급현황'!$A$1:$X$14</definedName>
    <definedName name="Z_76579024_3F94_11D9_9C7C_009008A0B73D_.wvu.PrintArea" localSheetId="2" hidden="1">'2.의료기관종사의료인력'!$A$1:$N$19</definedName>
    <definedName name="Z_76579024_3F94_11D9_9C7C_009008A0B73D_.wvu.PrintArea" localSheetId="28" hidden="1">'27.여성복지시설'!$A$1:$N$19</definedName>
    <definedName name="Z_76579024_3F94_11D9_9C7C_009008A0B73D_.wvu.PrintArea" localSheetId="7" hidden="1">'6.의약품등제조업소및판매업소'!$A$1:$P$19</definedName>
    <definedName name="Z_76579024_3F94_11D9_9C7C_009008A0B73D_.wvu.PrintArea" localSheetId="8" hidden="1">'7.식품위생관계업소'!$A$1:$Y$19</definedName>
    <definedName name="Z_76579024_3F94_11D9_9C7C_009008A0B73D_.wvu.PrintArea" localSheetId="9" hidden="1">'8.공중위생관계업소'!$A$1:$P$20</definedName>
    <definedName name="Z_947D13DD_2586_11D8_A0D3_009008A182C2_.wvu.Cols" localSheetId="17" hidden="1">'16.국민연금가입자'!$M:$O</definedName>
    <definedName name="Z_947D13DD_2586_11D8_A0D3_009008A182C2_.wvu.Cols" localSheetId="18" hidden="1">'17.국민연금급여지급현황'!$AA:$AC</definedName>
    <definedName name="Z_947D13DD_2586_11D8_A0D3_009008A182C2_.wvu.PrintArea" localSheetId="17" hidden="1">'16.국민연금가입자'!$A$1:$J$12</definedName>
    <definedName name="Z_947D13DD_2586_11D8_A0D3_009008A182C2_.wvu.PrintArea" localSheetId="18" hidden="1">'17.국민연금급여지급현황'!$A$1:$X$14</definedName>
    <definedName name="Z_947D13DD_2586_11D8_A0D3_009008A182C2_.wvu.PrintArea" localSheetId="9" hidden="1">'8.공중위생관계업소'!$A$1:$P$20</definedName>
    <definedName name="Z_A61F3ECC_A48F_4B02_BD3E_B8773624A917_.wvu.Cols" localSheetId="17" hidden="1">'16.국민연금가입자'!$M:$O</definedName>
    <definedName name="Z_A61F3ECC_A48F_4B02_BD3E_B8773624A917_.wvu.Cols" localSheetId="18" hidden="1">'17.국민연금급여지급현황'!$AA:$AC</definedName>
    <definedName name="Z_A61F3ECC_A48F_4B02_BD3E_B8773624A917_.wvu.PrintArea" localSheetId="17" hidden="1">'16.국민연금가입자'!$A$1:$J$12</definedName>
    <definedName name="Z_A61F3ECC_A48F_4B02_BD3E_B8773624A917_.wvu.PrintArea" localSheetId="18" hidden="1">'17.국민연금급여지급현황'!$A$1:$X$14</definedName>
    <definedName name="Z_B7605203_4684_11D8_9D2F_0001027E943D_.wvu.Cols" localSheetId="17" hidden="1">'16.국민연금가입자'!$M:$O</definedName>
    <definedName name="Z_B7605203_4684_11D8_9D2F_0001027E943D_.wvu.Cols" localSheetId="18" hidden="1">'17.국민연금급여지급현황'!$AA:$AC</definedName>
    <definedName name="Z_B7605203_4684_11D8_9D2F_0001027E943D_.wvu.PrintArea" localSheetId="17" hidden="1">'16.국민연금가입자'!$A$1:$J$12</definedName>
    <definedName name="Z_B7605203_4684_11D8_9D2F_0001027E943D_.wvu.PrintArea" localSheetId="18" hidden="1">'17.국민연금급여지급현황'!$A$1:$X$14</definedName>
    <definedName name="Z_B7605203_4684_11D8_9D2F_0001027E943D_.wvu.PrintArea" localSheetId="9" hidden="1">'8.공중위생관계업소'!$A$1:$P$20</definedName>
    <definedName name="Z_EC062E16_E995_49B8_A019_D4B9B2E665B0_.wvu.Cols" localSheetId="17" hidden="1">'16.국민연금가입자'!$M:$O</definedName>
    <definedName name="Z_EC062E16_E995_49B8_A019_D4B9B2E665B0_.wvu.Cols" localSheetId="18" hidden="1">'17.국민연금급여지급현황'!$AA:$AC</definedName>
    <definedName name="Z_EC062E16_E995_49B8_A019_D4B9B2E665B0_.wvu.PrintArea" localSheetId="17" hidden="1">'16.국민연금가입자'!$A$1:$J$12</definedName>
    <definedName name="Z_EC062E16_E995_49B8_A019_D4B9B2E665B0_.wvu.PrintArea" localSheetId="18" hidden="1">'17.국민연금급여지급현황'!$A$1:$X$14</definedName>
    <definedName name="Z_EC062E16_E995_49B8_A019_D4B9B2E665B0_.wvu.PrintArea" localSheetId="2" hidden="1">'2.의료기관종사의료인력'!$A$1:$N$19</definedName>
    <definedName name="Z_EC062E16_E995_49B8_A019_D4B9B2E665B0_.wvu.PrintArea" localSheetId="28" hidden="1">'27.여성복지시설'!$A$1:$N$19</definedName>
    <definedName name="Z_EC062E16_E995_49B8_A019_D4B9B2E665B0_.wvu.PrintArea" localSheetId="8" hidden="1">'7.식품위생관계업소'!$A$1:$Y$19</definedName>
    <definedName name="Z_EC062E16_E995_49B8_A019_D4B9B2E665B0_.wvu.PrintArea" localSheetId="9" hidden="1">'8.공중위생관계업소'!$A$1:$P$20</definedName>
    <definedName name="Z_FD9EB1D3_48FA_11D9_B3E6_0000B4A88D03_.wvu.Cols" localSheetId="17" hidden="1">'16.국민연금가입자'!$M:$O</definedName>
    <definedName name="Z_FD9EB1D3_48FA_11D9_B3E6_0000B4A88D03_.wvu.Cols" localSheetId="18" hidden="1">'17.국민연금급여지급현황'!$AA:$AC</definedName>
    <definedName name="Z_FD9EB1D3_48FA_11D9_B3E6_0000B4A88D03_.wvu.PrintArea" localSheetId="17" hidden="1">'16.국민연금가입자'!$A$1:$J$12</definedName>
    <definedName name="Z_FD9EB1D3_48FA_11D9_B3E6_0000B4A88D03_.wvu.PrintArea" localSheetId="18" hidden="1">'17.국민연금급여지급현황'!$A$1:$X$14</definedName>
    <definedName name="Z_FD9EB1D3_48FA_11D9_B3E6_0000B4A88D03_.wvu.PrintArea" localSheetId="2" hidden="1">'2.의료기관종사의료인력'!$A$1:$N$19</definedName>
    <definedName name="Z_FD9EB1D3_48FA_11D9_B3E6_0000B4A88D03_.wvu.PrintArea" localSheetId="28" hidden="1">'27.여성복지시설'!$A$1:$N$19</definedName>
    <definedName name="Z_FD9EB1D3_48FA_11D9_B3E6_0000B4A88D03_.wvu.PrintArea" localSheetId="8" hidden="1">'7.식품위생관계업소'!$A$1:$Y$19</definedName>
    <definedName name="Z_FD9EB1D3_48FA_11D9_B3E6_0000B4A88D03_.wvu.PrintArea" localSheetId="9" hidden="1">'8.공중위생관계업소'!$A$1:$P$20</definedName>
  </definedNames>
  <calcPr calcId="145621"/>
  <customWorkbookViews>
    <customWorkbookView name="장미 - 기본 보기" guid="{5E0DE3FF-3353-435A-9EB0-62275E1406C9}" mergeInterval="0" personalView="1" maximized="1" windowWidth="1004" windowHeight="585" tabRatio="798" activeSheetId="26"/>
    <customWorkbookView name="Admin - 사용자 보기" guid="{EC062E16-E995-49B8-A019-D4B9B2E665B0}" mergeInterval="0" personalView="1" maximized="1" windowWidth="1020" windowHeight="593" tabRatio="798" activeSheetId="22"/>
    <customWorkbookView name="1 - 기본 보기" guid="{FD9EB1D3-48FA-11D9-B3E6-0000B4A88D03}" mergeInterval="0" personalView="1" maximized="1" windowWidth="1020" windowHeight="580" tabRatio="798" activeSheetId="3"/>
    <customWorkbookView name="장영은 - 기본 보기" guid="{2C9A6A84-3F93-11D9-9060-00E07D8C8F95}" mergeInterval="0" personalView="1" maximized="1" windowWidth="1020" windowHeight="633" tabRatio="830" activeSheetId="23"/>
    <customWorkbookView name="SEC - 기본 보기" guid="{48912101-0531-477D-9D70-5DEF1665263B}" mergeInterval="0" personalView="1" maximized="1" windowWidth="1020" windowHeight="552" tabRatio="830" activeSheetId="22"/>
    <customWorkbookView name="정보화교육장 - 기본 보기" guid="{1F395122-3F94-11D9-BC3A-444553540000}" mergeInterval="0" personalView="1" maximized="1" windowWidth="796" windowHeight="413" tabRatio="830" activeSheetId="29"/>
    <customWorkbookView name=". - 기본 보기" guid="{76579024-3F94-11D9-9C7C-009008A0B73D}" mergeInterval="0" personalView="1" maximized="1" windowWidth="1020" windowHeight="607" tabRatio="830" activeSheetId="29" showComments="commIndAndComment"/>
    <customWorkbookView name=". - 사용자 보기" guid="{5DC94469-2A6C-421D-BB67-5D4133BCCA34}" mergeInterval="0" personalView="1" maximized="1" windowWidth="1020" windowHeight="632" tabRatio="830" activeSheetId="27"/>
    <customWorkbookView name="pc - 기본 보기" guid="{947D13DD-2586-11D8-A0D3-009008A182C2}" mergeInterval="0" personalView="1" maximized="1" windowWidth="1020" windowHeight="607" tabRatio="681" activeSheetId="21"/>
    <customWorkbookView name="진안군청 - 사용자 보기" guid="{A61F3ECC-A48F-4B02-BD3E-B8773624A917}" mergeInterval="0" personalView="1" maximized="1" windowWidth="1020" windowHeight="597" tabRatio="681" activeSheetId="16"/>
    <customWorkbookView name="전북도청통계사료 - 기본 보기" guid="{B7605203-4684-11D8-9D2F-0001027E943D}" mergeInterval="0" personalView="1" maximized="1" windowWidth="1011" windowHeight="568" tabRatio="681" activeSheetId="28"/>
    <customWorkbookView name="정보기획 - 기본 보기" guid="{6F4B79A4-3F93-11D9-A80D-00E098994FA3}" mergeInterval="0" personalView="1" maximized="1" windowWidth="1020" windowHeight="608" tabRatio="830" activeSheetId="2"/>
    <customWorkbookView name="samsung - 기본 보기" guid="{29885522-439C-11D9-8667-444553540000}" mergeInterval="0" personalView="1" maximized="1" windowWidth="1020" windowHeight="581" tabRatio="798" activeSheetId="28"/>
    <customWorkbookView name="교육장 - 기본 보기" guid="{0FB1CEAC-20DA-11D8-9C7D-00E07D8B2C4C}" autoUpdate="1" mergeInterval="15" personalView="1" maximized="1" windowWidth="1020" windowHeight="607" tabRatio="798" activeSheetId="24"/>
  </customWorkbookViews>
</workbook>
</file>

<file path=xl/calcChain.xml><?xml version="1.0" encoding="utf-8"?>
<calcChain xmlns="http://schemas.openxmlformats.org/spreadsheetml/2006/main">
  <c r="I14" i="10" l="1"/>
  <c r="C16" i="22" l="1"/>
  <c r="B16" i="22"/>
  <c r="C15" i="22"/>
  <c r="B15" i="22"/>
  <c r="C12" i="22"/>
  <c r="B12" i="22"/>
  <c r="C11" i="22"/>
  <c r="B11" i="22"/>
  <c r="C20" i="10" l="1"/>
  <c r="B20" i="10" s="1"/>
  <c r="G19" i="10"/>
  <c r="C19" i="10"/>
  <c r="B19" i="10" s="1"/>
  <c r="G17" i="10"/>
  <c r="G16" i="10"/>
  <c r="C16" i="10" s="1"/>
  <c r="B16" i="10" s="1"/>
  <c r="G15" i="10"/>
  <c r="G14" i="10"/>
  <c r="O13" i="10"/>
  <c r="N13" i="10"/>
  <c r="L13" i="10"/>
  <c r="K13" i="10"/>
  <c r="J13" i="10"/>
  <c r="I13" i="10"/>
  <c r="H13" i="10"/>
  <c r="F13" i="10"/>
  <c r="E13" i="10"/>
  <c r="D13" i="10"/>
  <c r="Y18" i="39"/>
  <c r="S18" i="39"/>
  <c r="O18" i="39"/>
  <c r="D18" i="39"/>
  <c r="C18" i="39"/>
  <c r="Y17" i="39"/>
  <c r="S17" i="39"/>
  <c r="O17" i="39"/>
  <c r="D17" i="39"/>
  <c r="C17" i="39" s="1"/>
  <c r="Y16" i="39"/>
  <c r="S16" i="39"/>
  <c r="O16" i="39"/>
  <c r="D16" i="39"/>
  <c r="C16" i="39" s="1"/>
  <c r="Y15" i="39"/>
  <c r="S15" i="39"/>
  <c r="O15" i="39"/>
  <c r="D15" i="39"/>
  <c r="C15" i="39" s="1"/>
  <c r="Y14" i="39"/>
  <c r="S14" i="39"/>
  <c r="O14" i="39"/>
  <c r="D14" i="39"/>
  <c r="C14" i="39" s="1"/>
  <c r="Y13" i="39"/>
  <c r="S13" i="39"/>
  <c r="O13" i="39"/>
  <c r="D13" i="39"/>
  <c r="C13" i="39" s="1"/>
  <c r="Y12" i="39"/>
  <c r="S12" i="39"/>
  <c r="O12" i="39"/>
  <c r="D12" i="39"/>
  <c r="C12" i="39" s="1"/>
  <c r="AA11" i="39"/>
  <c r="Z11" i="39"/>
  <c r="X11" i="39"/>
  <c r="W11" i="39"/>
  <c r="V11" i="39"/>
  <c r="U11" i="39"/>
  <c r="T11" i="39"/>
  <c r="R11" i="39"/>
  <c r="Q11" i="39"/>
  <c r="P11" i="39"/>
  <c r="M11" i="39"/>
  <c r="L11" i="39"/>
  <c r="K11" i="39"/>
  <c r="J11" i="39"/>
  <c r="I11" i="39"/>
  <c r="H11" i="39"/>
  <c r="F11" i="39"/>
  <c r="E11" i="39"/>
  <c r="G13" i="10" l="1"/>
  <c r="B17" i="39"/>
  <c r="B13" i="39"/>
  <c r="B15" i="39"/>
  <c r="O11" i="39"/>
  <c r="S11" i="39"/>
  <c r="B14" i="39"/>
  <c r="B18" i="39"/>
  <c r="D11" i="39"/>
  <c r="C11" i="39" s="1"/>
  <c r="B12" i="39"/>
  <c r="B16" i="39"/>
  <c r="B11" i="39" l="1"/>
  <c r="B13" i="3"/>
  <c r="H11" i="48" l="1"/>
  <c r="G11" i="48" s="1"/>
  <c r="F11" i="48" s="1"/>
  <c r="E11" i="48" s="1"/>
  <c r="D11" i="48" s="1"/>
  <c r="C11" i="48" s="1"/>
  <c r="B11" i="48" s="1"/>
  <c r="H12" i="48"/>
  <c r="G12" i="48" s="1"/>
  <c r="F12" i="48" s="1"/>
  <c r="E12" i="48" s="1"/>
  <c r="D12" i="48" s="1"/>
  <c r="C12" i="48" s="1"/>
  <c r="B12" i="48" s="1"/>
  <c r="P8" i="14"/>
  <c r="P9" i="14"/>
  <c r="P10" i="14"/>
  <c r="K8" i="16"/>
  <c r="D8" i="16"/>
  <c r="K7" i="16"/>
  <c r="D7" i="16"/>
  <c r="L21" i="4"/>
  <c r="K20" i="4"/>
  <c r="I20" i="4"/>
  <c r="H20" i="4"/>
  <c r="G20" i="4"/>
  <c r="F20" i="4"/>
  <c r="E20" i="4"/>
  <c r="B20" i="4"/>
  <c r="E9" i="4"/>
  <c r="I9" i="4"/>
</calcChain>
</file>

<file path=xl/comments1.xml><?xml version="1.0" encoding="utf-8"?>
<comments xmlns="http://schemas.openxmlformats.org/spreadsheetml/2006/main">
  <authors>
    <author>csm</author>
  </authors>
  <commentList>
    <comment ref="AC15" authorId="0">
      <text>
        <r>
          <rPr>
            <b/>
            <sz val="9"/>
            <color indexed="81"/>
            <rFont val="Tahoma"/>
            <family val="2"/>
          </rPr>
          <t>csm: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Digital NEX</author>
  </authors>
  <commentList>
    <comment ref="B11" authorId="0">
      <text>
        <r>
          <rPr>
            <b/>
            <sz val="9"/>
            <color indexed="81"/>
            <rFont val="굴림"/>
            <family val="3"/>
            <charset val="129"/>
          </rPr>
          <t>2010년 12월말 기준
보고 자료 활용(도)</t>
        </r>
      </text>
    </comment>
  </commentList>
</comments>
</file>

<file path=xl/sharedStrings.xml><?xml version="1.0" encoding="utf-8"?>
<sst xmlns="http://schemas.openxmlformats.org/spreadsheetml/2006/main" count="4098" uniqueCount="1203">
  <si>
    <t>합          계</t>
  </si>
  <si>
    <t>단위 : 개소</t>
  </si>
  <si>
    <t>합    계</t>
  </si>
  <si>
    <t>일 본 뇌 염</t>
  </si>
  <si>
    <t>장 티 푸 스</t>
  </si>
  <si>
    <t>B 형 간 염</t>
  </si>
  <si>
    <t xml:space="preserve">장티푸스 </t>
  </si>
  <si>
    <t>발생 case</t>
  </si>
  <si>
    <t>사망 Death</t>
  </si>
  <si>
    <t>총 가 입 자 수</t>
  </si>
  <si>
    <t>사   업   장</t>
  </si>
  <si>
    <t>가   입   자</t>
  </si>
  <si>
    <t>미 망 인</t>
  </si>
  <si>
    <t>자    녀</t>
  </si>
  <si>
    <t>부  모</t>
  </si>
  <si>
    <t>국가유공자    Patriots and veterans</t>
  </si>
  <si>
    <t>유족  Bereaved family of the patriots &amp; veterans</t>
  </si>
  <si>
    <t>기타대상자       Others</t>
  </si>
  <si>
    <t>합      계         Grand Total</t>
  </si>
  <si>
    <t>국가유공자   Patriots and veterans</t>
  </si>
  <si>
    <t>고  교</t>
  </si>
  <si>
    <t>단위 :  개소,  명</t>
  </si>
  <si>
    <t>합           계                    Total</t>
  </si>
  <si>
    <t>시 설 수</t>
  </si>
  <si>
    <t>입 소 자</t>
  </si>
  <si>
    <t>퇴 소 자</t>
  </si>
  <si>
    <t>단위 :  명</t>
  </si>
  <si>
    <t>합        계</t>
  </si>
  <si>
    <t>세    대    주</t>
  </si>
  <si>
    <t>세    대    원</t>
  </si>
  <si>
    <t xml:space="preserve">미  취  학  </t>
  </si>
  <si>
    <t>피해자 지원내역</t>
  </si>
  <si>
    <t>Counseling Follow-ups</t>
  </si>
  <si>
    <t>여성폭력상담 계</t>
  </si>
  <si>
    <t>가정폭력</t>
  </si>
  <si>
    <t>Domestic Violence</t>
  </si>
  <si>
    <t>성폭력</t>
  </si>
  <si>
    <t>Sexual Violence</t>
  </si>
  <si>
    <t>성매매피해</t>
  </si>
  <si>
    <t>Victims of Forced Prostitution</t>
  </si>
  <si>
    <t>상담소개소</t>
  </si>
  <si>
    <t>상담건수</t>
  </si>
  <si>
    <t>Counseling</t>
  </si>
  <si>
    <t>법적지원</t>
  </si>
  <si>
    <t>Legal Aid</t>
  </si>
  <si>
    <t>의료지원</t>
  </si>
  <si>
    <t>Medical Aid</t>
  </si>
  <si>
    <t>시설입소</t>
  </si>
  <si>
    <t>연계</t>
  </si>
  <si>
    <t>Victim's facility</t>
  </si>
  <si>
    <t>기타</t>
  </si>
  <si>
    <t>합     계</t>
  </si>
  <si>
    <t>단위 : 개소, 명</t>
  </si>
  <si>
    <t>종합병원</t>
  </si>
  <si>
    <t>보건소</t>
  </si>
  <si>
    <t>Total</t>
  </si>
  <si>
    <t>병원수</t>
  </si>
  <si>
    <t>병상수</t>
  </si>
  <si>
    <t>치과의사</t>
  </si>
  <si>
    <t>간호조무사</t>
  </si>
  <si>
    <t>의료기사</t>
  </si>
  <si>
    <t>의무기록사</t>
  </si>
  <si>
    <t>상근의사</t>
  </si>
  <si>
    <t>Medical</t>
  </si>
  <si>
    <t>Full-time</t>
  </si>
  <si>
    <t>Part-time</t>
  </si>
  <si>
    <t>Nurses</t>
  </si>
  <si>
    <t>Pharmacists</t>
  </si>
  <si>
    <t>보건진료원</t>
  </si>
  <si>
    <t>계</t>
  </si>
  <si>
    <t>Others</t>
  </si>
  <si>
    <t>한약업사</t>
  </si>
  <si>
    <t>Restricted</t>
  </si>
  <si>
    <t>Drugs</t>
  </si>
  <si>
    <t>집단급식소</t>
  </si>
  <si>
    <t>식품제조</t>
  </si>
  <si>
    <t>Grand</t>
  </si>
  <si>
    <t>(A)</t>
  </si>
  <si>
    <t>제과점</t>
  </si>
  <si>
    <t xml:space="preserve">General </t>
  </si>
  <si>
    <t>이용업</t>
  </si>
  <si>
    <t>Japanese</t>
  </si>
  <si>
    <t>encephalitis</t>
  </si>
  <si>
    <t>파라티푸스</t>
  </si>
  <si>
    <t>세균성이질</t>
  </si>
  <si>
    <t>백일해</t>
  </si>
  <si>
    <t>유행성이하선염</t>
  </si>
  <si>
    <t>Paratyphoid fever</t>
  </si>
  <si>
    <t>Mumps</t>
  </si>
  <si>
    <t>남</t>
  </si>
  <si>
    <t>여</t>
  </si>
  <si>
    <t>Male</t>
  </si>
  <si>
    <t>Female</t>
  </si>
  <si>
    <t>임산부등록관리</t>
  </si>
  <si>
    <t>단위 :개소,명</t>
  </si>
  <si>
    <t>피부양자</t>
  </si>
  <si>
    <t>Insured</t>
  </si>
  <si>
    <t>Dependents</t>
  </si>
  <si>
    <t>임의가입자</t>
  </si>
  <si>
    <t>임의계속가입자</t>
  </si>
  <si>
    <t>Voluntarily &amp;</t>
  </si>
  <si>
    <t xml:space="preserve">continuously </t>
  </si>
  <si>
    <t>Workplaces</t>
  </si>
  <si>
    <t>Insurants</t>
  </si>
  <si>
    <t>NUMBER OF PATRIOTS AND VETERANS</t>
  </si>
  <si>
    <t>Patriots   and   veterans</t>
  </si>
  <si>
    <t>애국지사</t>
  </si>
  <si>
    <t xml:space="preserve">  Grand </t>
  </si>
  <si>
    <t xml:space="preserve"> Total</t>
  </si>
  <si>
    <t>Widows</t>
  </si>
  <si>
    <t>Parents</t>
  </si>
  <si>
    <t>중학교</t>
  </si>
  <si>
    <t>Middle</t>
  </si>
  <si>
    <t>High</t>
  </si>
  <si>
    <t>school</t>
  </si>
  <si>
    <t>University</t>
  </si>
  <si>
    <t>시설수</t>
  </si>
  <si>
    <t xml:space="preserve">Middle </t>
  </si>
  <si>
    <t xml:space="preserve"> school</t>
  </si>
  <si>
    <t xml:space="preserve"> Bereaved famity</t>
  </si>
  <si>
    <t>합  계</t>
  </si>
  <si>
    <t>입소인원</t>
  </si>
  <si>
    <t>Admitted Person</t>
  </si>
  <si>
    <t>정원</t>
  </si>
  <si>
    <t>Regular</t>
  </si>
  <si>
    <t>현원</t>
  </si>
  <si>
    <t>연   별</t>
  </si>
  <si>
    <t>단위 : 명</t>
  </si>
  <si>
    <t>한 의 사</t>
  </si>
  <si>
    <t>간 호 사</t>
  </si>
  <si>
    <t xml:space="preserve">    비상근의사</t>
  </si>
  <si>
    <t>Eup Myeon</t>
  </si>
  <si>
    <t>제 2 군 전 염 병         Communicable Disease, Class Ⅱ</t>
  </si>
  <si>
    <t>제 1 군 전 염 병          Communicable Disease ClassⅠ</t>
  </si>
  <si>
    <t>의    원</t>
  </si>
  <si>
    <t>의 약 품</t>
  </si>
  <si>
    <t>화 장 품</t>
  </si>
  <si>
    <t>약   국</t>
  </si>
  <si>
    <t>매 약 상</t>
  </si>
  <si>
    <t>합  계</t>
  </si>
  <si>
    <t>다  방</t>
  </si>
  <si>
    <t>기   타</t>
  </si>
  <si>
    <t>가  공  업</t>
  </si>
  <si>
    <t xml:space="preserve"> </t>
  </si>
  <si>
    <t>무면허의료행위</t>
  </si>
  <si>
    <t>광고위반</t>
  </si>
  <si>
    <t>업무정지</t>
  </si>
  <si>
    <t>시정지시</t>
  </si>
  <si>
    <t>without licence</t>
  </si>
  <si>
    <t>Prosecution</t>
  </si>
  <si>
    <t>단위 : 건</t>
  </si>
  <si>
    <t>기  타</t>
  </si>
  <si>
    <t>고  발</t>
  </si>
  <si>
    <t>-</t>
  </si>
  <si>
    <t>계북면
Gyebuk-myeon</t>
  </si>
  <si>
    <t>상반기</t>
  </si>
  <si>
    <t>하반기</t>
  </si>
  <si>
    <t>장수읍
Jangsu-eup</t>
  </si>
  <si>
    <t>산서면
Sanseo-myeon</t>
  </si>
  <si>
    <t>번암면
Beonam-myeon</t>
  </si>
  <si>
    <t>장계면
Janggye-myeon</t>
  </si>
  <si>
    <t>천천면
Cheoncheon-myeon</t>
  </si>
  <si>
    <t>계남면
Gyenam-myeon</t>
  </si>
  <si>
    <t>1. 의 료 기 관</t>
    <phoneticPr fontId="12" type="noConversion"/>
  </si>
  <si>
    <t>NUMBER OF MEDICAL INSTITUTIONS</t>
    <phoneticPr fontId="11" type="noConversion"/>
  </si>
  <si>
    <t>단위 : 개</t>
    <phoneticPr fontId="12" type="noConversion"/>
  </si>
  <si>
    <t>Unit : number</t>
    <phoneticPr fontId="12" type="noConversion"/>
  </si>
  <si>
    <t>연   별
읍면별
Year &amp;
Eup Myeon</t>
    <phoneticPr fontId="11" type="noConversion"/>
  </si>
  <si>
    <t>요양병원</t>
    <phoneticPr fontId="11" type="noConversion"/>
  </si>
  <si>
    <t>치과병(의)원</t>
    <phoneticPr fontId="12" type="noConversion"/>
  </si>
  <si>
    <t>한방병원</t>
    <phoneticPr fontId="12" type="noConversion"/>
  </si>
  <si>
    <t>한의원</t>
    <phoneticPr fontId="11" type="noConversion"/>
  </si>
  <si>
    <t>조산소</t>
    <phoneticPr fontId="12" type="noConversion"/>
  </si>
  <si>
    <t>부속의원</t>
    <phoneticPr fontId="11" type="noConversion"/>
  </si>
  <si>
    <t>보건</t>
    <phoneticPr fontId="12" type="noConversion"/>
  </si>
  <si>
    <t>Total</t>
    <phoneticPr fontId="11" type="noConversion"/>
  </si>
  <si>
    <t>General hospitals</t>
    <phoneticPr fontId="11" type="noConversion"/>
  </si>
  <si>
    <t>Hospitals</t>
    <phoneticPr fontId="11" type="noConversion"/>
  </si>
  <si>
    <t>Clinics</t>
    <phoneticPr fontId="11" type="noConversion"/>
  </si>
  <si>
    <t>Special hospitals</t>
    <phoneticPr fontId="12" type="noConversion"/>
  </si>
  <si>
    <t>Long term care hospitals</t>
    <phoneticPr fontId="11" type="noConversion"/>
  </si>
  <si>
    <t>Dental clinics</t>
    <phoneticPr fontId="12" type="noConversion"/>
  </si>
  <si>
    <t>Oriental medicine clinics</t>
    <phoneticPr fontId="11" type="noConversion"/>
  </si>
  <si>
    <t>Midwife clinic</t>
    <phoneticPr fontId="12" type="noConversion"/>
  </si>
  <si>
    <t>의료원</t>
    <phoneticPr fontId="12" type="noConversion"/>
  </si>
  <si>
    <t>지소</t>
    <phoneticPr fontId="12" type="noConversion"/>
  </si>
  <si>
    <t>진료소</t>
    <phoneticPr fontId="11" type="noConversion"/>
  </si>
  <si>
    <t>병원수</t>
    <phoneticPr fontId="11" type="noConversion"/>
  </si>
  <si>
    <t>Health</t>
    <phoneticPr fontId="12" type="noConversion"/>
  </si>
  <si>
    <t>Primary</t>
    <phoneticPr fontId="12" type="noConversion"/>
  </si>
  <si>
    <t>Number</t>
    <phoneticPr fontId="12" type="noConversion"/>
  </si>
  <si>
    <t>Health</t>
    <phoneticPr fontId="11" type="noConversion"/>
  </si>
  <si>
    <t>Subcen</t>
    <phoneticPr fontId="11" type="noConversion"/>
  </si>
  <si>
    <t>Hospital</t>
    <phoneticPr fontId="12" type="noConversion"/>
  </si>
  <si>
    <t>beds</t>
    <phoneticPr fontId="12" type="noConversion"/>
  </si>
  <si>
    <t>Clinics</t>
    <phoneticPr fontId="12" type="noConversion"/>
  </si>
  <si>
    <t>Centers</t>
    <phoneticPr fontId="12" type="noConversion"/>
  </si>
  <si>
    <t>ters</t>
    <phoneticPr fontId="12" type="noConversion"/>
  </si>
  <si>
    <t>Care centers</t>
    <phoneticPr fontId="12" type="noConversion"/>
  </si>
  <si>
    <t>장수읍
Jangsu-eup</t>
    <phoneticPr fontId="11" type="noConversion"/>
  </si>
  <si>
    <t>산서면
Sanseo-myeon</t>
    <phoneticPr fontId="11" type="noConversion"/>
  </si>
  <si>
    <t>번암면
Beonam-myeon</t>
    <phoneticPr fontId="11" type="noConversion"/>
  </si>
  <si>
    <t>장계면
Janggye-myeon</t>
    <phoneticPr fontId="11" type="noConversion"/>
  </si>
  <si>
    <t>천천면
Cheoncheon-myeon</t>
    <phoneticPr fontId="11" type="noConversion"/>
  </si>
  <si>
    <t>계남면
Gyenam-myeon</t>
    <phoneticPr fontId="11" type="noConversion"/>
  </si>
  <si>
    <t>계북면
Gyebuk-myeon</t>
    <phoneticPr fontId="11" type="noConversion"/>
  </si>
  <si>
    <t>자료 : 보건의료원</t>
    <phoneticPr fontId="12" type="noConversion"/>
  </si>
  <si>
    <t>2. 의료기관종사 의료인력</t>
    <phoneticPr fontId="11" type="noConversion"/>
  </si>
  <si>
    <t>NUMBER OF MEDICAL PERSONNELS EMPLOYED
 IN MEDICAL INSTITUTIONS</t>
    <phoneticPr fontId="12" type="noConversion"/>
  </si>
  <si>
    <t>Unit : person</t>
    <phoneticPr fontId="11" type="noConversion"/>
  </si>
  <si>
    <t>연   별</t>
    <phoneticPr fontId="11" type="noConversion"/>
  </si>
  <si>
    <t>의   사    Physicians</t>
    <phoneticPr fontId="12" type="noConversion"/>
  </si>
  <si>
    <t>약    사    1)</t>
    <phoneticPr fontId="12" type="noConversion"/>
  </si>
  <si>
    <t>조 산 사</t>
    <phoneticPr fontId="11" type="noConversion"/>
  </si>
  <si>
    <t>읍면별</t>
    <phoneticPr fontId="11" type="noConversion"/>
  </si>
  <si>
    <t>Year &amp;</t>
    <phoneticPr fontId="11" type="noConversion"/>
  </si>
  <si>
    <t>Oriental</t>
    <phoneticPr fontId="12" type="noConversion"/>
  </si>
  <si>
    <t>Medical record</t>
    <phoneticPr fontId="11" type="noConversion"/>
  </si>
  <si>
    <t>Dentists</t>
    <phoneticPr fontId="11" type="noConversion"/>
  </si>
  <si>
    <t>medical doctors</t>
    <phoneticPr fontId="11" type="noConversion"/>
  </si>
  <si>
    <t>Midwives</t>
    <phoneticPr fontId="11" type="noConversion"/>
  </si>
  <si>
    <t>Nurse aids</t>
    <phoneticPr fontId="11" type="noConversion"/>
  </si>
  <si>
    <t>technicians</t>
    <phoneticPr fontId="11" type="noConversion"/>
  </si>
  <si>
    <t>technicians</t>
    <phoneticPr fontId="11" type="noConversion"/>
  </si>
  <si>
    <t>장수읍
Jangsu-eup</t>
    <phoneticPr fontId="11" type="noConversion"/>
  </si>
  <si>
    <t>산서면
Sanseo-myeon</t>
    <phoneticPr fontId="11" type="noConversion"/>
  </si>
  <si>
    <t>번암면
Beonam-myeon</t>
    <phoneticPr fontId="11" type="noConversion"/>
  </si>
  <si>
    <t>장계면
Janggye-myeon</t>
    <phoneticPr fontId="11" type="noConversion"/>
  </si>
  <si>
    <t>천천면
Cheoncheon-myeon</t>
    <phoneticPr fontId="11" type="noConversion"/>
  </si>
  <si>
    <t>계남면
Gyenam-myeon</t>
    <phoneticPr fontId="11" type="noConversion"/>
  </si>
  <si>
    <t>계북면
Gyebuk-myeon</t>
    <phoneticPr fontId="11" type="noConversion"/>
  </si>
  <si>
    <t>자료 : 보건의료원</t>
    <phoneticPr fontId="12" type="noConversion"/>
  </si>
  <si>
    <t>주 : 1) 약사 - 개인약국약사 제외함.</t>
    <phoneticPr fontId="11" type="noConversion"/>
  </si>
  <si>
    <t>3. 보건소 인력</t>
    <phoneticPr fontId="13" type="noConversion"/>
  </si>
  <si>
    <t>NUMBER OF STAFFS IN HEALTH CENTERS</t>
    <phoneticPr fontId="11" type="noConversion"/>
  </si>
  <si>
    <t>합   계</t>
    <phoneticPr fontId="13" type="noConversion"/>
  </si>
  <si>
    <t>면         허       ·        자         격        종       별</t>
    <phoneticPr fontId="13" type="noConversion"/>
  </si>
  <si>
    <t>By license Qualification</t>
    <phoneticPr fontId="13" type="noConversion"/>
  </si>
  <si>
    <t>소  계</t>
    <phoneticPr fontId="13" type="noConversion"/>
  </si>
  <si>
    <t>의   사</t>
    <phoneticPr fontId="13" type="noConversion"/>
  </si>
  <si>
    <t>치과의사</t>
    <phoneticPr fontId="13" type="noConversion"/>
  </si>
  <si>
    <t>한의사</t>
    <phoneticPr fontId="13" type="noConversion"/>
  </si>
  <si>
    <t>조산사</t>
    <phoneticPr fontId="13" type="noConversion"/>
  </si>
  <si>
    <t>간호사</t>
    <phoneticPr fontId="13" type="noConversion"/>
  </si>
  <si>
    <t>약 사</t>
    <phoneticPr fontId="13" type="noConversion"/>
  </si>
  <si>
    <t>임상병리사</t>
    <phoneticPr fontId="13" type="noConversion"/>
  </si>
  <si>
    <t>방사선사</t>
    <phoneticPr fontId="13" type="noConversion"/>
  </si>
  <si>
    <t>물리치료사</t>
    <phoneticPr fontId="13" type="noConversion"/>
  </si>
  <si>
    <t>치과위생사</t>
    <phoneticPr fontId="13" type="noConversion"/>
  </si>
  <si>
    <t>Oriental</t>
    <phoneticPr fontId="13" type="noConversion"/>
  </si>
  <si>
    <t>Clinic</t>
    <phoneticPr fontId="13" type="noConversion"/>
  </si>
  <si>
    <t>Physical</t>
    <phoneticPr fontId="13" type="noConversion"/>
  </si>
  <si>
    <t>Dental</t>
    <phoneticPr fontId="13" type="noConversion"/>
  </si>
  <si>
    <t>Year</t>
    <phoneticPr fontId="11" type="noConversion"/>
  </si>
  <si>
    <t>mecical</t>
    <phoneticPr fontId="13" type="noConversion"/>
  </si>
  <si>
    <t>pathology</t>
    <phoneticPr fontId="13" type="noConversion"/>
  </si>
  <si>
    <t>Radiological</t>
    <phoneticPr fontId="13" type="noConversion"/>
  </si>
  <si>
    <t>therapy</t>
    <phoneticPr fontId="13" type="noConversion"/>
  </si>
  <si>
    <t>hygienics</t>
    <phoneticPr fontId="13" type="noConversion"/>
  </si>
  <si>
    <t>Sub total</t>
    <phoneticPr fontId="13" type="noConversion"/>
  </si>
  <si>
    <t>Physicians</t>
    <phoneticPr fontId="13" type="noConversion"/>
  </si>
  <si>
    <t>Dentist</t>
    <phoneticPr fontId="13" type="noConversion"/>
  </si>
  <si>
    <t>doctors</t>
    <phoneticPr fontId="13" type="noConversion"/>
  </si>
  <si>
    <t>Nurses</t>
    <phoneticPr fontId="13" type="noConversion"/>
  </si>
  <si>
    <t>Pharmacists</t>
    <phoneticPr fontId="13" type="noConversion"/>
  </si>
  <si>
    <t>techicians</t>
    <phoneticPr fontId="13" type="noConversion"/>
  </si>
  <si>
    <t>technicians</t>
    <phoneticPr fontId="13" type="noConversion"/>
  </si>
  <si>
    <t>technician</t>
    <phoneticPr fontId="13" type="noConversion"/>
  </si>
  <si>
    <t>면    허   ·     자    격     종    별        By license Qualification</t>
    <phoneticPr fontId="13" type="noConversion"/>
  </si>
  <si>
    <t>면  허 · 자 격 종 별 외               Others</t>
    <phoneticPr fontId="13" type="noConversion"/>
  </si>
  <si>
    <t>영 양 사</t>
    <phoneticPr fontId="13" type="noConversion"/>
  </si>
  <si>
    <t>간호조무사</t>
    <phoneticPr fontId="13" type="noConversion"/>
  </si>
  <si>
    <t>의무기록사</t>
    <phoneticPr fontId="13" type="noConversion"/>
  </si>
  <si>
    <t>위 생 사</t>
    <phoneticPr fontId="13" type="noConversion"/>
  </si>
  <si>
    <t>정신보건</t>
    <phoneticPr fontId="13" type="noConversion"/>
  </si>
  <si>
    <t>정보처리</t>
    <phoneticPr fontId="13" type="noConversion"/>
  </si>
  <si>
    <t>응급구조사</t>
    <phoneticPr fontId="13" type="noConversion"/>
  </si>
  <si>
    <t>소  계</t>
    <phoneticPr fontId="13" type="noConversion"/>
  </si>
  <si>
    <t>보건직</t>
    <phoneticPr fontId="13" type="noConversion"/>
  </si>
  <si>
    <t>행정직</t>
    <phoneticPr fontId="13" type="noConversion"/>
  </si>
  <si>
    <t>기  타</t>
    <phoneticPr fontId="13" type="noConversion"/>
  </si>
  <si>
    <t>위생시험사</t>
    <phoneticPr fontId="13" type="noConversion"/>
  </si>
  <si>
    <t>전문요원</t>
    <phoneticPr fontId="13" type="noConversion"/>
  </si>
  <si>
    <t>기  사</t>
    <phoneticPr fontId="13" type="noConversion"/>
  </si>
  <si>
    <t>Emergency</t>
    <phoneticPr fontId="13" type="noConversion"/>
  </si>
  <si>
    <t>Public</t>
    <phoneticPr fontId="13" type="noConversion"/>
  </si>
  <si>
    <t>Admini-</t>
    <phoneticPr fontId="13" type="noConversion"/>
  </si>
  <si>
    <t>Year</t>
    <phoneticPr fontId="11" type="noConversion"/>
  </si>
  <si>
    <t>Nutrition</t>
    <phoneticPr fontId="13" type="noConversion"/>
  </si>
  <si>
    <t>Nurse's</t>
    <phoneticPr fontId="13" type="noConversion"/>
  </si>
  <si>
    <t>Medical records</t>
    <phoneticPr fontId="13" type="noConversion"/>
  </si>
  <si>
    <t>Mecical</t>
    <phoneticPr fontId="13" type="noConversion"/>
  </si>
  <si>
    <t>Mental &amp; Health</t>
    <phoneticPr fontId="13" type="noConversion"/>
  </si>
  <si>
    <t>Data processing</t>
    <phoneticPr fontId="13" type="noConversion"/>
  </si>
  <si>
    <t>rescue</t>
    <phoneticPr fontId="13" type="noConversion"/>
  </si>
  <si>
    <t>health</t>
    <phoneticPr fontId="13" type="noConversion"/>
  </si>
  <si>
    <t>strative</t>
    <phoneticPr fontId="13" type="noConversion"/>
  </si>
  <si>
    <t>technicians</t>
    <phoneticPr fontId="13" type="noConversion"/>
  </si>
  <si>
    <t>aides</t>
    <phoneticPr fontId="13" type="noConversion"/>
  </si>
  <si>
    <t>corpsman</t>
    <phoneticPr fontId="13" type="noConversion"/>
  </si>
  <si>
    <t>specialist</t>
    <phoneticPr fontId="13" type="noConversion"/>
  </si>
  <si>
    <t>specialists</t>
    <phoneticPr fontId="13" type="noConversion"/>
  </si>
  <si>
    <t>Sub total</t>
    <phoneticPr fontId="13" type="noConversion"/>
  </si>
  <si>
    <t>workers</t>
    <phoneticPr fontId="13" type="noConversion"/>
  </si>
  <si>
    <t>Others</t>
    <phoneticPr fontId="13" type="noConversion"/>
  </si>
  <si>
    <t>-</t>
    <phoneticPr fontId="11" type="noConversion"/>
  </si>
  <si>
    <t>자료 : 보건의료원</t>
    <phoneticPr fontId="12" type="noConversion"/>
  </si>
  <si>
    <t>4. 보건지소 및 보건진료소 인력</t>
    <phoneticPr fontId="12" type="noConversion"/>
  </si>
  <si>
    <t>NUMBER OF STAFFS  IN HEALTH SUBCENTERS
AND PRIMARY HEALTH CARE CENTERS</t>
    <phoneticPr fontId="14" type="noConversion"/>
  </si>
  <si>
    <t>합    계</t>
    <phoneticPr fontId="14" type="noConversion"/>
  </si>
  <si>
    <t xml:space="preserve">보         건          지          소    </t>
    <phoneticPr fontId="14" type="noConversion"/>
  </si>
  <si>
    <t>Health   subcenter</t>
    <phoneticPr fontId="11" type="noConversion"/>
  </si>
  <si>
    <t>보건진료소</t>
    <phoneticPr fontId="14" type="noConversion"/>
  </si>
  <si>
    <t>면 허 · 자 격 종 별</t>
    <phoneticPr fontId="14" type="noConversion"/>
  </si>
  <si>
    <t>By license / qualification</t>
    <phoneticPr fontId="11" type="noConversion"/>
  </si>
  <si>
    <t>면 허 · 자 격 종 별 외   Others</t>
    <phoneticPr fontId="14" type="noConversion"/>
  </si>
  <si>
    <t>소  계</t>
    <phoneticPr fontId="14" type="noConversion"/>
  </si>
  <si>
    <t>의    사</t>
    <phoneticPr fontId="14" type="noConversion"/>
  </si>
  <si>
    <t>치과의사</t>
    <phoneticPr fontId="14" type="noConversion"/>
  </si>
  <si>
    <t>한의사</t>
    <phoneticPr fontId="12" type="noConversion"/>
  </si>
  <si>
    <t>간호사</t>
    <phoneticPr fontId="14" type="noConversion"/>
  </si>
  <si>
    <t>간호조무사</t>
    <phoneticPr fontId="14" type="noConversion"/>
  </si>
  <si>
    <t>약   사</t>
    <phoneticPr fontId="12" type="noConversion"/>
  </si>
  <si>
    <t>임상병리사</t>
    <phoneticPr fontId="14" type="noConversion"/>
  </si>
  <si>
    <t>방사선사</t>
    <phoneticPr fontId="14" type="noConversion"/>
  </si>
  <si>
    <t>보건직</t>
    <phoneticPr fontId="14" type="noConversion"/>
  </si>
  <si>
    <t>행정직</t>
    <phoneticPr fontId="14" type="noConversion"/>
  </si>
  <si>
    <t>기   타</t>
    <phoneticPr fontId="14" type="noConversion"/>
  </si>
  <si>
    <t>Primary Health</t>
    <phoneticPr fontId="14" type="noConversion"/>
  </si>
  <si>
    <t>Oriental</t>
    <phoneticPr fontId="11" type="noConversion"/>
  </si>
  <si>
    <t>Nurse</t>
    <phoneticPr fontId="11" type="noConversion"/>
  </si>
  <si>
    <t>Pharma</t>
    <phoneticPr fontId="11" type="noConversion"/>
  </si>
  <si>
    <t>Clinic Pathol-</t>
    <phoneticPr fontId="14" type="noConversion"/>
  </si>
  <si>
    <t>Radiological</t>
    <phoneticPr fontId="14" type="noConversion"/>
  </si>
  <si>
    <t>Public health</t>
    <phoneticPr fontId="14" type="noConversion"/>
  </si>
  <si>
    <t>Administra-</t>
    <phoneticPr fontId="14" type="noConversion"/>
  </si>
  <si>
    <t xml:space="preserve"> Care Centers</t>
    <phoneticPr fontId="14" type="noConversion"/>
  </si>
  <si>
    <t>Total</t>
    <phoneticPr fontId="14" type="noConversion"/>
  </si>
  <si>
    <t>Sub total</t>
    <phoneticPr fontId="14" type="noConversion"/>
  </si>
  <si>
    <t>Physicians</t>
    <phoneticPr fontId="14" type="noConversion"/>
  </si>
  <si>
    <t>Dentists</t>
    <phoneticPr fontId="14" type="noConversion"/>
  </si>
  <si>
    <t xml:space="preserve"> medical doctors</t>
    <phoneticPr fontId="14" type="noConversion"/>
  </si>
  <si>
    <t>Nurses</t>
    <phoneticPr fontId="14" type="noConversion"/>
  </si>
  <si>
    <t>aides</t>
    <phoneticPr fontId="11" type="noConversion"/>
  </si>
  <si>
    <t>cists</t>
    <phoneticPr fontId="14" type="noConversion"/>
  </si>
  <si>
    <t>ogy Techicians</t>
    <phoneticPr fontId="14" type="noConversion"/>
  </si>
  <si>
    <t>Techicians</t>
    <phoneticPr fontId="14" type="noConversion"/>
  </si>
  <si>
    <t>Sub-total</t>
    <phoneticPr fontId="14" type="noConversion"/>
  </si>
  <si>
    <t>worker</t>
    <phoneticPr fontId="14" type="noConversion"/>
  </si>
  <si>
    <t>tive workers</t>
    <phoneticPr fontId="14" type="noConversion"/>
  </si>
  <si>
    <t>Others</t>
    <phoneticPr fontId="14" type="noConversion"/>
  </si>
  <si>
    <t>Practitioners</t>
    <phoneticPr fontId="14" type="noConversion"/>
  </si>
  <si>
    <t>장수읍
Jangsu-eup</t>
    <phoneticPr fontId="11" type="noConversion"/>
  </si>
  <si>
    <t>산서면
Sanseo-myeon</t>
    <phoneticPr fontId="11" type="noConversion"/>
  </si>
  <si>
    <t>번암면
Beonam-myeon</t>
    <phoneticPr fontId="11" type="noConversion"/>
  </si>
  <si>
    <t>장계면
Janggye-myeon</t>
    <phoneticPr fontId="11" type="noConversion"/>
  </si>
  <si>
    <t>천천면
Cheoncheon-myeon</t>
    <phoneticPr fontId="11" type="noConversion"/>
  </si>
  <si>
    <t>계남면
Gyenam-myeon</t>
    <phoneticPr fontId="11" type="noConversion"/>
  </si>
  <si>
    <t>계북면
Gyebuk-myeon</t>
    <phoneticPr fontId="11" type="noConversion"/>
  </si>
  <si>
    <t>자료 : 보건의료원</t>
    <phoneticPr fontId="12" type="noConversion"/>
  </si>
  <si>
    <t>5. 부정의료업자 단속실적(의료인)</t>
    <phoneticPr fontId="12" type="noConversion"/>
  </si>
  <si>
    <t>REGULATION FOR ILLEGAL MEDICAL PRACTICES
(MEDICAL PRACTITIONERS)</t>
    <phoneticPr fontId="12" type="noConversion"/>
  </si>
  <si>
    <t>무자격자에게</t>
    <phoneticPr fontId="12" type="noConversion"/>
  </si>
  <si>
    <t>품위손상</t>
    <phoneticPr fontId="12" type="noConversion"/>
  </si>
  <si>
    <t>기  타</t>
    <phoneticPr fontId="12" type="noConversion"/>
  </si>
  <si>
    <t>면  허</t>
    <phoneticPr fontId="12" type="noConversion"/>
  </si>
  <si>
    <t>자 격</t>
    <phoneticPr fontId="12" type="noConversion"/>
  </si>
  <si>
    <t>경  고</t>
    <phoneticPr fontId="12" type="noConversion"/>
  </si>
  <si>
    <t>고 발</t>
    <phoneticPr fontId="12" type="noConversion"/>
  </si>
  <si>
    <t>의료행위사주</t>
    <phoneticPr fontId="12" type="noConversion"/>
  </si>
  <si>
    <t>의료행위</t>
    <phoneticPr fontId="12" type="noConversion"/>
  </si>
  <si>
    <t>취  소</t>
    <phoneticPr fontId="12" type="noConversion"/>
  </si>
  <si>
    <t>정 지</t>
    <phoneticPr fontId="12" type="noConversion"/>
  </si>
  <si>
    <t>Allowing unquanlified</t>
    <phoneticPr fontId="12" type="noConversion"/>
  </si>
  <si>
    <t>Unethical</t>
    <phoneticPr fontId="12" type="noConversion"/>
  </si>
  <si>
    <t>Issuance of false</t>
    <phoneticPr fontId="12" type="noConversion"/>
  </si>
  <si>
    <t>License</t>
    <phoneticPr fontId="12" type="noConversion"/>
  </si>
  <si>
    <t>Prose-</t>
    <phoneticPr fontId="12" type="noConversion"/>
  </si>
  <si>
    <t>persons to practice</t>
    <phoneticPr fontId="12" type="noConversion"/>
  </si>
  <si>
    <t>behaviors</t>
    <phoneticPr fontId="12" type="noConversion"/>
  </si>
  <si>
    <t>diagnosis state.</t>
    <phoneticPr fontId="12" type="noConversion"/>
  </si>
  <si>
    <t>Others</t>
    <phoneticPr fontId="12" type="noConversion"/>
  </si>
  <si>
    <t>Total</t>
    <phoneticPr fontId="12" type="noConversion"/>
  </si>
  <si>
    <t>revoked</t>
    <phoneticPr fontId="12" type="noConversion"/>
  </si>
  <si>
    <t>suspended</t>
    <phoneticPr fontId="12" type="noConversion"/>
  </si>
  <si>
    <t>warning</t>
    <phoneticPr fontId="12" type="noConversion"/>
  </si>
  <si>
    <t>cution</t>
    <phoneticPr fontId="12" type="noConversion"/>
  </si>
  <si>
    <t>-</t>
    <phoneticPr fontId="11" type="noConversion"/>
  </si>
  <si>
    <t>6. 의약품등 제조업소 및 판매업소</t>
    <phoneticPr fontId="12" type="noConversion"/>
  </si>
  <si>
    <t xml:space="preserve">    MANUFACTURES AND STORES OF PHARMACEUTICAL
GOODS ETC.</t>
    <phoneticPr fontId="12" type="noConversion"/>
  </si>
  <si>
    <t>Unit : establishment</t>
    <phoneticPr fontId="11" type="noConversion"/>
  </si>
  <si>
    <t>제     조    업     소                Number of manufactures</t>
    <phoneticPr fontId="11" type="noConversion"/>
  </si>
  <si>
    <t>판  매  업  소              Number   of   Sellers</t>
    <phoneticPr fontId="11" type="noConversion"/>
  </si>
  <si>
    <t>의약품외품</t>
    <phoneticPr fontId="11" type="noConversion"/>
  </si>
  <si>
    <t>의료기기</t>
    <phoneticPr fontId="11" type="noConversion"/>
  </si>
  <si>
    <t>한약도매상</t>
    <phoneticPr fontId="11" type="noConversion"/>
  </si>
  <si>
    <t>Non-drug</t>
    <phoneticPr fontId="11" type="noConversion"/>
  </si>
  <si>
    <t>Medical</t>
    <phoneticPr fontId="11" type="noConversion"/>
  </si>
  <si>
    <t>Oriental medicine</t>
    <phoneticPr fontId="11" type="noConversion"/>
  </si>
  <si>
    <t>Oriental</t>
    <phoneticPr fontId="11" type="noConversion"/>
  </si>
  <si>
    <t>판매업</t>
    <phoneticPr fontId="11" type="noConversion"/>
  </si>
  <si>
    <t>임대업</t>
    <phoneticPr fontId="11" type="noConversion"/>
  </si>
  <si>
    <t>수리업</t>
    <phoneticPr fontId="11" type="noConversion"/>
  </si>
  <si>
    <t>Products</t>
    <phoneticPr fontId="11" type="noConversion"/>
  </si>
  <si>
    <t>Cosmetics</t>
    <phoneticPr fontId="11" type="noConversion"/>
  </si>
  <si>
    <t>instruments</t>
    <phoneticPr fontId="11" type="noConversion"/>
  </si>
  <si>
    <t>Pharmacies</t>
    <phoneticPr fontId="11" type="noConversion"/>
  </si>
  <si>
    <t>Whole salers</t>
    <phoneticPr fontId="11" type="noConversion"/>
  </si>
  <si>
    <t>Druggists</t>
    <phoneticPr fontId="11" type="noConversion"/>
  </si>
  <si>
    <t>wholesalers</t>
    <phoneticPr fontId="11" type="noConversion"/>
  </si>
  <si>
    <t>medicine dealers</t>
    <phoneticPr fontId="11" type="noConversion"/>
  </si>
  <si>
    <t>dealers</t>
    <phoneticPr fontId="11" type="noConversion"/>
  </si>
  <si>
    <t>7. 식 품 위 생 관 계 업 소</t>
    <phoneticPr fontId="12" type="noConversion"/>
  </si>
  <si>
    <t>NUMBER OF LICENSED FOOD PREMISES, 
BY BUSINESS TYPE</t>
    <phoneticPr fontId="12" type="noConversion"/>
  </si>
  <si>
    <t>식 품 위 생 관 계 업 소(속)</t>
    <phoneticPr fontId="12" type="noConversion"/>
  </si>
  <si>
    <t>NUMBER OF LICENSED FOOD PREMISES, 
BY BUSINESS TYPE(Cont'd)</t>
    <phoneticPr fontId="12" type="noConversion"/>
  </si>
  <si>
    <t>식품접객업      Food prenises</t>
    <phoneticPr fontId="11" type="noConversion"/>
  </si>
  <si>
    <t>식품접객업      Food prenises</t>
    <phoneticPr fontId="12" type="noConversion"/>
  </si>
  <si>
    <t>식품제조업 및 가공업   Food manufacturing and processing businesses</t>
    <phoneticPr fontId="12" type="noConversion"/>
  </si>
  <si>
    <t>식품 운반, 판매, 기타업</t>
    <phoneticPr fontId="11" type="noConversion"/>
  </si>
  <si>
    <t>Food sales, transportation, others</t>
    <phoneticPr fontId="12" type="noConversion"/>
  </si>
  <si>
    <t>건강기능식품 제조, 수입, 판매업 An aid to good health manufacturing, importing, sales</t>
    <phoneticPr fontId="11" type="noConversion"/>
  </si>
  <si>
    <t>계</t>
    <phoneticPr fontId="11" type="noConversion"/>
  </si>
  <si>
    <t>휴게음식점   Resting    restaurant</t>
    <phoneticPr fontId="11" type="noConversion"/>
  </si>
  <si>
    <t>일반음식점</t>
    <phoneticPr fontId="12" type="noConversion"/>
  </si>
  <si>
    <t>단란주점</t>
    <phoneticPr fontId="12" type="noConversion"/>
  </si>
  <si>
    <t>유흥주점</t>
    <phoneticPr fontId="12" type="noConversion"/>
  </si>
  <si>
    <t>위탁급식영업</t>
    <phoneticPr fontId="12" type="noConversion"/>
  </si>
  <si>
    <t>계</t>
    <phoneticPr fontId="12" type="noConversion"/>
  </si>
  <si>
    <t>즉석판매</t>
    <phoneticPr fontId="12" type="noConversion"/>
  </si>
  <si>
    <t>식품첨가물</t>
    <phoneticPr fontId="12" type="noConversion"/>
  </si>
  <si>
    <t>식  품</t>
    <phoneticPr fontId="11" type="noConversion"/>
  </si>
  <si>
    <t>식품소분</t>
    <phoneticPr fontId="12" type="noConversion"/>
  </si>
  <si>
    <t>식  품</t>
    <phoneticPr fontId="12" type="noConversion"/>
  </si>
  <si>
    <t>용기, 포장류</t>
    <phoneticPr fontId="12" type="noConversion"/>
  </si>
  <si>
    <t>건강기능식품</t>
    <phoneticPr fontId="11" type="noConversion"/>
  </si>
  <si>
    <t>소  계</t>
    <phoneticPr fontId="11" type="noConversion"/>
  </si>
  <si>
    <t>Public bar</t>
    <phoneticPr fontId="11" type="noConversion"/>
  </si>
  <si>
    <t>Amusement</t>
    <phoneticPr fontId="12" type="noConversion"/>
  </si>
  <si>
    <t>Food suppliers</t>
    <phoneticPr fontId="11" type="noConversion"/>
  </si>
  <si>
    <t>가 공 업</t>
    <phoneticPr fontId="12" type="noConversion"/>
  </si>
  <si>
    <t>제 조 업</t>
    <phoneticPr fontId="12" type="noConversion"/>
  </si>
  <si>
    <t>운반업</t>
    <phoneticPr fontId="11" type="noConversion"/>
  </si>
  <si>
    <t>판매업</t>
    <phoneticPr fontId="11" type="noConversion"/>
  </si>
  <si>
    <t>보존업</t>
    <phoneticPr fontId="11" type="noConversion"/>
  </si>
  <si>
    <t>제조업</t>
    <phoneticPr fontId="12" type="noConversion"/>
  </si>
  <si>
    <t>제조업</t>
    <phoneticPr fontId="11" type="noConversion"/>
  </si>
  <si>
    <t>수입업</t>
    <phoneticPr fontId="11" type="noConversion"/>
  </si>
  <si>
    <t>Sub totals</t>
    <phoneticPr fontId="11" type="noConversion"/>
  </si>
  <si>
    <t>Cafes</t>
    <phoneticPr fontId="11" type="noConversion"/>
  </si>
  <si>
    <t xml:space="preserve"> Restaurants</t>
    <phoneticPr fontId="11" type="noConversion"/>
  </si>
  <si>
    <t>Bakeries</t>
    <phoneticPr fontId="11" type="noConversion"/>
  </si>
  <si>
    <t>karaokes</t>
    <phoneticPr fontId="12" type="noConversion"/>
  </si>
  <si>
    <t>Restaurants</t>
    <phoneticPr fontId="12" type="noConversion"/>
  </si>
  <si>
    <t>for group</t>
    <phoneticPr fontId="11" type="noConversion"/>
  </si>
  <si>
    <t>Total</t>
    <phoneticPr fontId="12" type="noConversion"/>
  </si>
  <si>
    <t>Food manufacturing</t>
    <phoneticPr fontId="12" type="noConversion"/>
  </si>
  <si>
    <t>Improvised foods</t>
    <phoneticPr fontId="12" type="noConversion"/>
  </si>
  <si>
    <t>Food additives</t>
    <phoneticPr fontId="12" type="noConversion"/>
  </si>
  <si>
    <t>Total</t>
    <phoneticPr fontId="11" type="noConversion"/>
  </si>
  <si>
    <t>Fodd transportation</t>
    <phoneticPr fontId="11" type="noConversion"/>
  </si>
  <si>
    <t>Food sales</t>
    <phoneticPr fontId="12" type="noConversion"/>
  </si>
  <si>
    <t>Sales</t>
    <phoneticPr fontId="11" type="noConversion"/>
  </si>
  <si>
    <t>Transportation</t>
    <phoneticPr fontId="12" type="noConversion"/>
  </si>
  <si>
    <t>Manufacturing</t>
    <phoneticPr fontId="11" type="noConversion"/>
  </si>
  <si>
    <t>Importing</t>
    <phoneticPr fontId="11" type="noConversion"/>
  </si>
  <si>
    <t>자료 : 환경위생과</t>
    <phoneticPr fontId="12" type="noConversion"/>
  </si>
  <si>
    <t>8. 공 중 위 생 관 계 업 소</t>
    <phoneticPr fontId="12" type="noConversion"/>
  </si>
  <si>
    <t>공 중 위 생 사 업 소</t>
    <phoneticPr fontId="11" type="noConversion"/>
  </si>
  <si>
    <t>위생처리, 세척제, 위생용품제조업소수</t>
    <phoneticPr fontId="11" type="noConversion"/>
  </si>
  <si>
    <t>총  계</t>
    <phoneticPr fontId="11" type="noConversion"/>
  </si>
  <si>
    <t>Public sanitary business</t>
    <phoneticPr fontId="11" type="noConversion"/>
  </si>
  <si>
    <t>Sanitary cleaning, soap, detergents,etc. business</t>
    <phoneticPr fontId="11" type="noConversion"/>
  </si>
  <si>
    <t>소 계</t>
    <phoneticPr fontId="11" type="noConversion"/>
  </si>
  <si>
    <r>
      <t xml:space="preserve">숙 박 업 </t>
    </r>
    <r>
      <rPr>
        <vertAlign val="superscript"/>
        <sz val="9"/>
        <rFont val="새굴림"/>
        <family val="1"/>
        <charset val="129"/>
      </rPr>
      <t>1)</t>
    </r>
    <r>
      <rPr>
        <sz val="9"/>
        <rFont val="새굴림"/>
        <family val="1"/>
        <charset val="129"/>
      </rPr>
      <t xml:space="preserve">   </t>
    </r>
    <phoneticPr fontId="11" type="noConversion"/>
  </si>
  <si>
    <t>목욕장업</t>
    <phoneticPr fontId="12" type="noConversion"/>
  </si>
  <si>
    <t>세탁업</t>
    <phoneticPr fontId="12" type="noConversion"/>
  </si>
  <si>
    <t>위생관리</t>
    <phoneticPr fontId="12" type="noConversion"/>
  </si>
  <si>
    <t>기 타</t>
    <phoneticPr fontId="11" type="noConversion"/>
  </si>
  <si>
    <t>위생</t>
    <phoneticPr fontId="11" type="noConversion"/>
  </si>
  <si>
    <t>세척제제조업</t>
    <phoneticPr fontId="12" type="noConversion"/>
  </si>
  <si>
    <t>기타위생용품</t>
    <phoneticPr fontId="12" type="noConversion"/>
  </si>
  <si>
    <t>Beauty shop</t>
    <phoneticPr fontId="11" type="noConversion"/>
  </si>
  <si>
    <t>용역업</t>
    <phoneticPr fontId="12" type="noConversion"/>
  </si>
  <si>
    <t>처리업</t>
    <phoneticPr fontId="11" type="noConversion"/>
  </si>
  <si>
    <t>Soap,</t>
    <phoneticPr fontId="11" type="noConversion"/>
  </si>
  <si>
    <t>제조업</t>
    <phoneticPr fontId="11" type="noConversion"/>
  </si>
  <si>
    <t>Sub-</t>
    <phoneticPr fontId="11" type="noConversion"/>
  </si>
  <si>
    <t xml:space="preserve"> Hotel   </t>
    <phoneticPr fontId="11" type="noConversion"/>
  </si>
  <si>
    <t xml:space="preserve">Bath </t>
    <phoneticPr fontId="11" type="noConversion"/>
  </si>
  <si>
    <t>소계</t>
    <phoneticPr fontId="11" type="noConversion"/>
  </si>
  <si>
    <t>종합</t>
    <phoneticPr fontId="11" type="noConversion"/>
  </si>
  <si>
    <t>일반</t>
    <phoneticPr fontId="11" type="noConversion"/>
  </si>
  <si>
    <t>피부</t>
    <phoneticPr fontId="11" type="noConversion"/>
  </si>
  <si>
    <t>Sanitary service</t>
    <phoneticPr fontId="12" type="noConversion"/>
  </si>
  <si>
    <t>Sanitary</t>
    <phoneticPr fontId="11" type="noConversion"/>
  </si>
  <si>
    <t>detergents,</t>
    <phoneticPr fontId="11" type="noConversion"/>
  </si>
  <si>
    <t>Total</t>
    <phoneticPr fontId="11" type="noConversion"/>
  </si>
  <si>
    <t>businesses</t>
    <phoneticPr fontId="11" type="noConversion"/>
  </si>
  <si>
    <t xml:space="preserve"> houses</t>
    <phoneticPr fontId="11" type="noConversion"/>
  </si>
  <si>
    <t>Barber</t>
    <phoneticPr fontId="11" type="noConversion"/>
  </si>
  <si>
    <t>Subtotal</t>
    <phoneticPr fontId="11" type="noConversion"/>
  </si>
  <si>
    <t>General</t>
    <phoneticPr fontId="11" type="noConversion"/>
  </si>
  <si>
    <t>Skin</t>
    <phoneticPr fontId="11" type="noConversion"/>
  </si>
  <si>
    <t>Laundry</t>
    <phoneticPr fontId="12" type="noConversion"/>
  </si>
  <si>
    <t>business</t>
    <phoneticPr fontId="12" type="noConversion"/>
  </si>
  <si>
    <t>Others</t>
    <phoneticPr fontId="11" type="noConversion"/>
  </si>
  <si>
    <t>cleaning</t>
    <phoneticPr fontId="11" type="noConversion"/>
  </si>
  <si>
    <t>etc.</t>
    <phoneticPr fontId="11" type="noConversion"/>
  </si>
  <si>
    <t>자료 : 환경위생과</t>
    <phoneticPr fontId="12" type="noConversion"/>
  </si>
  <si>
    <t>주 : 1) '관광호텔'을 포함한 수치임</t>
    <phoneticPr fontId="11" type="noConversion"/>
  </si>
  <si>
    <t>9. 예 방 접 종</t>
    <phoneticPr fontId="12" type="noConversion"/>
  </si>
  <si>
    <t>VACCINATIONS AGAINST MAJOR COMMUNICABLE DISEASES</t>
    <phoneticPr fontId="12" type="noConversion"/>
  </si>
  <si>
    <t>디프테리아</t>
    <phoneticPr fontId="12" type="noConversion"/>
  </si>
  <si>
    <t>파상풍,</t>
    <phoneticPr fontId="11" type="noConversion"/>
  </si>
  <si>
    <t>폴리오</t>
    <phoneticPr fontId="11" type="noConversion"/>
  </si>
  <si>
    <t>홍역, 유행성이하</t>
    <phoneticPr fontId="11" type="noConversion"/>
  </si>
  <si>
    <t>결  핵</t>
    <phoneticPr fontId="12" type="noConversion"/>
  </si>
  <si>
    <t>인플루엔자</t>
    <phoneticPr fontId="12" type="noConversion"/>
  </si>
  <si>
    <t>유행성출혈열</t>
    <phoneticPr fontId="11" type="noConversion"/>
  </si>
  <si>
    <t>b형 헤모필루스</t>
    <phoneticPr fontId="11" type="noConversion"/>
  </si>
  <si>
    <t>수 두</t>
  </si>
  <si>
    <t>기   타</t>
    <phoneticPr fontId="12" type="noConversion"/>
  </si>
  <si>
    <t xml:space="preserve"> 파상풍, 백일해</t>
    <phoneticPr fontId="12" type="noConversion"/>
  </si>
  <si>
    <t>디프테리아</t>
    <phoneticPr fontId="11" type="noConversion"/>
  </si>
  <si>
    <t>선염, 풍진</t>
    <phoneticPr fontId="11" type="noConversion"/>
  </si>
  <si>
    <t>인플루엔자</t>
    <phoneticPr fontId="11" type="noConversion"/>
  </si>
  <si>
    <t>Hemorrhagic</t>
    <phoneticPr fontId="11" type="noConversion"/>
  </si>
  <si>
    <t xml:space="preserve"> (DT&amp;P)</t>
    <phoneticPr fontId="12" type="noConversion"/>
  </si>
  <si>
    <t>(DT/Tdap)</t>
    <phoneticPr fontId="11" type="noConversion"/>
  </si>
  <si>
    <t>Poliomyelitis</t>
    <phoneticPr fontId="11" type="noConversion"/>
  </si>
  <si>
    <t>(MMR)</t>
    <phoneticPr fontId="11" type="noConversion"/>
  </si>
  <si>
    <t>Typhoid fever</t>
    <phoneticPr fontId="11" type="noConversion"/>
  </si>
  <si>
    <t>Hepatitis B</t>
    <phoneticPr fontId="11" type="noConversion"/>
  </si>
  <si>
    <t>B.C.G</t>
    <phoneticPr fontId="12" type="noConversion"/>
  </si>
  <si>
    <t>Influenza</t>
    <phoneticPr fontId="12" type="noConversion"/>
  </si>
  <si>
    <t xml:space="preserve"> Fever</t>
    <phoneticPr fontId="11" type="noConversion"/>
  </si>
  <si>
    <t>Hib</t>
    <phoneticPr fontId="11" type="noConversion"/>
  </si>
  <si>
    <t>Varicella</t>
  </si>
  <si>
    <t>10. 법정전염병 발생 및 사망</t>
    <phoneticPr fontId="11" type="noConversion"/>
  </si>
  <si>
    <t>INCIDENTS OF COMMUNICABLE DISEASES
AND DEATHS</t>
    <phoneticPr fontId="12" type="noConversion"/>
  </si>
  <si>
    <t>법정전염병 발생 및 사망(속1)</t>
    <phoneticPr fontId="11" type="noConversion"/>
  </si>
  <si>
    <t>INCIDENTS OF COMMUNICABLE DISEASES
AND DEATHS(Cont'd 1)</t>
    <phoneticPr fontId="12" type="noConversion"/>
  </si>
  <si>
    <t>법정전염병 발생 및 사망(속2)</t>
    <phoneticPr fontId="11" type="noConversion"/>
  </si>
  <si>
    <t>INCIDENTS OF COMMUNICABLE DISEASES
AND DEATHS (Cont'd 2)</t>
    <phoneticPr fontId="12" type="noConversion"/>
  </si>
  <si>
    <t>단위 : 건, 명</t>
    <phoneticPr fontId="11" type="noConversion"/>
  </si>
  <si>
    <t>Unit : case, person</t>
    <phoneticPr fontId="11" type="noConversion"/>
  </si>
  <si>
    <t>제 1 군 전 염 병          Communicable Disease ClassⅠ</t>
    <phoneticPr fontId="11" type="noConversion"/>
  </si>
  <si>
    <t>제 2 군 전 염 병         Communicable Disease, Class Ⅱ</t>
    <phoneticPr fontId="11" type="noConversion"/>
  </si>
  <si>
    <t>제 3 군 전 염 병         Communicable Disease, Class Ⅲ</t>
    <phoneticPr fontId="11" type="noConversion"/>
  </si>
  <si>
    <t>제4군전염병 및
지정전염병</t>
    <phoneticPr fontId="11" type="noConversion"/>
  </si>
  <si>
    <t>합계</t>
    <phoneticPr fontId="11" type="noConversion"/>
  </si>
  <si>
    <t xml:space="preserve">콜  레  라  </t>
    <phoneticPr fontId="12" type="noConversion"/>
  </si>
  <si>
    <t>장출혈성대장균 감영증</t>
    <phoneticPr fontId="11" type="noConversion"/>
  </si>
  <si>
    <t>A형 간염</t>
    <phoneticPr fontId="11" type="noConversion"/>
  </si>
  <si>
    <t>파상풍</t>
    <phoneticPr fontId="11" type="noConversion"/>
  </si>
  <si>
    <t xml:space="preserve">홍 역  </t>
    <phoneticPr fontId="12" type="noConversion"/>
  </si>
  <si>
    <t>풍 진</t>
    <phoneticPr fontId="12" type="noConversion"/>
  </si>
  <si>
    <t>B형 간염</t>
    <phoneticPr fontId="11" type="noConversion"/>
  </si>
  <si>
    <t>일본뇌염</t>
    <phoneticPr fontId="11" type="noConversion"/>
  </si>
  <si>
    <t>수두</t>
    <phoneticPr fontId="11" type="noConversion"/>
  </si>
  <si>
    <t>말라리아</t>
    <phoneticPr fontId="11" type="noConversion"/>
  </si>
  <si>
    <t>결핵</t>
    <phoneticPr fontId="11" type="noConversion"/>
  </si>
  <si>
    <t>한센병</t>
    <phoneticPr fontId="11" type="noConversion"/>
  </si>
  <si>
    <t>성홍열</t>
    <phoneticPr fontId="11" type="noConversion"/>
  </si>
  <si>
    <t>쯔쯔가무시증</t>
    <phoneticPr fontId="11" type="noConversion"/>
  </si>
  <si>
    <t>렙토스피라증</t>
    <phoneticPr fontId="11" type="noConversion"/>
  </si>
  <si>
    <t>브루셀라증</t>
    <phoneticPr fontId="11" type="noConversion"/>
  </si>
  <si>
    <t>신증후군출혈열</t>
    <phoneticPr fontId="11" type="noConversion"/>
  </si>
  <si>
    <t>기타</t>
    <phoneticPr fontId="11" type="noConversion"/>
  </si>
  <si>
    <t xml:space="preserve"> Typhoid fever</t>
    <phoneticPr fontId="11" type="noConversion"/>
  </si>
  <si>
    <t>Shigellosis</t>
    <phoneticPr fontId="11" type="noConversion"/>
  </si>
  <si>
    <t>Enterohemorrhagic E.coli</t>
    <phoneticPr fontId="11" type="noConversion"/>
  </si>
  <si>
    <t>Hepatitis A</t>
    <phoneticPr fontId="11" type="noConversion"/>
  </si>
  <si>
    <t>Diphtheria</t>
    <phoneticPr fontId="11" type="noConversion"/>
  </si>
  <si>
    <t>Whooping couph</t>
    <phoneticPr fontId="11" type="noConversion"/>
  </si>
  <si>
    <t>Tetanus</t>
    <phoneticPr fontId="11" type="noConversion"/>
  </si>
  <si>
    <t xml:space="preserve">  Measles</t>
    <phoneticPr fontId="12" type="noConversion"/>
  </si>
  <si>
    <t>Rubella</t>
    <phoneticPr fontId="11" type="noConversion"/>
  </si>
  <si>
    <t>Japanese encephalitis</t>
    <phoneticPr fontId="11" type="noConversion"/>
  </si>
  <si>
    <t>Varicella</t>
    <phoneticPr fontId="11" type="noConversion"/>
  </si>
  <si>
    <t>Malaria</t>
    <phoneticPr fontId="11" type="noConversion"/>
  </si>
  <si>
    <t>Tuberculosis</t>
    <phoneticPr fontId="11" type="noConversion"/>
  </si>
  <si>
    <t>Leprosy</t>
    <phoneticPr fontId="11" type="noConversion"/>
  </si>
  <si>
    <t>Scarlet Fever</t>
    <phoneticPr fontId="11" type="noConversion"/>
  </si>
  <si>
    <t>Scrubtyphus</t>
    <phoneticPr fontId="11" type="noConversion"/>
  </si>
  <si>
    <t>Leptospirosi</t>
    <phoneticPr fontId="11" type="noConversion"/>
  </si>
  <si>
    <t>Brucellosis</t>
    <phoneticPr fontId="11" type="noConversion"/>
  </si>
  <si>
    <t>HFRS</t>
    <phoneticPr fontId="11" type="noConversion"/>
  </si>
  <si>
    <t>사망 Death</t>
    <phoneticPr fontId="11" type="noConversion"/>
  </si>
  <si>
    <t>발생 case</t>
    <phoneticPr fontId="11" type="noConversion"/>
  </si>
  <si>
    <t>자료 :  보건의료원</t>
    <phoneticPr fontId="12" type="noConversion"/>
  </si>
  <si>
    <t xml:space="preserve"> </t>
    <phoneticPr fontId="11" type="noConversion"/>
  </si>
  <si>
    <t>11. 한센사업 대상자 현황</t>
    <phoneticPr fontId="12" type="noConversion"/>
  </si>
  <si>
    <t>STATUS OF HANSEN DISEASE PATIENTS BANEFITTED
FROM PUBLIC HEALTH CENTER PROJECT CENTERS BY CITY</t>
    <phoneticPr fontId="11" type="noConversion"/>
  </si>
  <si>
    <t>한센사업</t>
    <phoneticPr fontId="11" type="noConversion"/>
  </si>
  <si>
    <t>한 센 사 업 대 상 자    관 리 현 황</t>
    <phoneticPr fontId="11" type="noConversion"/>
  </si>
  <si>
    <t>Registered patients under control</t>
    <phoneticPr fontId="11" type="noConversion"/>
  </si>
  <si>
    <t>대상자</t>
    <phoneticPr fontId="11" type="noConversion"/>
  </si>
  <si>
    <t>한센사업대상자</t>
    <phoneticPr fontId="11" type="noConversion"/>
  </si>
  <si>
    <t>양     성</t>
    <phoneticPr fontId="11" type="noConversion"/>
  </si>
  <si>
    <t>신규대상자</t>
    <phoneticPr fontId="11" type="noConversion"/>
  </si>
  <si>
    <t>사망자</t>
    <phoneticPr fontId="11" type="noConversion"/>
  </si>
  <si>
    <t>성     별</t>
    <phoneticPr fontId="11" type="noConversion"/>
  </si>
  <si>
    <t xml:space="preserve">      거주형태별</t>
    <phoneticPr fontId="11" type="noConversion"/>
  </si>
  <si>
    <t>Type of residence</t>
    <phoneticPr fontId="11" type="noConversion"/>
  </si>
  <si>
    <t>서비스구분별 Type of service</t>
    <phoneticPr fontId="11" type="noConversion"/>
  </si>
  <si>
    <t>거주지별</t>
    <phoneticPr fontId="11" type="noConversion"/>
  </si>
  <si>
    <t>서비스 지역별</t>
    <phoneticPr fontId="11" type="noConversion"/>
  </si>
  <si>
    <t>신규신환자수</t>
    <phoneticPr fontId="11" type="noConversion"/>
  </si>
  <si>
    <t>남</t>
    <phoneticPr fontId="11" type="noConversion"/>
  </si>
  <si>
    <t>여</t>
    <phoneticPr fontId="11" type="noConversion"/>
  </si>
  <si>
    <t>재   가</t>
    <phoneticPr fontId="11" type="noConversion"/>
  </si>
  <si>
    <t>시설보호</t>
    <phoneticPr fontId="11" type="noConversion"/>
  </si>
  <si>
    <t>요치료</t>
    <phoneticPr fontId="11" type="noConversion"/>
  </si>
  <si>
    <t>서비스대상자</t>
    <phoneticPr fontId="11" type="noConversion"/>
  </si>
  <si>
    <t>Area of</t>
    <phoneticPr fontId="11" type="noConversion"/>
  </si>
  <si>
    <t>Positive</t>
    <phoneticPr fontId="11" type="noConversion"/>
  </si>
  <si>
    <t>New</t>
    <phoneticPr fontId="11" type="noConversion"/>
  </si>
  <si>
    <t xml:space="preserve">  </t>
    <phoneticPr fontId="11" type="noConversion"/>
  </si>
  <si>
    <t>양성</t>
    <phoneticPr fontId="11" type="noConversion"/>
  </si>
  <si>
    <t>Settlement</t>
    <phoneticPr fontId="11" type="noConversion"/>
  </si>
  <si>
    <t>Cases for</t>
    <phoneticPr fontId="11" type="noConversion"/>
  </si>
  <si>
    <t>Cases under of</t>
    <phoneticPr fontId="11" type="noConversion"/>
  </si>
  <si>
    <t>재발관리</t>
    <phoneticPr fontId="11" type="noConversion"/>
  </si>
  <si>
    <t>residence</t>
    <phoneticPr fontId="11" type="noConversion"/>
  </si>
  <si>
    <t>service</t>
    <phoneticPr fontId="11" type="noConversion"/>
  </si>
  <si>
    <t>case</t>
    <phoneticPr fontId="11" type="noConversion"/>
  </si>
  <si>
    <t>beneficiaries</t>
    <phoneticPr fontId="11" type="noConversion"/>
  </si>
  <si>
    <t>Patients</t>
    <phoneticPr fontId="11" type="noConversion"/>
  </si>
  <si>
    <t>Death</t>
    <phoneticPr fontId="11" type="noConversion"/>
  </si>
  <si>
    <t xml:space="preserve"> sex</t>
    <phoneticPr fontId="11" type="noConversion"/>
  </si>
  <si>
    <t>Domicile</t>
    <phoneticPr fontId="11" type="noConversion"/>
  </si>
  <si>
    <t xml:space="preserve">Positive </t>
    <phoneticPr fontId="11" type="noConversion"/>
  </si>
  <si>
    <t>Village</t>
    <phoneticPr fontId="11" type="noConversion"/>
  </si>
  <si>
    <t>Leprosarium</t>
    <phoneticPr fontId="11" type="noConversion"/>
  </si>
  <si>
    <t>Chemotherapy</t>
    <phoneticPr fontId="11" type="noConversion"/>
  </si>
  <si>
    <t>Hansen service</t>
    <phoneticPr fontId="11" type="noConversion"/>
  </si>
  <si>
    <t>Cases for Suveillance</t>
    <phoneticPr fontId="11" type="noConversion"/>
  </si>
  <si>
    <t>주 : 1) 2006년 이전은 '요관찰' 과 '요보호' 의 합계임</t>
    <phoneticPr fontId="11" type="noConversion"/>
  </si>
  <si>
    <t>12. 결핵환자 현황</t>
    <phoneticPr fontId="11" type="noConversion"/>
  </si>
  <si>
    <t>REGISTERED TUBERCULOSIS PATIENTS</t>
    <phoneticPr fontId="11" type="noConversion"/>
  </si>
  <si>
    <t>결핵환자 현황 (속)</t>
    <phoneticPr fontId="11" type="noConversion"/>
  </si>
  <si>
    <t>REGISTERED TUBERCULOSIS PATIENTS(Cont'd)</t>
    <phoneticPr fontId="11" type="noConversion"/>
  </si>
  <si>
    <t>단위 : 명, 건수</t>
    <phoneticPr fontId="11" type="noConversion"/>
  </si>
  <si>
    <t>Unit : person, case</t>
    <phoneticPr fontId="11" type="noConversion"/>
  </si>
  <si>
    <t>당해연도 등록(신고)된 결핵 환자수  No. of pulmonary tuberculosis patients registered(declared) the current year</t>
    <phoneticPr fontId="11" type="noConversion"/>
  </si>
  <si>
    <t>당해연도 결핵예방 Actual results BCG vaccinations</t>
    <phoneticPr fontId="11" type="noConversion"/>
  </si>
  <si>
    <t>접종실적 prevention of tuberculosis the current year</t>
    <phoneticPr fontId="11" type="noConversion"/>
  </si>
  <si>
    <t>당해연도 보건소 결핵검진 실적 Examination for tuberculosis at health centers the current year</t>
    <phoneticPr fontId="11" type="noConversion"/>
  </si>
  <si>
    <t>신 환 자</t>
    <phoneticPr fontId="12" type="noConversion"/>
  </si>
  <si>
    <t>재   발</t>
    <phoneticPr fontId="12" type="noConversion"/>
  </si>
  <si>
    <t>초치료실패자</t>
    <phoneticPr fontId="11" type="noConversion"/>
  </si>
  <si>
    <t>중단후재등록</t>
    <phoneticPr fontId="12" type="noConversion"/>
  </si>
  <si>
    <t>전  입</t>
    <phoneticPr fontId="12" type="noConversion"/>
  </si>
  <si>
    <t>만성배균자</t>
    <phoneticPr fontId="12" type="noConversion"/>
  </si>
  <si>
    <t>요관찰</t>
    <phoneticPr fontId="11" type="noConversion"/>
  </si>
  <si>
    <t>New</t>
    <phoneticPr fontId="12" type="noConversion"/>
  </si>
  <si>
    <t>Treatment</t>
    <phoneticPr fontId="11" type="noConversion"/>
  </si>
  <si>
    <t>Treatment</t>
    <phoneticPr fontId="12" type="noConversion"/>
  </si>
  <si>
    <t>Transferred</t>
    <phoneticPr fontId="12" type="noConversion"/>
  </si>
  <si>
    <t>미취학아동</t>
    <phoneticPr fontId="11" type="noConversion"/>
  </si>
  <si>
    <t>취학아동</t>
    <phoneticPr fontId="11" type="noConversion"/>
  </si>
  <si>
    <t xml:space="preserve">X-선검사 </t>
    <phoneticPr fontId="11" type="noConversion"/>
  </si>
  <si>
    <t>객담검사</t>
    <phoneticPr fontId="11" type="noConversion"/>
  </si>
  <si>
    <t>도말양성</t>
    <phoneticPr fontId="11" type="noConversion"/>
  </si>
  <si>
    <t>도말음성</t>
    <phoneticPr fontId="11" type="noConversion"/>
  </si>
  <si>
    <t>registrations</t>
    <phoneticPr fontId="12" type="noConversion"/>
  </si>
  <si>
    <t>Relapse</t>
    <phoneticPr fontId="12" type="noConversion"/>
  </si>
  <si>
    <t>after failure</t>
    <phoneticPr fontId="11" type="noConversion"/>
  </si>
  <si>
    <t>after default</t>
    <phoneticPr fontId="12" type="noConversion"/>
  </si>
  <si>
    <t>in</t>
    <phoneticPr fontId="12" type="noConversion"/>
  </si>
  <si>
    <t>Chronic</t>
    <phoneticPr fontId="12" type="noConversion"/>
  </si>
  <si>
    <t>preschool child</t>
    <phoneticPr fontId="11" type="noConversion"/>
  </si>
  <si>
    <t>school-children</t>
    <phoneticPr fontId="11" type="noConversion"/>
  </si>
  <si>
    <t xml:space="preserve">X-ray inspection </t>
    <phoneticPr fontId="11" type="noConversion"/>
  </si>
  <si>
    <t>Exam of the Sputum</t>
    <phoneticPr fontId="11" type="noConversion"/>
  </si>
  <si>
    <t>Smear Positive</t>
    <phoneticPr fontId="11" type="noConversion"/>
  </si>
  <si>
    <t>Smear Negative</t>
    <phoneticPr fontId="11" type="noConversion"/>
  </si>
  <si>
    <t>Surveillance</t>
    <phoneticPr fontId="11" type="noConversion"/>
  </si>
  <si>
    <t>13. 보건소 구강보건사업실적</t>
    <phoneticPr fontId="11" type="noConversion"/>
  </si>
  <si>
    <t>ORAL HEALTH ACTIVITIES AT HEALTH CENTERS</t>
    <phoneticPr fontId="14" type="noConversion"/>
  </si>
  <si>
    <t>단위 : 건수, 명</t>
    <phoneticPr fontId="12" type="noConversion"/>
  </si>
  <si>
    <t>Unit : case, person</t>
    <phoneticPr fontId="12" type="noConversion"/>
  </si>
  <si>
    <t>구강보건교육</t>
    <phoneticPr fontId="12" type="noConversion"/>
  </si>
  <si>
    <t>치면세마</t>
    <phoneticPr fontId="12" type="noConversion"/>
  </si>
  <si>
    <t>불소용액양치사업</t>
    <phoneticPr fontId="12" type="noConversion"/>
  </si>
  <si>
    <t>불소용액 도포</t>
    <phoneticPr fontId="12" type="noConversion"/>
  </si>
  <si>
    <t>노인의치 보철사업</t>
    <phoneticPr fontId="12" type="noConversion"/>
  </si>
  <si>
    <t>Oral health</t>
    <phoneticPr fontId="12" type="noConversion"/>
  </si>
  <si>
    <t xml:space="preserve">Oral </t>
    <phoneticPr fontId="12" type="noConversion"/>
  </si>
  <si>
    <t>Fluoride mouth</t>
    <phoneticPr fontId="12" type="noConversion"/>
  </si>
  <si>
    <t>Fluoride topical</t>
    <phoneticPr fontId="12" type="noConversion"/>
  </si>
  <si>
    <t>Denture for</t>
    <phoneticPr fontId="11" type="noConversion"/>
  </si>
  <si>
    <t>education</t>
    <phoneticPr fontId="12" type="noConversion"/>
  </si>
  <si>
    <t>prophylaxis</t>
    <phoneticPr fontId="12" type="noConversion"/>
  </si>
  <si>
    <t xml:space="preserve"> rinsing</t>
    <phoneticPr fontId="12" type="noConversion"/>
  </si>
  <si>
    <t>application</t>
    <phoneticPr fontId="12" type="noConversion"/>
  </si>
  <si>
    <t>older</t>
    <phoneticPr fontId="11" type="noConversion"/>
  </si>
  <si>
    <t>건수</t>
    <phoneticPr fontId="12" type="noConversion"/>
  </si>
  <si>
    <t>인원</t>
    <phoneticPr fontId="12" type="noConversion"/>
  </si>
  <si>
    <t>Case</t>
    <phoneticPr fontId="12" type="noConversion"/>
  </si>
  <si>
    <t>Person</t>
    <phoneticPr fontId="12" type="noConversion"/>
  </si>
  <si>
    <t>14. 모자보건사업 실적</t>
    <phoneticPr fontId="12" type="noConversion"/>
  </si>
  <si>
    <t>MATERNAL AND CHILD HEALTH CARE ACTIVITIES</t>
    <phoneticPr fontId="11" type="noConversion"/>
  </si>
  <si>
    <t>연     별</t>
    <phoneticPr fontId="11" type="noConversion"/>
  </si>
  <si>
    <t>모 자 보 건 관 리</t>
    <phoneticPr fontId="11" type="noConversion"/>
  </si>
  <si>
    <t>분 기 별</t>
    <phoneticPr fontId="12" type="noConversion"/>
  </si>
  <si>
    <t>Maternal and child health care program</t>
    <phoneticPr fontId="12" type="noConversion"/>
  </si>
  <si>
    <t>영유아등록관리    Registered infants/children</t>
    <phoneticPr fontId="11" type="noConversion"/>
  </si>
  <si>
    <t>Registered pregnant women</t>
    <phoneticPr fontId="11" type="noConversion"/>
  </si>
  <si>
    <t>남    Male</t>
    <phoneticPr fontId="11" type="noConversion"/>
  </si>
  <si>
    <t>여    Female</t>
    <phoneticPr fontId="11" type="noConversion"/>
  </si>
  <si>
    <t>계     Total</t>
    <phoneticPr fontId="11" type="noConversion"/>
  </si>
  <si>
    <t>16. 국민연금 가입자</t>
    <phoneticPr fontId="12" type="noConversion"/>
  </si>
  <si>
    <t>NUMBER OF NATIONAL PENSION INSURANTS</t>
    <phoneticPr fontId="11" type="noConversion"/>
  </si>
  <si>
    <t>단위 : 개소, 명</t>
    <phoneticPr fontId="11" type="noConversion"/>
  </si>
  <si>
    <t>Unit :  number, person</t>
    <phoneticPr fontId="12" type="noConversion"/>
  </si>
  <si>
    <t>사 업 장   가 입 자       Insurants in workplaces</t>
    <phoneticPr fontId="12" type="noConversion"/>
  </si>
  <si>
    <t xml:space="preserve">지역가입자  </t>
    <phoneticPr fontId="12" type="noConversion"/>
  </si>
  <si>
    <t>Total insurants</t>
    <phoneticPr fontId="11" type="noConversion"/>
  </si>
  <si>
    <t>Year</t>
    <phoneticPr fontId="11" type="noConversion"/>
  </si>
  <si>
    <t>남</t>
    <phoneticPr fontId="11" type="noConversion"/>
  </si>
  <si>
    <t>여</t>
    <phoneticPr fontId="11" type="noConversion"/>
  </si>
  <si>
    <t>Insured persons</t>
    <phoneticPr fontId="11" type="noConversion"/>
  </si>
  <si>
    <t>Voluntarily insured</t>
    <phoneticPr fontId="11" type="noConversion"/>
  </si>
  <si>
    <t>Male</t>
    <phoneticPr fontId="11" type="noConversion"/>
  </si>
  <si>
    <t>Female</t>
    <phoneticPr fontId="11" type="noConversion"/>
  </si>
  <si>
    <t>in the local area</t>
    <phoneticPr fontId="11" type="noConversion"/>
  </si>
  <si>
    <t>persons</t>
    <phoneticPr fontId="11" type="noConversion"/>
  </si>
  <si>
    <t>insured persons</t>
    <phoneticPr fontId="11" type="noConversion"/>
  </si>
  <si>
    <t>자료 : 국민연금공단 진안지사</t>
    <phoneticPr fontId="12" type="noConversion"/>
  </si>
  <si>
    <t>주) 2005년부터 지역가입자의 납부예외자를 제외한 수치임</t>
    <phoneticPr fontId="11" type="noConversion"/>
  </si>
  <si>
    <t>17. 국민연금 급여 지급현황</t>
    <phoneticPr fontId="12" type="noConversion"/>
  </si>
  <si>
    <t>PAYING BENEFIT NATIONAL PENSION INSURANT</t>
    <phoneticPr fontId="11" type="noConversion"/>
  </si>
  <si>
    <t>단위 : 명, 천원</t>
    <phoneticPr fontId="11" type="noConversion"/>
  </si>
  <si>
    <t>Unit :  person , 1000 won</t>
    <phoneticPr fontId="12" type="noConversion"/>
  </si>
  <si>
    <t>연금</t>
    <phoneticPr fontId="12" type="noConversion"/>
  </si>
  <si>
    <t>Pension</t>
    <phoneticPr fontId="11" type="noConversion"/>
  </si>
  <si>
    <t xml:space="preserve">             일시금 A lump sum allowance</t>
    <phoneticPr fontId="11" type="noConversion"/>
  </si>
  <si>
    <t>노령연금   Old-agePension</t>
    <phoneticPr fontId="11" type="noConversion"/>
  </si>
  <si>
    <t>장애연금</t>
    <phoneticPr fontId="11" type="noConversion"/>
  </si>
  <si>
    <t>유족연금</t>
    <phoneticPr fontId="11" type="noConversion"/>
  </si>
  <si>
    <t>장애</t>
    <phoneticPr fontId="11" type="noConversion"/>
  </si>
  <si>
    <t>반환</t>
    <phoneticPr fontId="11" type="noConversion"/>
  </si>
  <si>
    <t>사망</t>
    <phoneticPr fontId="11" type="noConversion"/>
  </si>
  <si>
    <t>특례 Special</t>
    <phoneticPr fontId="11" type="noConversion"/>
  </si>
  <si>
    <t>노령연금(20년 이상)Old-age pension (over 20 years)</t>
    <phoneticPr fontId="11" type="noConversion"/>
  </si>
  <si>
    <t>노령연금(10년 이상~20년 미만)</t>
    <phoneticPr fontId="11" type="noConversion"/>
  </si>
  <si>
    <t>Disability pension</t>
    <phoneticPr fontId="11" type="noConversion"/>
  </si>
  <si>
    <t>survivor pension</t>
    <phoneticPr fontId="11" type="noConversion"/>
  </si>
  <si>
    <t>disablility</t>
    <phoneticPr fontId="11" type="noConversion"/>
  </si>
  <si>
    <t>restoratin</t>
    <phoneticPr fontId="11" type="noConversion"/>
  </si>
  <si>
    <t>death</t>
    <phoneticPr fontId="11" type="noConversion"/>
  </si>
  <si>
    <t>수급자수</t>
    <phoneticPr fontId="11" type="noConversion"/>
  </si>
  <si>
    <t>금액</t>
    <phoneticPr fontId="11" type="noConversion"/>
  </si>
  <si>
    <t>No. of</t>
    <phoneticPr fontId="11" type="noConversion"/>
  </si>
  <si>
    <t>Recipients</t>
    <phoneticPr fontId="11" type="noConversion"/>
  </si>
  <si>
    <t>Amount</t>
    <phoneticPr fontId="11" type="noConversion"/>
  </si>
  <si>
    <t>_</t>
    <phoneticPr fontId="11" type="noConversion"/>
  </si>
  <si>
    <t>자료 : 국민연금공단 진안지사</t>
    <phoneticPr fontId="12" type="noConversion"/>
  </si>
  <si>
    <t xml:space="preserve">18. 국 가 보 훈 대 상 자 </t>
    <phoneticPr fontId="12" type="noConversion"/>
  </si>
  <si>
    <t>국 가 보 훈 대 상 자(속)</t>
    <phoneticPr fontId="12" type="noConversion"/>
  </si>
  <si>
    <t>NUMBER OF PATRIOTS AND VETERANS(Cont'd)</t>
    <phoneticPr fontId="12" type="noConversion"/>
  </si>
  <si>
    <t xml:space="preserve"> 국      가      유      공      자      </t>
    <phoneticPr fontId="11" type="noConversion"/>
  </si>
  <si>
    <t>유    족   Bereaved famity</t>
    <phoneticPr fontId="11" type="noConversion"/>
  </si>
  <si>
    <t>유    족     Bereaved famity</t>
    <phoneticPr fontId="11" type="noConversion"/>
  </si>
  <si>
    <t>기 타 대 상 자        Others</t>
    <phoneticPr fontId="11" type="noConversion"/>
  </si>
  <si>
    <t>전·공상 군경</t>
    <phoneticPr fontId="11" type="noConversion"/>
  </si>
  <si>
    <t>무공,보국수훈자</t>
    <phoneticPr fontId="11" type="noConversion"/>
  </si>
  <si>
    <t>재일학도의용군</t>
    <phoneticPr fontId="11" type="noConversion"/>
  </si>
  <si>
    <t>4ㆍ19 부상,공로자</t>
    <phoneticPr fontId="11" type="noConversion"/>
  </si>
  <si>
    <t>공상 공무원</t>
    <phoneticPr fontId="11" type="noConversion"/>
  </si>
  <si>
    <t>특별공로자 및 특별공로상이자</t>
    <phoneticPr fontId="11" type="noConversion"/>
  </si>
  <si>
    <t>순국·애국지사</t>
    <phoneticPr fontId="11" type="noConversion"/>
  </si>
  <si>
    <t>전몰, 전상, 순직, 공상, 군경</t>
    <phoneticPr fontId="11" type="noConversion"/>
  </si>
  <si>
    <t>순직 공무원</t>
    <phoneticPr fontId="11" type="noConversion"/>
  </si>
  <si>
    <t>특별공로순직자</t>
    <phoneticPr fontId="11" type="noConversion"/>
  </si>
  <si>
    <t>6.18 자유상이자</t>
    <phoneticPr fontId="11" type="noConversion"/>
  </si>
  <si>
    <t>지원대상자</t>
    <phoneticPr fontId="11" type="noConversion"/>
  </si>
  <si>
    <t>5.18 민주유공자</t>
    <phoneticPr fontId="11" type="noConversion"/>
  </si>
  <si>
    <t>특수임무수행자</t>
    <phoneticPr fontId="11" type="noConversion"/>
  </si>
  <si>
    <t>Independence</t>
    <phoneticPr fontId="11" type="noConversion"/>
  </si>
  <si>
    <t>veterans and policemen</t>
    <phoneticPr fontId="12" type="noConversion"/>
  </si>
  <si>
    <t>Recipients of the order</t>
    <phoneticPr fontId="12" type="noConversion"/>
  </si>
  <si>
    <t xml:space="preserve">Student volunteer in </t>
    <phoneticPr fontId="12" type="noConversion"/>
  </si>
  <si>
    <t>Deceased wounded</t>
    <phoneticPr fontId="12" type="noConversion"/>
  </si>
  <si>
    <t>Public officials</t>
    <phoneticPr fontId="12" type="noConversion"/>
  </si>
  <si>
    <t>Deceased special con</t>
    <phoneticPr fontId="12" type="noConversion"/>
  </si>
  <si>
    <t xml:space="preserve">Bereaved families </t>
    <phoneticPr fontId="11" type="noConversion"/>
  </si>
  <si>
    <t>Public</t>
    <phoneticPr fontId="11" type="noConversion"/>
  </si>
  <si>
    <t>person of distinguished</t>
    <phoneticPr fontId="11" type="noConversion"/>
  </si>
  <si>
    <t>Attendant</t>
    <phoneticPr fontId="11" type="noConversion"/>
  </si>
  <si>
    <t>died or disabled</t>
    <phoneticPr fontId="12" type="noConversion"/>
  </si>
  <si>
    <t>of military merit or</t>
    <phoneticPr fontId="12" type="noConversion"/>
  </si>
  <si>
    <t xml:space="preserve">japan who participated </t>
    <phoneticPr fontId="12" type="noConversion"/>
  </si>
  <si>
    <t>activists of the April</t>
    <phoneticPr fontId="12" type="noConversion"/>
  </si>
  <si>
    <t>disabled</t>
    <phoneticPr fontId="11" type="noConversion"/>
  </si>
  <si>
    <t>tributors to national</t>
    <phoneticPr fontId="11" type="noConversion"/>
  </si>
  <si>
    <t>of patriots or inde-</t>
    <phoneticPr fontId="11" type="noConversion"/>
  </si>
  <si>
    <t>Minor</t>
    <phoneticPr fontId="11" type="noConversion"/>
  </si>
  <si>
    <t xml:space="preserve"> officials died</t>
    <phoneticPr fontId="11" type="noConversion"/>
  </si>
  <si>
    <t>Defectors disabled for</t>
    <phoneticPr fontId="11" type="noConversion"/>
  </si>
  <si>
    <t>Benefici</t>
    <phoneticPr fontId="11" type="noConversion"/>
  </si>
  <si>
    <t>services in the Gwangju</t>
    <phoneticPr fontId="11" type="noConversion"/>
  </si>
  <si>
    <t>special</t>
    <phoneticPr fontId="11" type="noConversion"/>
  </si>
  <si>
    <t>fighters</t>
    <phoneticPr fontId="11" type="noConversion"/>
  </si>
  <si>
    <t>on duty</t>
    <phoneticPr fontId="12" type="noConversion"/>
  </si>
  <si>
    <t>national security merit</t>
    <phoneticPr fontId="12" type="noConversion"/>
  </si>
  <si>
    <t>in the korean war</t>
    <phoneticPr fontId="12" type="noConversion"/>
  </si>
  <si>
    <t>19th revolution</t>
    <phoneticPr fontId="11" type="noConversion"/>
  </si>
  <si>
    <t>on duty</t>
    <phoneticPr fontId="11" type="noConversion"/>
  </si>
  <si>
    <t>&amp; social development</t>
    <phoneticPr fontId="11" type="noConversion"/>
  </si>
  <si>
    <t>pendence fighters</t>
    <phoneticPr fontId="11" type="noConversion"/>
  </si>
  <si>
    <t>chidren</t>
    <phoneticPr fontId="11" type="noConversion"/>
  </si>
  <si>
    <t>anti-communism</t>
    <phoneticPr fontId="11" type="noConversion"/>
  </si>
  <si>
    <t>Beneficiaries</t>
    <phoneticPr fontId="11" type="noConversion"/>
  </si>
  <si>
    <t>aries</t>
    <phoneticPr fontId="11" type="noConversion"/>
  </si>
  <si>
    <t>democratization movement</t>
    <phoneticPr fontId="11" type="noConversion"/>
  </si>
  <si>
    <t>mission</t>
    <phoneticPr fontId="11" type="noConversion"/>
  </si>
  <si>
    <t xml:space="preserve">19. 국가보훈대상자 취업 </t>
    <phoneticPr fontId="12" type="noConversion"/>
  </si>
  <si>
    <t>EMPLOYMENT OF PATRIOTS &amp; VETERANS,
AND BEREAVED FAMILIES</t>
    <phoneticPr fontId="11" type="noConversion"/>
  </si>
  <si>
    <t>합   계    Total</t>
    <phoneticPr fontId="12" type="noConversion"/>
  </si>
  <si>
    <t>20. 국가보훈대상자 및 자녀 취학</t>
    <phoneticPr fontId="12" type="noConversion"/>
  </si>
  <si>
    <t>EDUCATIONAL BENEFITS FOR PATRIOTS &amp;
VETERANS, AND THEIR FAMILIES</t>
    <phoneticPr fontId="12" type="noConversion"/>
  </si>
  <si>
    <t>배 우 자       Spouse</t>
    <phoneticPr fontId="11" type="noConversion"/>
  </si>
  <si>
    <t>자    녀        Children</t>
    <phoneticPr fontId="11" type="noConversion"/>
  </si>
  <si>
    <t>대 학(교)</t>
    <phoneticPr fontId="11" type="noConversion"/>
  </si>
  <si>
    <t>대  학(교)</t>
    <phoneticPr fontId="11" type="noConversion"/>
  </si>
  <si>
    <t>High</t>
    <phoneticPr fontId="11" type="noConversion"/>
  </si>
  <si>
    <t>College and</t>
    <phoneticPr fontId="11" type="noConversion"/>
  </si>
  <si>
    <t>Male</t>
    <phoneticPr fontId="11" type="noConversion"/>
  </si>
  <si>
    <t>Female</t>
    <phoneticPr fontId="11" type="noConversion"/>
  </si>
  <si>
    <t xml:space="preserve">21. 사 회 복 지 시 설 </t>
    <phoneticPr fontId="12" type="noConversion"/>
  </si>
  <si>
    <t>SOCIAL WELFARE INSTITUTIONS AND INMATES</t>
    <phoneticPr fontId="12" type="noConversion"/>
  </si>
  <si>
    <t>Unit : number, person</t>
    <phoneticPr fontId="11" type="noConversion"/>
  </si>
  <si>
    <t>아동복지시설</t>
    <phoneticPr fontId="12" type="noConversion"/>
  </si>
  <si>
    <t>노인복지시설</t>
    <phoneticPr fontId="12" type="noConversion"/>
  </si>
  <si>
    <t>장애인복지시설</t>
    <phoneticPr fontId="12" type="noConversion"/>
  </si>
  <si>
    <t>여성복지시설</t>
    <phoneticPr fontId="12" type="noConversion"/>
  </si>
  <si>
    <t>정신질환요양시설</t>
    <phoneticPr fontId="12" type="noConversion"/>
  </si>
  <si>
    <t>부랑인시설</t>
    <phoneticPr fontId="12" type="noConversion"/>
  </si>
  <si>
    <t>Children</t>
    <phoneticPr fontId="12" type="noConversion"/>
  </si>
  <si>
    <t>Aged</t>
    <phoneticPr fontId="12" type="noConversion"/>
  </si>
  <si>
    <t>Disabled</t>
    <phoneticPr fontId="12" type="noConversion"/>
  </si>
  <si>
    <t>women</t>
    <phoneticPr fontId="12" type="noConversion"/>
  </si>
  <si>
    <t xml:space="preserve">    Psychiatric patients</t>
    <phoneticPr fontId="12" type="noConversion"/>
  </si>
  <si>
    <t xml:space="preserve">Homeless </t>
    <phoneticPr fontId="12" type="noConversion"/>
  </si>
  <si>
    <t>Other</t>
    <phoneticPr fontId="11" type="noConversion"/>
  </si>
  <si>
    <t>시 설 수</t>
    <phoneticPr fontId="12" type="noConversion"/>
  </si>
  <si>
    <t>생활인원</t>
    <phoneticPr fontId="12" type="noConversion"/>
  </si>
  <si>
    <t>Facilities</t>
    <phoneticPr fontId="12" type="noConversion"/>
  </si>
  <si>
    <t>Inmates</t>
    <phoneticPr fontId="12" type="noConversion"/>
  </si>
  <si>
    <t>자료 : 주민복지실</t>
    <phoneticPr fontId="12" type="noConversion"/>
  </si>
  <si>
    <t>주1) 노인복지시설에는·의료복지시설만 포함하고, 노인여가복지시설 및 재가노인시설은 미포함 됨.</t>
    <phoneticPr fontId="11" type="noConversion"/>
  </si>
  <si>
    <t>22.  노인여가복지시설</t>
    <phoneticPr fontId="12" type="noConversion"/>
  </si>
  <si>
    <t>SENIOR LEISURE SERVICE FACILITIES</t>
    <phoneticPr fontId="35" type="noConversion"/>
  </si>
  <si>
    <t>경   로  당</t>
    <phoneticPr fontId="11" type="noConversion"/>
  </si>
  <si>
    <t>노인교실</t>
    <phoneticPr fontId="11" type="noConversion"/>
  </si>
  <si>
    <t>Senior school</t>
    <phoneticPr fontId="11" type="noConversion"/>
  </si>
  <si>
    <t>시설수</t>
    <phoneticPr fontId="11" type="noConversion"/>
  </si>
  <si>
    <t>종사자수</t>
    <phoneticPr fontId="11" type="noConversion"/>
  </si>
  <si>
    <t>Workers</t>
    <phoneticPr fontId="12" type="noConversion"/>
  </si>
  <si>
    <t>Facilities</t>
    <phoneticPr fontId="11" type="noConversion"/>
  </si>
  <si>
    <t>자료 : 주민복지실</t>
    <phoneticPr fontId="11" type="noConversion"/>
  </si>
  <si>
    <t>23. 노인주거복지시설</t>
    <phoneticPr fontId="12" type="noConversion"/>
  </si>
  <si>
    <t>SENIOR HOME SERVICE FACILITIES</t>
    <phoneticPr fontId="35" type="noConversion"/>
  </si>
  <si>
    <t>연   별
읍면별
Year &amp;
Eup Myeon</t>
    <phoneticPr fontId="11" type="noConversion"/>
  </si>
  <si>
    <t>양 로 시 설</t>
    <phoneticPr fontId="11" type="noConversion"/>
  </si>
  <si>
    <t>노인공동생활가정</t>
    <phoneticPr fontId="11" type="noConversion"/>
  </si>
  <si>
    <t>노인복지주택</t>
    <phoneticPr fontId="11" type="noConversion"/>
  </si>
  <si>
    <t xml:space="preserve">Provision for old age </t>
    <phoneticPr fontId="11" type="noConversion"/>
  </si>
  <si>
    <t>Cohabitation</t>
    <phoneticPr fontId="11" type="noConversion"/>
  </si>
  <si>
    <t>Welfare House</t>
    <phoneticPr fontId="11" type="noConversion"/>
  </si>
  <si>
    <t>No.of</t>
    <phoneticPr fontId="11" type="noConversion"/>
  </si>
  <si>
    <t>Workers</t>
    <phoneticPr fontId="11" type="noConversion"/>
  </si>
  <si>
    <t>Institut</t>
    <phoneticPr fontId="11" type="noConversion"/>
  </si>
  <si>
    <t>현원  Present</t>
    <phoneticPr fontId="11" type="noConversion"/>
  </si>
  <si>
    <t>ions</t>
    <phoneticPr fontId="11" type="noConversion"/>
  </si>
  <si>
    <t xml:space="preserve">24. 노인의료복지시설 </t>
    <phoneticPr fontId="12" type="noConversion"/>
  </si>
  <si>
    <t>SENIOR MEDICAL SERVICE FACILITIES</t>
    <phoneticPr fontId="35" type="noConversion"/>
  </si>
  <si>
    <t>노인요양시설</t>
    <phoneticPr fontId="11" type="noConversion"/>
  </si>
  <si>
    <t>노인요양공동생활가정</t>
    <phoneticPr fontId="11" type="noConversion"/>
  </si>
  <si>
    <t>노인전문병원</t>
    <phoneticPr fontId="11" type="noConversion"/>
  </si>
  <si>
    <t>Nursing</t>
    <phoneticPr fontId="11" type="noConversion"/>
  </si>
  <si>
    <t>Nursing cohabitation</t>
    <phoneticPr fontId="11" type="noConversion"/>
  </si>
  <si>
    <t>Hospital for the aged</t>
    <phoneticPr fontId="11" type="noConversion"/>
  </si>
  <si>
    <t>종사</t>
    <phoneticPr fontId="11" type="noConversion"/>
  </si>
  <si>
    <t>자수</t>
    <phoneticPr fontId="11" type="noConversion"/>
  </si>
  <si>
    <t>Work</t>
    <phoneticPr fontId="11" type="noConversion"/>
  </si>
  <si>
    <t>Present</t>
    <phoneticPr fontId="11" type="noConversion"/>
  </si>
  <si>
    <t>ers</t>
    <phoneticPr fontId="11" type="noConversion"/>
  </si>
  <si>
    <t xml:space="preserve">25. 재가노인복지시설 </t>
    <phoneticPr fontId="12" type="noConversion"/>
  </si>
  <si>
    <t>COMMUNITY SENIOR SERVICE FACILITIES</t>
    <phoneticPr fontId="35" type="noConversion"/>
  </si>
  <si>
    <t>Unit : number, person</t>
    <phoneticPr fontId="35" type="noConversion"/>
  </si>
  <si>
    <t>방문요양서비스</t>
    <phoneticPr fontId="35" type="noConversion"/>
  </si>
  <si>
    <t>주,야간보호시설</t>
    <phoneticPr fontId="35" type="noConversion"/>
  </si>
  <si>
    <t>단기보호서비스</t>
    <phoneticPr fontId="35" type="noConversion"/>
  </si>
  <si>
    <t>방문목욕서비스</t>
    <phoneticPr fontId="35" type="noConversion"/>
  </si>
  <si>
    <t>Total</t>
    <phoneticPr fontId="35" type="noConversion"/>
  </si>
  <si>
    <t>a visit Nursing</t>
    <phoneticPr fontId="35" type="noConversion"/>
  </si>
  <si>
    <t>Day and night care center</t>
    <phoneticPr fontId="35" type="noConversion"/>
  </si>
  <si>
    <t>Short-term care service</t>
    <phoneticPr fontId="35" type="noConversion"/>
  </si>
  <si>
    <t>Visit bath service</t>
    <phoneticPr fontId="35" type="noConversion"/>
  </si>
  <si>
    <t>시설수</t>
    <phoneticPr fontId="35" type="noConversion"/>
  </si>
  <si>
    <t>이용인원</t>
    <phoneticPr fontId="35" type="noConversion"/>
  </si>
  <si>
    <t>종사자수</t>
    <phoneticPr fontId="35" type="noConversion"/>
  </si>
  <si>
    <t>Persons</t>
    <phoneticPr fontId="35" type="noConversion"/>
  </si>
  <si>
    <t>No. of</t>
    <phoneticPr fontId="12" type="noConversion"/>
  </si>
  <si>
    <t>정 원</t>
    <phoneticPr fontId="35" type="noConversion"/>
  </si>
  <si>
    <t>현 원</t>
    <phoneticPr fontId="35" type="noConversion"/>
  </si>
  <si>
    <t>facilities</t>
    <phoneticPr fontId="35" type="noConversion"/>
  </si>
  <si>
    <t>Regular</t>
    <phoneticPr fontId="35" type="noConversion"/>
  </si>
  <si>
    <t>Present</t>
    <phoneticPr fontId="35" type="noConversion"/>
  </si>
  <si>
    <t>Workers</t>
    <phoneticPr fontId="35" type="noConversion"/>
  </si>
  <si>
    <t>26. 국민기초생활보장 수급자</t>
    <phoneticPr fontId="12" type="noConversion"/>
  </si>
  <si>
    <t>BASIC LIVELIHOOD SECURITY RECIPIENTS</t>
    <phoneticPr fontId="11" type="noConversion"/>
  </si>
  <si>
    <t>단위 : 가구수, 개, 명</t>
    <phoneticPr fontId="11" type="noConversion"/>
  </si>
  <si>
    <t>Unit : household, number, person</t>
    <phoneticPr fontId="11" type="noConversion"/>
  </si>
  <si>
    <t>일반수급자</t>
    <phoneticPr fontId="11" type="noConversion"/>
  </si>
  <si>
    <t>시설수급자</t>
    <phoneticPr fontId="11" type="noConversion"/>
  </si>
  <si>
    <t>소  계</t>
    <phoneticPr fontId="12" type="noConversion"/>
  </si>
  <si>
    <t>개인단위</t>
    <phoneticPr fontId="11" type="noConversion"/>
  </si>
  <si>
    <t>타법령에 의한</t>
    <phoneticPr fontId="12" type="noConversion"/>
  </si>
  <si>
    <t>보장특례</t>
    <phoneticPr fontId="11" type="noConversion"/>
  </si>
  <si>
    <t>특례</t>
    <phoneticPr fontId="11" type="noConversion"/>
  </si>
  <si>
    <t>가   구</t>
    <phoneticPr fontId="12" type="noConversion"/>
  </si>
  <si>
    <t>인  원</t>
    <phoneticPr fontId="12" type="noConversion"/>
  </si>
  <si>
    <t xml:space="preserve">가   구 </t>
    <phoneticPr fontId="12" type="noConversion"/>
  </si>
  <si>
    <t>Guaranteed</t>
    <phoneticPr fontId="11" type="noConversion"/>
  </si>
  <si>
    <t xml:space="preserve">시설수 </t>
    <phoneticPr fontId="12" type="noConversion"/>
  </si>
  <si>
    <t>Sub_Total</t>
    <phoneticPr fontId="11" type="noConversion"/>
  </si>
  <si>
    <t>personal unit</t>
    <phoneticPr fontId="11" type="noConversion"/>
  </si>
  <si>
    <t>By other laws</t>
    <phoneticPr fontId="11" type="noConversion"/>
  </si>
  <si>
    <t>가구</t>
    <phoneticPr fontId="11" type="noConversion"/>
  </si>
  <si>
    <t>인원</t>
    <phoneticPr fontId="11" type="noConversion"/>
  </si>
  <si>
    <t>House</t>
    <phoneticPr fontId="11" type="noConversion"/>
  </si>
  <si>
    <t>Per</t>
    <phoneticPr fontId="11" type="noConversion"/>
  </si>
  <si>
    <t>num</t>
    <phoneticPr fontId="11" type="noConversion"/>
  </si>
  <si>
    <t>hold</t>
    <phoneticPr fontId="11" type="noConversion"/>
  </si>
  <si>
    <t>sons</t>
    <phoneticPr fontId="11" type="noConversion"/>
  </si>
  <si>
    <t>ber</t>
    <phoneticPr fontId="11" type="noConversion"/>
  </si>
  <si>
    <t xml:space="preserve">27. 여 성 복 지 시 설 </t>
    <phoneticPr fontId="12" type="noConversion"/>
  </si>
  <si>
    <t>WOMEN'S WELFARE INSTITUTIONS</t>
    <phoneticPr fontId="12" type="noConversion"/>
  </si>
  <si>
    <t xml:space="preserve">     </t>
    <phoneticPr fontId="12" type="noConversion"/>
  </si>
  <si>
    <t>Unit : number, person</t>
    <phoneticPr fontId="12" type="noConversion"/>
  </si>
  <si>
    <t xml:space="preserve">한부모가족시설 </t>
    <phoneticPr fontId="12" type="noConversion"/>
  </si>
  <si>
    <t>Single Parent Family</t>
    <phoneticPr fontId="11" type="noConversion"/>
  </si>
  <si>
    <t>성폭력피해자보호시설 Victims of Sexual Violence</t>
    <phoneticPr fontId="12" type="noConversion"/>
  </si>
  <si>
    <t>가정폭력피해자보호시설 Victims of Domestic Violence</t>
    <phoneticPr fontId="12" type="noConversion"/>
  </si>
  <si>
    <t>성매매 피해자 지원시설  Facilities for Victims of Forced Prostitution</t>
    <phoneticPr fontId="12" type="noConversion"/>
  </si>
  <si>
    <t>연말현재생활인원</t>
    <phoneticPr fontId="12" type="noConversion"/>
  </si>
  <si>
    <t xml:space="preserve">No. of </t>
    <phoneticPr fontId="12" type="noConversion"/>
  </si>
  <si>
    <t>Inmates as</t>
    <phoneticPr fontId="12" type="noConversion"/>
  </si>
  <si>
    <t>of Inmates as</t>
    <phoneticPr fontId="12" type="noConversion"/>
  </si>
  <si>
    <t>facilities</t>
    <phoneticPr fontId="12" type="noConversion"/>
  </si>
  <si>
    <t>Admitted</t>
    <phoneticPr fontId="11" type="noConversion"/>
  </si>
  <si>
    <t>Discharged</t>
    <phoneticPr fontId="11" type="noConversion"/>
  </si>
  <si>
    <t>of Year-end</t>
    <phoneticPr fontId="12" type="noConversion"/>
  </si>
  <si>
    <t>28. 여 성 폭 력 상 담</t>
    <phoneticPr fontId="12" type="noConversion"/>
  </si>
  <si>
    <t>COUNSELING ACTIVITIES FOR WOMEN</t>
    <phoneticPr fontId="11" type="noConversion"/>
  </si>
  <si>
    <t>단위 : 개소, 건</t>
    <phoneticPr fontId="11" type="noConversion"/>
  </si>
  <si>
    <t>Unit : number, case</t>
    <phoneticPr fontId="11" type="noConversion"/>
  </si>
  <si>
    <t>심리 · 정서적</t>
    <phoneticPr fontId="11" type="noConversion"/>
  </si>
  <si>
    <t>수사 ·</t>
    <phoneticPr fontId="11" type="noConversion"/>
  </si>
  <si>
    <t>No.of Counse</t>
    <phoneticPr fontId="11" type="noConversion"/>
  </si>
  <si>
    <t>지원</t>
    <phoneticPr fontId="11" type="noConversion"/>
  </si>
  <si>
    <t>ling Centers</t>
    <phoneticPr fontId="11" type="noConversion"/>
  </si>
  <si>
    <t>Counseling</t>
    <phoneticPr fontId="11" type="noConversion"/>
  </si>
  <si>
    <t>29. 소년 · 소녀가장 현황</t>
    <phoneticPr fontId="12" type="noConversion"/>
  </si>
  <si>
    <t>THE STATE OF HOUSEHOLDS HEADED BY CHILD</t>
    <phoneticPr fontId="11" type="noConversion"/>
  </si>
  <si>
    <t>재         학        별                   School   attendance</t>
    <phoneticPr fontId="12" type="noConversion"/>
  </si>
  <si>
    <t xml:space="preserve">House holder </t>
    <phoneticPr fontId="11" type="noConversion"/>
  </si>
  <si>
    <t>Household members</t>
    <phoneticPr fontId="11" type="noConversion"/>
  </si>
  <si>
    <t>초등학교</t>
    <phoneticPr fontId="12" type="noConversion"/>
  </si>
  <si>
    <t>중학교</t>
    <phoneticPr fontId="12" type="noConversion"/>
  </si>
  <si>
    <t>고등학교</t>
    <phoneticPr fontId="12" type="noConversion"/>
  </si>
  <si>
    <t>기타(미재학등)</t>
    <phoneticPr fontId="12" type="noConversion"/>
  </si>
  <si>
    <t>Elementary</t>
    <phoneticPr fontId="11" type="noConversion"/>
  </si>
  <si>
    <t>Pre-school</t>
    <phoneticPr fontId="11" type="noConversion"/>
  </si>
  <si>
    <t>school</t>
    <phoneticPr fontId="11" type="noConversion"/>
  </si>
  <si>
    <t>Female</t>
    <phoneticPr fontId="11" type="noConversion"/>
  </si>
  <si>
    <t>남</t>
    <phoneticPr fontId="11" type="noConversion"/>
  </si>
  <si>
    <t>Male</t>
    <phoneticPr fontId="11" type="noConversion"/>
  </si>
  <si>
    <t>여</t>
    <phoneticPr fontId="11" type="noConversion"/>
  </si>
  <si>
    <t>Female</t>
    <phoneticPr fontId="11" type="noConversion"/>
  </si>
  <si>
    <t>경고</t>
  </si>
  <si>
    <t>Warning</t>
  </si>
  <si>
    <t>한약국</t>
    <phoneticPr fontId="11" type="noConversion"/>
  </si>
  <si>
    <t>dispensary of</t>
    <phoneticPr fontId="11" type="noConversion"/>
  </si>
  <si>
    <t>약업사</t>
    <phoneticPr fontId="11" type="noConversion"/>
  </si>
  <si>
    <t>도매상</t>
    <phoneticPr fontId="11" type="noConversion"/>
  </si>
  <si>
    <t>의약품</t>
    <phoneticPr fontId="11" type="noConversion"/>
  </si>
  <si>
    <t>정  착</t>
    <phoneticPr fontId="11" type="noConversion"/>
  </si>
  <si>
    <t>15. 건강보험 적용인구</t>
    <phoneticPr fontId="12" type="noConversion"/>
  </si>
  <si>
    <t>BENEFICIARIES OF HEALTH INSURANCE</t>
    <phoneticPr fontId="11" type="noConversion"/>
  </si>
  <si>
    <t>Unit :  number, person</t>
    <phoneticPr fontId="12" type="noConversion"/>
  </si>
  <si>
    <t>근 로 자   Worker</t>
    <phoneticPr fontId="12" type="noConversion"/>
  </si>
  <si>
    <t>공무원, 사립학교 교직 Government employees and private school teachers</t>
    <phoneticPr fontId="12" type="noConversion"/>
  </si>
  <si>
    <t>지 역   Self-employeds</t>
    <phoneticPr fontId="11" type="noConversion"/>
  </si>
  <si>
    <t>연   별</t>
    <phoneticPr fontId="11" type="noConversion"/>
  </si>
  <si>
    <t>사업장</t>
    <phoneticPr fontId="11" type="noConversion"/>
  </si>
  <si>
    <t>적용인구  Covered persons</t>
    <phoneticPr fontId="12" type="noConversion"/>
  </si>
  <si>
    <t>사  업  장</t>
    <phoneticPr fontId="11" type="noConversion"/>
  </si>
  <si>
    <t>Year</t>
    <phoneticPr fontId="11" type="noConversion"/>
  </si>
  <si>
    <t>계     Total</t>
    <phoneticPr fontId="11" type="noConversion"/>
  </si>
  <si>
    <t>가입자</t>
    <phoneticPr fontId="11" type="noConversion"/>
  </si>
  <si>
    <t>세대주</t>
    <phoneticPr fontId="11" type="noConversion"/>
  </si>
  <si>
    <t>남</t>
    <phoneticPr fontId="11" type="noConversion"/>
  </si>
  <si>
    <t>여</t>
    <phoneticPr fontId="11" type="noConversion"/>
  </si>
  <si>
    <t>Workplace</t>
    <phoneticPr fontId="11" type="noConversion"/>
  </si>
  <si>
    <t>Work place</t>
    <phoneticPr fontId="11" type="noConversion"/>
  </si>
  <si>
    <t>householder</t>
    <phoneticPr fontId="11" type="noConversion"/>
  </si>
  <si>
    <t xml:space="preserve">자료 :  국민건강보험관리공단 장수출장소 </t>
    <phoneticPr fontId="12" type="noConversion"/>
  </si>
  <si>
    <t>주) 주민등록 주소지 기준이며, 지역의 가입자는 적용대상자를 말함.</t>
    <phoneticPr fontId="11" type="noConversion"/>
  </si>
  <si>
    <t>합계   Total</t>
    <phoneticPr fontId="11" type="noConversion"/>
  </si>
  <si>
    <t>발생 case</t>
    <phoneticPr fontId="11" type="noConversion"/>
  </si>
  <si>
    <t>계 Total</t>
    <phoneticPr fontId="11" type="noConversion"/>
  </si>
  <si>
    <t>남 male</t>
    <phoneticPr fontId="11" type="noConversion"/>
  </si>
  <si>
    <t>여 Female</t>
    <phoneticPr fontId="11" type="noConversion"/>
  </si>
  <si>
    <t>계 Total</t>
    <phoneticPr fontId="11" type="noConversion"/>
  </si>
  <si>
    <t>여 Female</t>
    <phoneticPr fontId="11" type="noConversion"/>
  </si>
  <si>
    <t xml:space="preserve"> Cholera</t>
    <phoneticPr fontId="12" type="noConversion"/>
  </si>
  <si>
    <t>남</t>
    <phoneticPr fontId="11" type="noConversion"/>
  </si>
  <si>
    <t>조기 Early</t>
    <phoneticPr fontId="11" type="noConversion"/>
  </si>
  <si>
    <t xml:space="preserve">분할 Division </t>
    <phoneticPr fontId="11" type="noConversion"/>
  </si>
  <si>
    <t>남</t>
    <phoneticPr fontId="11" type="noConversion"/>
  </si>
  <si>
    <t>여</t>
    <phoneticPr fontId="11" type="noConversion"/>
  </si>
  <si>
    <t>Male</t>
    <phoneticPr fontId="11" type="noConversion"/>
  </si>
  <si>
    <t>Female</t>
    <phoneticPr fontId="11" type="noConversion"/>
  </si>
  <si>
    <t>남   Male</t>
    <phoneticPr fontId="11" type="noConversion"/>
  </si>
  <si>
    <t>여   Female</t>
    <phoneticPr fontId="11" type="noConversion"/>
  </si>
  <si>
    <t>여</t>
    <phoneticPr fontId="12" type="noConversion"/>
  </si>
  <si>
    <t>총 수급자</t>
  </si>
  <si>
    <t>Total recipients</t>
  </si>
  <si>
    <t>Persons</t>
    <phoneticPr fontId="11" type="noConversion"/>
  </si>
  <si>
    <t>계</t>
    <phoneticPr fontId="11" type="noConversion"/>
  </si>
  <si>
    <t>Sub-total</t>
    <phoneticPr fontId="11" type="noConversion"/>
  </si>
  <si>
    <t>NUMBER OF LICENSED SANITARY PREMISES, BY BUSINESS TYPE</t>
    <phoneticPr fontId="11" type="noConversion"/>
  </si>
  <si>
    <t>Oriental medicine clinics</t>
    <phoneticPr fontId="11" type="noConversion"/>
  </si>
  <si>
    <t>Dispensaries</t>
    <phoneticPr fontId="11" type="noConversion"/>
  </si>
  <si>
    <t>Midwives</t>
    <phoneticPr fontId="13" type="noConversion"/>
  </si>
  <si>
    <t xml:space="preserve"> Senior service center </t>
    <phoneticPr fontId="11" type="noConversion"/>
  </si>
  <si>
    <t>노인복지관</t>
    <phoneticPr fontId="12" type="noConversion"/>
  </si>
  <si>
    <t xml:space="preserve"> Community senior center</t>
    <phoneticPr fontId="11" type="noConversion"/>
  </si>
  <si>
    <t>General recipients</t>
    <phoneticPr fontId="11" type="noConversion"/>
  </si>
  <si>
    <t>특례수급자  Special recipients</t>
    <phoneticPr fontId="11" type="noConversion"/>
  </si>
  <si>
    <t>Institutionalized</t>
    <phoneticPr fontId="11" type="noConversion"/>
  </si>
  <si>
    <t>recipients</t>
    <phoneticPr fontId="11" type="noConversion"/>
  </si>
  <si>
    <t>Medical care</t>
    <phoneticPr fontId="12" type="noConversion"/>
  </si>
  <si>
    <t>without licence</t>
    <phoneticPr fontId="12" type="noConversion"/>
  </si>
  <si>
    <t>허위진단서</t>
    <phoneticPr fontId="12" type="noConversion"/>
  </si>
  <si>
    <t>발         급</t>
    <phoneticPr fontId="12" type="noConversion"/>
  </si>
  <si>
    <t>면허대여</t>
    <phoneticPr fontId="12" type="noConversion"/>
  </si>
  <si>
    <t>License</t>
    <phoneticPr fontId="11" type="noConversion"/>
  </si>
  <si>
    <t>lending</t>
    <phoneticPr fontId="11" type="noConversion"/>
  </si>
  <si>
    <t>5-1. 부정의료업자 단속실적(의료기관)</t>
    <phoneticPr fontId="12" type="noConversion"/>
  </si>
  <si>
    <t>REGULATION FOR ILLEGAL MEDICAL PRACTICES
(MEDICAL INSTITUTIONS)</t>
    <phoneticPr fontId="12" type="noConversion"/>
  </si>
  <si>
    <t>Unit : case</t>
    <phoneticPr fontId="12" type="noConversion"/>
  </si>
  <si>
    <t>위    반    현    황             Number of violations detected</t>
    <phoneticPr fontId="11" type="noConversion"/>
  </si>
  <si>
    <t xml:space="preserve"> 처  리  현  황          Number of action taken</t>
    <phoneticPr fontId="11" type="noConversion"/>
  </si>
  <si>
    <t>준수사항</t>
    <phoneticPr fontId="11" type="noConversion"/>
  </si>
  <si>
    <t>허가취소</t>
    <phoneticPr fontId="11" type="noConversion"/>
  </si>
  <si>
    <t>Medical</t>
    <phoneticPr fontId="11" type="noConversion"/>
  </si>
  <si>
    <t>미이행</t>
    <phoneticPr fontId="11" type="noConversion"/>
  </si>
  <si>
    <t>또는폐쇄</t>
    <phoneticPr fontId="11" type="noConversion"/>
  </si>
  <si>
    <t>Year</t>
    <phoneticPr fontId="11" type="noConversion"/>
  </si>
  <si>
    <t xml:space="preserve"> practicing</t>
    <phoneticPr fontId="11" type="noConversion"/>
  </si>
  <si>
    <t>regulation non-</t>
    <phoneticPr fontId="11" type="noConversion"/>
  </si>
  <si>
    <t>Illegal</t>
    <phoneticPr fontId="11" type="noConversion"/>
  </si>
  <si>
    <t>Licence</t>
    <phoneticPr fontId="11" type="noConversion"/>
  </si>
  <si>
    <t>Practice</t>
    <phoneticPr fontId="11" type="noConversion"/>
  </si>
  <si>
    <t>Rectification</t>
    <phoneticPr fontId="11" type="noConversion"/>
  </si>
  <si>
    <t>compliance</t>
    <phoneticPr fontId="11" type="noConversion"/>
  </si>
  <si>
    <t>advertising</t>
    <phoneticPr fontId="11" type="noConversion"/>
  </si>
  <si>
    <t>revoked</t>
    <phoneticPr fontId="11" type="noConversion"/>
  </si>
  <si>
    <t>suspended</t>
    <phoneticPr fontId="11" type="noConversion"/>
  </si>
  <si>
    <t>ordered</t>
    <phoneticPr fontId="11" type="noConversion"/>
  </si>
  <si>
    <t>Others</t>
    <phoneticPr fontId="11" type="noConversion"/>
  </si>
  <si>
    <t>-</t>
    <phoneticPr fontId="11" type="noConversion"/>
  </si>
  <si>
    <t>_</t>
    <phoneticPr fontId="11" type="noConversion"/>
  </si>
  <si>
    <t>자료 : 보건의료원</t>
    <phoneticPr fontId="12" type="noConversion"/>
  </si>
  <si>
    <t>-</t>
    <phoneticPr fontId="11" type="noConversion"/>
  </si>
  <si>
    <t>장수읍
Jangsu-eup</t>
    <phoneticPr fontId="11" type="noConversion"/>
  </si>
  <si>
    <t>산서면
Sanseo-myeon</t>
    <phoneticPr fontId="11" type="noConversion"/>
  </si>
  <si>
    <t>번암면
Beonam-myeon</t>
    <phoneticPr fontId="11" type="noConversion"/>
  </si>
  <si>
    <t>장계면
Janggye-myeon</t>
    <phoneticPr fontId="11" type="noConversion"/>
  </si>
  <si>
    <t>천천면
Cheoncheon-myeon</t>
    <phoneticPr fontId="11" type="noConversion"/>
  </si>
  <si>
    <t>계남면
Gyenam-myeon</t>
    <phoneticPr fontId="11" type="noConversion"/>
  </si>
  <si>
    <t>계북면
Gyebuk-myeon</t>
    <phoneticPr fontId="11" type="noConversion"/>
  </si>
  <si>
    <t>장수읍
Jangsu-eup</t>
    <phoneticPr fontId="11" type="noConversion"/>
  </si>
  <si>
    <t>산서면
Sanseo-myeon</t>
    <phoneticPr fontId="11" type="noConversion"/>
  </si>
  <si>
    <t>번암면
Beonam-myeon</t>
    <phoneticPr fontId="11" type="noConversion"/>
  </si>
  <si>
    <t>장계면
Janggye-myeon</t>
    <phoneticPr fontId="11" type="noConversion"/>
  </si>
  <si>
    <t>천천면
Cheoncheon-myeon</t>
    <phoneticPr fontId="11" type="noConversion"/>
  </si>
  <si>
    <t>계남면
Gyenam-myeon</t>
    <phoneticPr fontId="11" type="noConversion"/>
  </si>
  <si>
    <t>계북면
Gyebuk-myeon</t>
    <phoneticPr fontId="11" type="noConversion"/>
  </si>
  <si>
    <t>16</t>
    <phoneticPr fontId="11" type="noConversion"/>
  </si>
  <si>
    <t>합       계   
Total</t>
    <phoneticPr fontId="11" type="noConversion"/>
  </si>
  <si>
    <t>자료 :  전북동부보훈지청</t>
  </si>
  <si>
    <t>-</t>
    <phoneticPr fontId="11" type="noConversion"/>
  </si>
  <si>
    <t>위            반        건          수      Number of violations detected</t>
    <phoneticPr fontId="12" type="noConversion"/>
  </si>
  <si>
    <t>처    리    건  수      Number of action taken</t>
    <phoneticPr fontId="12" type="noConversion"/>
  </si>
  <si>
    <t>면허이외</t>
    <phoneticPr fontId="12" type="noConversion"/>
  </si>
  <si>
    <t>성감별행위</t>
    <phoneticPr fontId="12" type="noConversion"/>
  </si>
  <si>
    <t>distingushing</t>
    <phoneticPr fontId="12" type="noConversion"/>
  </si>
  <si>
    <t>Fetal</t>
    <phoneticPr fontId="12" type="noConversion"/>
  </si>
  <si>
    <t>gender</t>
    <phoneticPr fontId="12" type="noConversion"/>
  </si>
  <si>
    <t>진료거부</t>
    <phoneticPr fontId="12" type="noConversion"/>
  </si>
  <si>
    <t>refuseal of</t>
    <phoneticPr fontId="12" type="noConversion"/>
  </si>
  <si>
    <t>medical</t>
    <phoneticPr fontId="12" type="noConversion"/>
  </si>
  <si>
    <t>treatment</t>
    <phoneticPr fontId="12" type="noConversion"/>
  </si>
  <si>
    <t>위 반 건 수</t>
    <phoneticPr fontId="11" type="noConversion"/>
  </si>
  <si>
    <t>환자유인</t>
  </si>
  <si>
    <t>Illegal attraction</t>
  </si>
  <si>
    <t>of patients</t>
  </si>
  <si>
    <t>표방위반</t>
  </si>
  <si>
    <t>시설위반</t>
  </si>
  <si>
    <t>Posing</t>
  </si>
  <si>
    <t>Inadequate</t>
  </si>
  <si>
    <t>specialist</t>
  </si>
  <si>
    <t>facilities</t>
  </si>
  <si>
    <t>정원위반</t>
  </si>
  <si>
    <t>conditions</t>
  </si>
  <si>
    <t>Overcrowed</t>
    <phoneticPr fontId="11" type="noConversion"/>
  </si>
  <si>
    <t>-</t>
    <phoneticPr fontId="11" type="noConversion"/>
  </si>
  <si>
    <t xml:space="preserve">Communicable
diseases, 
Class Ⅳ </t>
    <phoneticPr fontId="11" type="noConversion"/>
  </si>
  <si>
    <t>-</t>
    <phoneticPr fontId="11" type="noConversion"/>
  </si>
  <si>
    <t>-</t>
    <phoneticPr fontId="11" type="noConversion"/>
  </si>
  <si>
    <t>-</t>
    <phoneticPr fontId="11" type="noConversion"/>
  </si>
  <si>
    <t>합계 Total</t>
    <phoneticPr fontId="11" type="noConversion"/>
  </si>
  <si>
    <t>남</t>
    <phoneticPr fontId="11" type="noConversion"/>
  </si>
  <si>
    <t xml:space="preserve">여 </t>
    <phoneticPr fontId="11" type="noConversion"/>
  </si>
  <si>
    <t>-</t>
    <phoneticPr fontId="11" type="noConversion"/>
  </si>
  <si>
    <t>보건소 Health center</t>
    <phoneticPr fontId="11" type="noConversion"/>
  </si>
  <si>
    <t>여</t>
    <phoneticPr fontId="11" type="noConversion"/>
  </si>
  <si>
    <t>병·의원 Hospitals &amp; Clinics</t>
    <phoneticPr fontId="11" type="noConversion"/>
  </si>
  <si>
    <t>검사건수 Cases of the exam</t>
    <phoneticPr fontId="11" type="noConversion"/>
  </si>
  <si>
    <t>합계 Total</t>
    <phoneticPr fontId="11" type="noConversion"/>
  </si>
  <si>
    <t>발견환자수 No. of patients discovered</t>
    <phoneticPr fontId="11" type="noConversion"/>
  </si>
  <si>
    <t>주 : 1) 보건의료원이하 제외   2) 군인병원 제외  3) 정신병원, 결핵병원, 나병원 포함</t>
  </si>
  <si>
    <r>
      <t xml:space="preserve">   합   계 </t>
    </r>
    <r>
      <rPr>
        <vertAlign val="superscript"/>
        <sz val="9"/>
        <rFont val="맑은 고딕"/>
        <family val="3"/>
        <charset val="129"/>
      </rPr>
      <t xml:space="preserve"> 1)</t>
    </r>
    <phoneticPr fontId="11" type="noConversion"/>
  </si>
  <si>
    <r>
      <t xml:space="preserve">병     원 </t>
    </r>
    <r>
      <rPr>
        <vertAlign val="superscript"/>
        <sz val="9"/>
        <rFont val="맑은 고딕"/>
        <family val="3"/>
        <charset val="129"/>
      </rPr>
      <t xml:space="preserve"> 2)</t>
    </r>
    <phoneticPr fontId="11" type="noConversion"/>
  </si>
  <si>
    <r>
      <t>특수병원</t>
    </r>
    <r>
      <rPr>
        <vertAlign val="superscript"/>
        <sz val="9"/>
        <rFont val="맑은 고딕"/>
        <family val="3"/>
        <charset val="129"/>
      </rPr>
      <t xml:space="preserve"> 3)</t>
    </r>
    <phoneticPr fontId="11" type="noConversion"/>
  </si>
  <si>
    <t>남</t>
    <phoneticPr fontId="11" type="noConversion"/>
  </si>
  <si>
    <t>여</t>
    <phoneticPr fontId="11" type="noConversion"/>
  </si>
  <si>
    <t>Total</t>
    <phoneticPr fontId="11" type="noConversion"/>
  </si>
  <si>
    <t>-</t>
    <phoneticPr fontId="11" type="noConversion"/>
  </si>
  <si>
    <t>-</t>
    <phoneticPr fontId="11" type="noConversion"/>
  </si>
  <si>
    <t>자료 :  전북동부보훈지청</t>
    <phoneticPr fontId="12" type="noConversion"/>
  </si>
  <si>
    <r>
      <t>화장</t>
    </r>
    <r>
      <rPr>
        <sz val="9"/>
        <rFont val="MingLiU"/>
        <family val="3"/>
        <charset val="136"/>
      </rPr>
      <t>‧</t>
    </r>
    <r>
      <rPr>
        <sz val="9"/>
        <rFont val="새굴림"/>
        <family val="1"/>
        <charset val="129"/>
      </rPr>
      <t>분장</t>
    </r>
    <phoneticPr fontId="11" type="noConversion"/>
  </si>
  <si>
    <t>Make up</t>
    <phoneticPr fontId="11" type="noConversion"/>
  </si>
  <si>
    <t>미용업</t>
    <phoneticPr fontId="11" type="noConversion"/>
  </si>
  <si>
    <t>손톱.발톱</t>
    <phoneticPr fontId="11" type="noConversion"/>
  </si>
  <si>
    <t>Nails</t>
    <phoneticPr fontId="11" type="noConversion"/>
  </si>
  <si>
    <t>Overall</t>
    <phoneticPr fontId="11" type="noConversion"/>
  </si>
  <si>
    <t>-</t>
    <phoneticPr fontId="11" type="noConversion"/>
  </si>
  <si>
    <t>2</t>
    <phoneticPr fontId="11" type="noConversion"/>
  </si>
  <si>
    <t>1</t>
    <phoneticPr fontId="11" type="noConversion"/>
  </si>
  <si>
    <t>장수읍
Jangsu-eup</t>
    <phoneticPr fontId="11" type="noConversion"/>
  </si>
  <si>
    <t>산서면
Sanseo-myeon</t>
    <phoneticPr fontId="11" type="noConversion"/>
  </si>
  <si>
    <t>번암면
Beonam-myeon</t>
    <phoneticPr fontId="11" type="noConversion"/>
  </si>
  <si>
    <t>장계면
Janggye-myeon</t>
    <phoneticPr fontId="11" type="noConversion"/>
  </si>
  <si>
    <t>천천면
Cheoncheon-myeon</t>
    <phoneticPr fontId="11" type="noConversion"/>
  </si>
  <si>
    <t>계남면
Gyenam-myeon</t>
    <phoneticPr fontId="11" type="noConversion"/>
  </si>
  <si>
    <t>계북면
Gyebuk-myeon</t>
    <phoneticPr fontId="11" type="noConversion"/>
  </si>
  <si>
    <t>-</t>
    <phoneticPr fontId="11" type="noConversion"/>
  </si>
  <si>
    <t>-</t>
    <phoneticPr fontId="11" type="noConversion"/>
  </si>
  <si>
    <t>-</t>
    <phoneticPr fontId="11" type="noConversion"/>
  </si>
  <si>
    <t>장수읍
Jangsu-eup</t>
    <phoneticPr fontId="11" type="noConversion"/>
  </si>
  <si>
    <t>산서면
Sanseo-myeon</t>
    <phoneticPr fontId="11" type="noConversion"/>
  </si>
  <si>
    <t>번암면
Beonam-myeon</t>
    <phoneticPr fontId="11" type="noConversion"/>
  </si>
  <si>
    <t>-</t>
    <phoneticPr fontId="11" type="noConversion"/>
  </si>
  <si>
    <t>13</t>
    <phoneticPr fontId="11" type="noConversion"/>
  </si>
  <si>
    <t>4</t>
    <phoneticPr fontId="11" type="noConversion"/>
  </si>
  <si>
    <t>3</t>
    <phoneticPr fontId="11" type="noConversion"/>
  </si>
  <si>
    <t>장수군</t>
  </si>
  <si>
    <t>-</t>
    <phoneticPr fontId="11" type="noConversion"/>
  </si>
  <si>
    <t>-</t>
    <phoneticPr fontId="11" type="noConversion"/>
  </si>
  <si>
    <t>장수읍
Jangsu-eup</t>
    <phoneticPr fontId="11" type="noConversion"/>
  </si>
  <si>
    <t>산서면
Sanseo-myeon</t>
    <phoneticPr fontId="11" type="noConversion"/>
  </si>
  <si>
    <t>번암면
Beonam-myeon</t>
    <phoneticPr fontId="11" type="noConversion"/>
  </si>
  <si>
    <t>장계면
Janggye-myeon</t>
    <phoneticPr fontId="11" type="noConversion"/>
  </si>
  <si>
    <t>천천면
Cheoncheon-myeon</t>
    <phoneticPr fontId="11" type="noConversion"/>
  </si>
  <si>
    <t>계남면
Gyenam-myeon</t>
    <phoneticPr fontId="11" type="noConversion"/>
  </si>
  <si>
    <t>계북면
Gyebuk-myeon</t>
    <phoneticPr fontId="11" type="noConversion"/>
  </si>
  <si>
    <t>-</t>
    <phoneticPr fontId="11" type="noConversion"/>
  </si>
  <si>
    <t>장수읍
Jangsu-eup</t>
    <phoneticPr fontId="11" type="noConversion"/>
  </si>
  <si>
    <t>산서면
Sanseo-myeon</t>
    <phoneticPr fontId="11" type="noConversion"/>
  </si>
  <si>
    <t>번암면
Beonam-myeon</t>
    <phoneticPr fontId="11" type="noConversion"/>
  </si>
  <si>
    <t>장계면
Janggye-myeon</t>
    <phoneticPr fontId="11" type="noConversion"/>
  </si>
  <si>
    <t>천천면
Cheoncheon-myeon</t>
    <phoneticPr fontId="11" type="noConversion"/>
  </si>
  <si>
    <t>계남면
Gyenam-myeon</t>
    <phoneticPr fontId="11" type="noConversion"/>
  </si>
  <si>
    <t>장수읍
Jangsu-eup</t>
    <phoneticPr fontId="11" type="noConversion"/>
  </si>
  <si>
    <t>산서면
Sanseo-myeon</t>
    <phoneticPr fontId="11" type="noConversion"/>
  </si>
  <si>
    <t>번암면
Beonam-myeon</t>
    <phoneticPr fontId="11" type="noConversion"/>
  </si>
  <si>
    <t>장계면
Janggye-myeon</t>
    <phoneticPr fontId="11" type="noConversion"/>
  </si>
  <si>
    <t>천천면
Cheoncheon-myeon</t>
    <phoneticPr fontId="11" type="noConversion"/>
  </si>
  <si>
    <t>계남면
Gyenam-myeon</t>
    <phoneticPr fontId="11" type="noConversion"/>
  </si>
  <si>
    <t>계북면
Gyebuk-myeon</t>
    <phoneticPr fontId="11" type="noConversion"/>
  </si>
  <si>
    <t>-</t>
    <phoneticPr fontId="11" type="noConversion"/>
  </si>
  <si>
    <t>2</t>
    <phoneticPr fontId="11" type="noConversion"/>
  </si>
  <si>
    <t>1</t>
    <phoneticPr fontId="1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</si>
</sst>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41" formatCode="_-* #,##0_-;\-* #,##0_-;_-* &quot;-&quot;_-;_-@_-"/>
    <numFmt numFmtId="43" formatCode="_-* #,##0.00_-;\-* #,##0.00_-;_-* &quot;-&quot;??_-;_-@_-"/>
    <numFmt numFmtId="176" formatCode="_ * #,##0_ ;_ * \-#,##0_ ;_ * &quot;-&quot;_ ;_ @_ "/>
    <numFmt numFmtId="177" formatCode="_-* #,##0\ _D_M_-;\-* #,##0\ _D_M_-;_-* &quot;-&quot;\ _D_M_-;_-@_-"/>
    <numFmt numFmtId="178" formatCode="_-* #,##0.00\ _D_M_-;\-* #,##0.00\ _D_M_-;_-* &quot;-&quot;??\ _D_M_-;_-@_-"/>
    <numFmt numFmtId="179" formatCode="_ * #,##0.00_ ;_ * \-#,##0.00_ ;_ * &quot;-&quot;??_ ;_ @_ "/>
    <numFmt numFmtId="180" formatCode="&quot;₩&quot;&quot;₩&quot;&quot;₩&quot;&quot;₩&quot;\$#,##0.00;&quot;₩&quot;&quot;₩&quot;&quot;₩&quot;&quot;₩&quot;\(&quot;₩&quot;&quot;₩&quot;&quot;₩&quot;&quot;₩&quot;\$#,##0.00&quot;₩&quot;&quot;₩&quot;&quot;₩&quot;&quot;₩&quot;\)"/>
    <numFmt numFmtId="181" formatCode="&quot;₩&quot;&quot;₩&quot;&quot;₩&quot;&quot;₩&quot;\$#,##0;&quot;₩&quot;&quot;₩&quot;&quot;₩&quot;&quot;₩&quot;\(&quot;₩&quot;&quot;₩&quot;&quot;₩&quot;&quot;₩&quot;\$#,##0&quot;₩&quot;&quot;₩&quot;&quot;₩&quot;&quot;₩&quot;\)"/>
    <numFmt numFmtId="182" formatCode="#,##0.000_);&quot;₩&quot;&quot;₩&quot;&quot;₩&quot;&quot;₩&quot;\(#,##0.000&quot;₩&quot;&quot;₩&quot;&quot;₩&quot;&quot;₩&quot;\)"/>
    <numFmt numFmtId="183" formatCode="&quot;$&quot;#,##0.0_);&quot;₩&quot;&quot;₩&quot;&quot;₩&quot;&quot;₩&quot;\(&quot;$&quot;#,##0.0&quot;₩&quot;&quot;₩&quot;&quot;₩&quot;&quot;₩&quot;\)"/>
    <numFmt numFmtId="184" formatCode="#,##0;&quot;₩&quot;&quot;₩&quot;&quot;₩&quot;&quot;₩&quot;\(#,##0&quot;₩&quot;&quot;₩&quot;&quot;₩&quot;&quot;₩&quot;\)"/>
    <numFmt numFmtId="185" formatCode="&quot;₩&quot;#,##0"/>
    <numFmt numFmtId="186" formatCode="0_ "/>
    <numFmt numFmtId="187" formatCode="0_);[Red]\(0\)"/>
    <numFmt numFmtId="188" formatCode="#,##0_ "/>
    <numFmt numFmtId="189" formatCode="#,##0_);[Red]\(#,##0\)"/>
    <numFmt numFmtId="190" formatCode="_-* #,##0\ &quot;DM&quot;_-;\-* #,##0\ &quot;DM&quot;_-;_-* &quot;-&quot;\ &quot;DM&quot;_-;_-@_-"/>
    <numFmt numFmtId="191" formatCode="_-* #,##0.00\ &quot;DM&quot;_-;\-* #,##0.00\ &quot;DM&quot;_-;_-* &quot;-&quot;??\ &quot;DM&quot;_-;_-@_-"/>
    <numFmt numFmtId="192" formatCode="\-"/>
    <numFmt numFmtId="193" formatCode="_(* #,##0_);_(* \(#,##0\);_(* &quot;-&quot;_);_(@_)"/>
    <numFmt numFmtId="194" formatCode="0_ ;[Red]\-0\ "/>
    <numFmt numFmtId="195" formatCode="#,##0_);\(#,##0\)"/>
  </numFmts>
  <fonts count="62">
    <font>
      <sz val="11"/>
      <name val="돋움"/>
      <family val="3"/>
      <charset val="129"/>
    </font>
    <font>
      <sz val="11"/>
      <name val="돋움"/>
      <family val="3"/>
      <charset val="129"/>
    </font>
    <font>
      <sz val="10"/>
      <name val="굴림체"/>
      <family val="3"/>
      <charset val="129"/>
    </font>
    <font>
      <sz val="12"/>
      <name val="바탕체"/>
      <family val="1"/>
      <charset val="129"/>
    </font>
    <font>
      <sz val="10"/>
      <name val="돋움체"/>
      <family val="3"/>
      <charset val="129"/>
    </font>
    <font>
      <sz val="10"/>
      <name val="Arial"/>
      <family val="2"/>
    </font>
    <font>
      <b/>
      <sz val="10"/>
      <name val="Helv"/>
      <family val="2"/>
    </font>
    <font>
      <sz val="10"/>
      <name val="Helv"/>
      <family val="2"/>
    </font>
    <font>
      <sz val="10"/>
      <name val="MS Sans Serif"/>
      <family val="2"/>
    </font>
    <font>
      <sz val="10"/>
      <name val="Times New Roman"/>
      <family val="1"/>
    </font>
    <font>
      <sz val="8"/>
      <name val="Arial"/>
      <family val="2"/>
    </font>
    <font>
      <sz val="8"/>
      <name val="돋움"/>
      <family val="3"/>
      <charset val="129"/>
    </font>
    <font>
      <sz val="8"/>
      <name val="바탕"/>
      <family val="1"/>
      <charset val="129"/>
    </font>
    <font>
      <sz val="16"/>
      <name val="순명조"/>
      <family val="1"/>
      <charset val="129"/>
    </font>
    <font>
      <sz val="14"/>
      <name val="바탕체"/>
      <family val="1"/>
      <charset val="129"/>
    </font>
    <font>
      <sz val="11"/>
      <name val="돋움"/>
      <family val="3"/>
      <charset val="129"/>
    </font>
    <font>
      <b/>
      <sz val="16"/>
      <name val="새굴림"/>
      <family val="1"/>
      <charset val="129"/>
    </font>
    <font>
      <b/>
      <sz val="14"/>
      <name val="새굴림"/>
      <family val="1"/>
      <charset val="129"/>
    </font>
    <font>
      <sz val="9"/>
      <name val="새굴림"/>
      <family val="1"/>
      <charset val="129"/>
    </font>
    <font>
      <b/>
      <sz val="9"/>
      <name val="새굴림"/>
      <family val="1"/>
      <charset val="129"/>
    </font>
    <font>
      <sz val="11"/>
      <name val="새굴림"/>
      <family val="1"/>
      <charset val="129"/>
    </font>
    <font>
      <sz val="12"/>
      <name val="새굴림"/>
      <family val="1"/>
      <charset val="129"/>
    </font>
    <font>
      <sz val="8"/>
      <name val="새굴림"/>
      <family val="1"/>
      <charset val="129"/>
    </font>
    <font>
      <b/>
      <sz val="11"/>
      <name val="새굴림"/>
      <family val="1"/>
      <charset val="129"/>
    </font>
    <font>
      <vertAlign val="superscript"/>
      <sz val="9"/>
      <name val="새굴림"/>
      <family val="1"/>
      <charset val="129"/>
    </font>
    <font>
      <sz val="9"/>
      <color indexed="8"/>
      <name val="새굴림"/>
      <family val="1"/>
      <charset val="129"/>
    </font>
    <font>
      <sz val="12"/>
      <name val="???"/>
      <family val="1"/>
    </font>
    <font>
      <b/>
      <sz val="1"/>
      <color indexed="8"/>
      <name val="Courier"/>
      <family val="3"/>
    </font>
    <font>
      <sz val="1"/>
      <color indexed="8"/>
      <name val="Courier"/>
      <family val="3"/>
    </font>
    <font>
      <sz val="11"/>
      <name val="뼻뮝"/>
      <family val="3"/>
      <charset val="129"/>
    </font>
    <font>
      <sz val="10"/>
      <name val="MS Serif"/>
      <family val="1"/>
    </font>
    <font>
      <sz val="10"/>
      <color indexed="16"/>
      <name val="MS Serif"/>
      <family val="1"/>
    </font>
    <font>
      <b/>
      <sz val="12"/>
      <name val="Arial"/>
      <family val="2"/>
    </font>
    <font>
      <sz val="8"/>
      <name val="Times New Roman"/>
      <family val="1"/>
    </font>
    <font>
      <sz val="10"/>
      <name val="새굴림"/>
      <family val="1"/>
      <charset val="129"/>
    </font>
    <font>
      <sz val="8"/>
      <name val="바탕체"/>
      <family val="1"/>
      <charset val="129"/>
    </font>
    <font>
      <b/>
      <sz val="10"/>
      <name val="새굴림"/>
      <family val="1"/>
      <charset val="129"/>
    </font>
    <font>
      <sz val="11"/>
      <color indexed="8"/>
      <name val="맑은 고딕"/>
      <family val="3"/>
      <charset val="129"/>
    </font>
    <font>
      <b/>
      <sz val="9"/>
      <color indexed="81"/>
      <name val="굴림"/>
      <family val="3"/>
      <charset val="129"/>
    </font>
    <font>
      <sz val="16"/>
      <name val="새굴림"/>
      <family val="1"/>
      <charset val="129"/>
    </font>
    <font>
      <sz val="7"/>
      <name val="새굴림"/>
      <family val="1"/>
      <charset val="129"/>
    </font>
    <font>
      <sz val="10"/>
      <name val="바탕체"/>
      <family val="1"/>
      <charset val="129"/>
    </font>
    <font>
      <sz val="9"/>
      <name val="맑은 고딕"/>
      <family val="3"/>
      <charset val="129"/>
    </font>
    <font>
      <vertAlign val="superscript"/>
      <sz val="9"/>
      <name val="맑은 고딕"/>
      <family val="3"/>
      <charset val="129"/>
    </font>
    <font>
      <sz val="9"/>
      <color theme="1"/>
      <name val="새굴림"/>
      <family val="1"/>
      <charset val="129"/>
    </font>
    <font>
      <b/>
      <sz val="14"/>
      <color theme="1"/>
      <name val="새굴림"/>
      <family val="1"/>
      <charset val="129"/>
    </font>
    <font>
      <b/>
      <sz val="9"/>
      <color theme="1"/>
      <name val="새굴림"/>
      <family val="1"/>
      <charset val="129"/>
    </font>
    <font>
      <sz val="11"/>
      <color theme="1"/>
      <name val="새굴림"/>
      <family val="1"/>
      <charset val="129"/>
    </font>
    <font>
      <sz val="12"/>
      <color theme="1"/>
      <name val="새굴림"/>
      <family val="1"/>
      <charset val="129"/>
    </font>
    <font>
      <sz val="8"/>
      <color theme="1"/>
      <name val="새굴림"/>
      <family val="1"/>
      <charset val="129"/>
    </font>
    <font>
      <b/>
      <sz val="11"/>
      <color theme="1"/>
      <name val="새굴림"/>
      <family val="1"/>
      <charset val="129"/>
    </font>
    <font>
      <b/>
      <sz val="16"/>
      <color theme="1"/>
      <name val="새굴림"/>
      <family val="1"/>
      <charset val="129"/>
    </font>
    <font>
      <sz val="9"/>
      <name val="MingLiU"/>
      <family val="3"/>
      <charset val="136"/>
    </font>
    <font>
      <b/>
      <sz val="9"/>
      <name val="맑은 고딕"/>
      <family val="3"/>
      <charset val="129"/>
    </font>
    <font>
      <sz val="9"/>
      <name val="돋움"/>
      <family val="3"/>
      <charset val="129"/>
    </font>
    <font>
      <sz val="9"/>
      <color theme="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8"/>
      <color theme="1"/>
      <name val="Yoon 윤고딕 520_TT"/>
      <family val="1"/>
      <charset val="129"/>
    </font>
    <font>
      <sz val="20"/>
      <color theme="1"/>
      <name val="Yoon 윤고딕 520_TT"/>
      <family val="1"/>
      <charset val="129"/>
    </font>
    <font>
      <b/>
      <sz val="20"/>
      <color theme="1"/>
      <name val="Yoon 윤고딕 520_TT"/>
      <family val="1"/>
      <charset val="129"/>
    </font>
    <font>
      <b/>
      <sz val="11"/>
      <name val="돋움"/>
      <family val="3"/>
      <charset val="129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6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double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8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double">
        <color indexed="64"/>
      </top>
      <bottom style="thin">
        <color indexed="8"/>
      </bottom>
      <diagonal/>
    </border>
    <border>
      <left/>
      <right/>
      <top style="double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double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double">
        <color indexed="64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</borders>
  <cellStyleXfs count="64">
    <xf numFmtId="0" fontId="0" fillId="0" borderId="0"/>
    <xf numFmtId="0" fontId="3" fillId="0" borderId="0"/>
    <xf numFmtId="0" fontId="26" fillId="0" borderId="0"/>
    <xf numFmtId="0" fontId="15" fillId="0" borderId="0" applyFill="0" applyBorder="0" applyAlignment="0"/>
    <xf numFmtId="0" fontId="6" fillId="0" borderId="0"/>
    <xf numFmtId="38" fontId="7" fillId="0" borderId="0" applyFill="0" applyBorder="0" applyAlignment="0" applyProtection="0"/>
    <xf numFmtId="184" fontId="9" fillId="0" borderId="0"/>
    <xf numFmtId="179" fontId="5" fillId="0" borderId="0" applyFont="0" applyFill="0" applyBorder="0" applyAlignment="0" applyProtection="0"/>
    <xf numFmtId="0" fontId="30" fillId="0" borderId="0" applyNumberFormat="0" applyAlignment="0">
      <alignment horizontal="left"/>
    </xf>
    <xf numFmtId="183" fontId="1" fillId="0" borderId="0" applyFont="0" applyFill="0" applyBorder="0" applyAlignment="0" applyProtection="0"/>
    <xf numFmtId="0" fontId="8" fillId="0" borderId="0" applyFont="0" applyFill="0" applyBorder="0" applyAlignment="0" applyProtection="0"/>
    <xf numFmtId="180" fontId="9" fillId="0" borderId="0"/>
    <xf numFmtId="177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81" fontId="9" fillId="0" borderId="0"/>
    <xf numFmtId="0" fontId="31" fillId="0" borderId="0" applyNumberFormat="0" applyAlignment="0">
      <alignment horizontal="left"/>
    </xf>
    <xf numFmtId="38" fontId="10" fillId="2" borderId="0" applyNumberFormat="0" applyBorder="0" applyAlignment="0" applyProtection="0"/>
    <xf numFmtId="0" fontId="32" fillId="0" borderId="1" applyNumberFormat="0" applyAlignment="0" applyProtection="0">
      <alignment horizontal="left" vertical="center"/>
    </xf>
    <xf numFmtId="0" fontId="32" fillId="0" borderId="2">
      <alignment horizontal="left" vertical="center"/>
    </xf>
    <xf numFmtId="10" fontId="10" fillId="3" borderId="3" applyNumberFormat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82" fontId="1" fillId="0" borderId="0"/>
    <xf numFmtId="0" fontId="33" fillId="0" borderId="0"/>
    <xf numFmtId="10" fontId="5" fillId="0" borderId="0" applyFont="0" applyFill="0" applyBorder="0" applyAlignment="0" applyProtection="0"/>
    <xf numFmtId="0" fontId="5" fillId="0" borderId="0"/>
    <xf numFmtId="190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0" fontId="15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9" fillId="0" borderId="0"/>
    <xf numFmtId="0" fontId="15" fillId="0" borderId="0">
      <alignment vertical="center"/>
    </xf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193" fontId="15" fillId="0" borderId="0" applyFont="0" applyFill="0" applyBorder="0" applyAlignment="0" applyProtection="0"/>
    <xf numFmtId="41" fontId="37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176" fontId="41" fillId="0" borderId="0" applyFont="0" applyFill="0" applyBorder="0" applyAlignment="0" applyProtection="0"/>
    <xf numFmtId="176" fontId="3" fillId="0" borderId="0" applyFont="0" applyFill="0" applyBorder="0" applyAlignment="0" applyProtection="0"/>
    <xf numFmtId="4" fontId="28" fillId="0" borderId="0">
      <protection locked="0"/>
    </xf>
    <xf numFmtId="0" fontId="15" fillId="0" borderId="0">
      <protection locked="0"/>
    </xf>
    <xf numFmtId="176" fontId="2" fillId="0" borderId="0" applyFont="0" applyFill="0" applyBorder="0" applyAlignment="0" applyProtection="0"/>
    <xf numFmtId="176" fontId="3" fillId="0" borderId="0" applyProtection="0"/>
    <xf numFmtId="0" fontId="15" fillId="0" borderId="0" applyFont="0" applyFill="0" applyBorder="0" applyAlignment="0" applyProtection="0"/>
    <xf numFmtId="4" fontId="4" fillId="0" borderId="0" applyNumberFormat="0" applyProtection="0"/>
    <xf numFmtId="0" fontId="15" fillId="0" borderId="0"/>
    <xf numFmtId="0" fontId="37" fillId="0" borderId="0">
      <alignment vertical="center"/>
    </xf>
    <xf numFmtId="0" fontId="15" fillId="0" borderId="0"/>
    <xf numFmtId="0" fontId="3" fillId="0" borderId="0"/>
    <xf numFmtId="0" fontId="1" fillId="0" borderId="0"/>
    <xf numFmtId="19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93" fontId="37" fillId="0" borderId="0" applyFont="0" applyFill="0" applyBorder="0" applyAlignment="0" applyProtection="0">
      <alignment vertical="center"/>
    </xf>
    <xf numFmtId="193" fontId="1" fillId="0" borderId="0" applyFont="0" applyFill="0" applyBorder="0" applyAlignment="0" applyProtection="0"/>
  </cellStyleXfs>
  <cellXfs count="1130">
    <xf numFmtId="0" fontId="0" fillId="0" borderId="0" xfId="0"/>
    <xf numFmtId="0" fontId="17" fillId="0" borderId="0" xfId="0" applyFont="1" applyBorder="1"/>
    <xf numFmtId="0" fontId="18" fillId="0" borderId="4" xfId="0" applyFont="1" applyBorder="1"/>
    <xf numFmtId="0" fontId="18" fillId="0" borderId="0" xfId="0" applyFont="1" applyBorder="1" applyAlignment="1">
      <alignment horizontal="left"/>
    </xf>
    <xf numFmtId="0" fontId="18" fillId="0" borderId="4" xfId="0" applyFont="1" applyBorder="1" applyAlignment="1">
      <alignment horizontal="right"/>
    </xf>
    <xf numFmtId="0" fontId="18" fillId="0" borderId="0" xfId="0" applyFont="1" applyBorder="1"/>
    <xf numFmtId="0" fontId="18" fillId="0" borderId="5" xfId="0" applyFont="1" applyBorder="1" applyAlignment="1">
      <alignment horizontal="center" vertical="center"/>
    </xf>
    <xf numFmtId="189" fontId="18" fillId="0" borderId="0" xfId="0" quotePrefix="1" applyNumberFormat="1" applyFont="1" applyBorder="1" applyAlignment="1">
      <alignment horizontal="center" vertical="center"/>
    </xf>
    <xf numFmtId="189" fontId="18" fillId="0" borderId="0" xfId="0" applyNumberFormat="1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center"/>
    </xf>
    <xf numFmtId="0" fontId="19" fillId="0" borderId="0" xfId="0" applyFont="1" applyBorder="1"/>
    <xf numFmtId="0" fontId="18" fillId="0" borderId="5" xfId="0" applyFont="1" applyBorder="1" applyAlignment="1">
      <alignment horizontal="center" vertical="center" wrapText="1" shrinkToFit="1"/>
    </xf>
    <xf numFmtId="0" fontId="20" fillId="0" borderId="0" xfId="0" applyFont="1" applyBorder="1"/>
    <xf numFmtId="0" fontId="18" fillId="0" borderId="6" xfId="0" applyFont="1" applyBorder="1" applyAlignment="1">
      <alignment horizontal="center" vertical="center" wrapText="1" shrinkToFit="1"/>
    </xf>
    <xf numFmtId="0" fontId="18" fillId="0" borderId="0" xfId="0" applyFont="1" applyAlignment="1"/>
    <xf numFmtId="0" fontId="21" fillId="0" borderId="0" xfId="0" applyFont="1" applyAlignment="1">
      <alignment horizontal="right"/>
    </xf>
    <xf numFmtId="0" fontId="21" fillId="0" borderId="0" xfId="0" applyFont="1" applyBorder="1"/>
    <xf numFmtId="0" fontId="18" fillId="0" borderId="0" xfId="0" applyFont="1"/>
    <xf numFmtId="0" fontId="22" fillId="0" borderId="0" xfId="0" applyFont="1" applyAlignment="1">
      <alignment horizontal="right"/>
    </xf>
    <xf numFmtId="0" fontId="21" fillId="0" borderId="0" xfId="0" applyFont="1"/>
    <xf numFmtId="0" fontId="20" fillId="0" borderId="0" xfId="0" applyFont="1"/>
    <xf numFmtId="0" fontId="20" fillId="0" borderId="0" xfId="0" applyFont="1" applyBorder="1" applyAlignment="1">
      <alignment horizontal="left"/>
    </xf>
    <xf numFmtId="0" fontId="18" fillId="0" borderId="0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0" fontId="18" fillId="0" borderId="7" xfId="0" quotePrefix="1" applyFont="1" applyBorder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3" fontId="18" fillId="0" borderId="4" xfId="0" applyNumberFormat="1" applyFont="1" applyBorder="1"/>
    <xf numFmtId="0" fontId="20" fillId="0" borderId="4" xfId="0" applyFont="1" applyBorder="1"/>
    <xf numFmtId="0" fontId="18" fillId="0" borderId="0" xfId="0" applyFont="1" applyBorder="1" applyAlignment="1">
      <alignment horizontal="center"/>
    </xf>
    <xf numFmtId="187" fontId="18" fillId="0" borderId="0" xfId="0" applyNumberFormat="1" applyFont="1" applyBorder="1" applyAlignment="1">
      <alignment horizontal="center" vertical="center"/>
    </xf>
    <xf numFmtId="187" fontId="18" fillId="0" borderId="0" xfId="0" quotePrefix="1" applyNumberFormat="1" applyFont="1" applyBorder="1" applyAlignment="1">
      <alignment horizontal="center" vertical="center"/>
    </xf>
    <xf numFmtId="3" fontId="20" fillId="0" borderId="0" xfId="0" applyNumberFormat="1" applyFont="1" applyAlignment="1"/>
    <xf numFmtId="3" fontId="18" fillId="0" borderId="0" xfId="0" applyNumberFormat="1" applyFont="1" applyAlignment="1"/>
    <xf numFmtId="3" fontId="20" fillId="0" borderId="0" xfId="0" applyNumberFormat="1" applyFont="1" applyBorder="1" applyAlignment="1">
      <alignment horizontal="left"/>
    </xf>
    <xf numFmtId="3" fontId="20" fillId="0" borderId="0" xfId="0" applyNumberFormat="1" applyFont="1" applyAlignment="1">
      <alignment horizontal="right"/>
    </xf>
    <xf numFmtId="0" fontId="20" fillId="0" borderId="0" xfId="0" applyFont="1" applyAlignment="1">
      <alignment horizontal="right"/>
    </xf>
    <xf numFmtId="0" fontId="18" fillId="0" borderId="0" xfId="0" applyFont="1" applyBorder="1" applyAlignment="1">
      <alignment horizontal="right"/>
    </xf>
    <xf numFmtId="3" fontId="20" fillId="0" borderId="0" xfId="0" applyNumberFormat="1" applyFont="1" applyBorder="1" applyAlignment="1">
      <alignment horizontal="right"/>
    </xf>
    <xf numFmtId="0" fontId="18" fillId="0" borderId="0" xfId="0" applyFont="1" applyBorder="1" applyAlignment="1"/>
    <xf numFmtId="0" fontId="20" fillId="0" borderId="0" xfId="0" applyFont="1" applyAlignment="1"/>
    <xf numFmtId="3" fontId="20" fillId="0" borderId="0" xfId="0" applyNumberFormat="1" applyFont="1"/>
    <xf numFmtId="3" fontId="20" fillId="0" borderId="0" xfId="0" applyNumberFormat="1" applyFont="1" applyBorder="1"/>
    <xf numFmtId="3" fontId="18" fillId="0" borderId="0" xfId="0" applyNumberFormat="1" applyFont="1" applyBorder="1" applyAlignment="1">
      <alignment horizontal="center" vertical="center"/>
    </xf>
    <xf numFmtId="3" fontId="18" fillId="0" borderId="5" xfId="0" applyNumberFormat="1" applyFont="1" applyBorder="1" applyAlignment="1">
      <alignment horizontal="center" vertical="center"/>
    </xf>
    <xf numFmtId="3" fontId="18" fillId="0" borderId="15" xfId="0" applyNumberFormat="1" applyFont="1" applyBorder="1" applyAlignment="1">
      <alignment horizontal="center" vertical="center"/>
    </xf>
    <xf numFmtId="3" fontId="18" fillId="0" borderId="13" xfId="0" applyNumberFormat="1" applyFont="1" applyBorder="1" applyAlignment="1">
      <alignment horizontal="center" vertical="center"/>
    </xf>
    <xf numFmtId="3" fontId="18" fillId="0" borderId="8" xfId="0" applyNumberFormat="1" applyFont="1" applyBorder="1" applyAlignment="1">
      <alignment horizontal="center" vertical="center"/>
    </xf>
    <xf numFmtId="3" fontId="18" fillId="0" borderId="7" xfId="0" applyNumberFormat="1" applyFont="1" applyBorder="1" applyAlignment="1">
      <alignment horizontal="center" vertical="center"/>
    </xf>
    <xf numFmtId="3" fontId="18" fillId="0" borderId="16" xfId="0" applyNumberFormat="1" applyFont="1" applyBorder="1" applyAlignment="1">
      <alignment horizontal="center" vertical="center"/>
    </xf>
    <xf numFmtId="3" fontId="18" fillId="0" borderId="9" xfId="0" applyNumberFormat="1" applyFont="1" applyBorder="1" applyAlignment="1">
      <alignment horizontal="center" vertical="center"/>
    </xf>
    <xf numFmtId="3" fontId="18" fillId="0" borderId="17" xfId="0" applyNumberFormat="1" applyFont="1" applyBorder="1" applyAlignment="1">
      <alignment horizontal="center" vertical="center"/>
    </xf>
    <xf numFmtId="3" fontId="22" fillId="0" borderId="0" xfId="0" applyNumberFormat="1" applyFont="1" applyBorder="1" applyAlignment="1">
      <alignment horizontal="center" vertical="center"/>
    </xf>
    <xf numFmtId="3" fontId="18" fillId="0" borderId="14" xfId="0" applyNumberFormat="1" applyFont="1" applyBorder="1" applyAlignment="1">
      <alignment horizontal="center" vertical="center"/>
    </xf>
    <xf numFmtId="3" fontId="18" fillId="0" borderId="5" xfId="0" applyNumberFormat="1" applyFont="1" applyBorder="1" applyAlignment="1">
      <alignment horizontal="center" vertical="center" shrinkToFit="1"/>
    </xf>
    <xf numFmtId="3" fontId="18" fillId="0" borderId="0" xfId="0" applyNumberFormat="1" applyFont="1" applyBorder="1" applyAlignment="1">
      <alignment horizontal="center" vertical="center" shrinkToFit="1"/>
    </xf>
    <xf numFmtId="3" fontId="18" fillId="0" borderId="17" xfId="0" applyNumberFormat="1" applyFont="1" applyBorder="1" applyAlignment="1">
      <alignment horizontal="center" vertical="center" shrinkToFit="1"/>
    </xf>
    <xf numFmtId="3" fontId="18" fillId="0" borderId="7" xfId="0" applyNumberFormat="1" applyFont="1" applyBorder="1" applyAlignment="1">
      <alignment horizontal="center" vertical="center" shrinkToFit="1"/>
    </xf>
    <xf numFmtId="3" fontId="18" fillId="0" borderId="0" xfId="0" applyNumberFormat="1" applyFont="1" applyBorder="1"/>
    <xf numFmtId="188" fontId="18" fillId="0" borderId="17" xfId="0" applyNumberFormat="1" applyFont="1" applyBorder="1" applyAlignment="1">
      <alignment horizontal="center" vertical="center"/>
    </xf>
    <xf numFmtId="188" fontId="18" fillId="0" borderId="14" xfId="0" applyNumberFormat="1" applyFont="1" applyBorder="1" applyAlignment="1">
      <alignment horizontal="center" vertical="center"/>
    </xf>
    <xf numFmtId="0" fontId="18" fillId="0" borderId="0" xfId="0" applyNumberFormat="1" applyFont="1" applyBorder="1" applyAlignment="1">
      <alignment horizontal="center" vertical="center"/>
    </xf>
    <xf numFmtId="0" fontId="18" fillId="0" borderId="0" xfId="53" quotePrefix="1" applyNumberFormat="1" applyFont="1" applyBorder="1" applyAlignment="1">
      <alignment horizontal="center" vertical="center"/>
    </xf>
    <xf numFmtId="0" fontId="18" fillId="0" borderId="0" xfId="53" applyNumberFormat="1" applyFont="1" applyBorder="1" applyAlignment="1">
      <alignment horizontal="center" vertical="center"/>
    </xf>
    <xf numFmtId="0" fontId="19" fillId="0" borderId="0" xfId="53" quotePrefix="1" applyNumberFormat="1" applyFont="1" applyBorder="1" applyAlignment="1">
      <alignment horizontal="center" vertical="center"/>
    </xf>
    <xf numFmtId="0" fontId="18" fillId="0" borderId="0" xfId="0" applyNumberFormat="1" applyFont="1" applyBorder="1" applyAlignment="1" applyProtection="1">
      <alignment horizontal="center" vertical="center"/>
      <protection locked="0"/>
    </xf>
    <xf numFmtId="3" fontId="18" fillId="0" borderId="18" xfId="0" applyNumberFormat="1" applyFont="1" applyBorder="1" applyAlignment="1">
      <alignment horizontal="center" vertical="center"/>
    </xf>
    <xf numFmtId="0" fontId="18" fillId="0" borderId="17" xfId="0" applyFont="1" applyBorder="1" applyAlignment="1">
      <alignment horizontal="center" vertical="center"/>
    </xf>
    <xf numFmtId="0" fontId="18" fillId="0" borderId="8" xfId="0" quotePrefix="1" applyFont="1" applyBorder="1" applyAlignment="1">
      <alignment horizontal="center" vertical="center"/>
    </xf>
    <xf numFmtId="3" fontId="18" fillId="0" borderId="12" xfId="0" applyNumberFormat="1" applyFont="1" applyBorder="1" applyAlignment="1">
      <alignment horizontal="center" vertical="center"/>
    </xf>
    <xf numFmtId="3" fontId="18" fillId="0" borderId="19" xfId="0" applyNumberFormat="1" applyFont="1" applyBorder="1" applyAlignment="1">
      <alignment horizontal="center" vertical="center"/>
    </xf>
    <xf numFmtId="0" fontId="18" fillId="0" borderId="5" xfId="0" quotePrefix="1" applyFont="1" applyBorder="1" applyAlignment="1">
      <alignment horizontal="center" vertical="center"/>
    </xf>
    <xf numFmtId="0" fontId="18" fillId="0" borderId="0" xfId="0" quotePrefix="1" applyNumberFormat="1" applyFont="1" applyBorder="1" applyAlignment="1">
      <alignment horizontal="center" vertical="center"/>
    </xf>
    <xf numFmtId="0" fontId="20" fillId="0" borderId="0" xfId="0" applyNumberFormat="1" applyFont="1" applyBorder="1" applyAlignment="1">
      <alignment horizontal="center" vertical="center"/>
    </xf>
    <xf numFmtId="3" fontId="18" fillId="0" borderId="11" xfId="0" applyNumberFormat="1" applyFont="1" applyBorder="1" applyAlignment="1">
      <alignment horizontal="center" vertical="center"/>
    </xf>
    <xf numFmtId="3" fontId="18" fillId="0" borderId="10" xfId="0" applyNumberFormat="1" applyFont="1" applyBorder="1" applyAlignment="1">
      <alignment horizontal="center" vertical="center"/>
    </xf>
    <xf numFmtId="3" fontId="18" fillId="0" borderId="16" xfId="0" applyNumberFormat="1" applyFont="1" applyBorder="1" applyAlignment="1">
      <alignment horizontal="center" vertical="center" shrinkToFit="1"/>
    </xf>
    <xf numFmtId="3" fontId="18" fillId="0" borderId="14" xfId="0" applyNumberFormat="1" applyFont="1" applyBorder="1" applyAlignment="1">
      <alignment horizontal="center" vertical="center" shrinkToFit="1"/>
    </xf>
    <xf numFmtId="3" fontId="18" fillId="0" borderId="12" xfId="0" applyNumberFormat="1" applyFont="1" applyBorder="1" applyAlignment="1">
      <alignment horizontal="center" vertical="center" shrinkToFit="1"/>
    </xf>
    <xf numFmtId="3" fontId="18" fillId="0" borderId="0" xfId="0" applyNumberFormat="1" applyFont="1" applyBorder="1" applyAlignment="1">
      <alignment horizontal="left"/>
    </xf>
    <xf numFmtId="3" fontId="20" fillId="0" borderId="0" xfId="0" applyNumberFormat="1" applyFont="1" applyBorder="1" applyAlignment="1">
      <alignment horizontal="center"/>
    </xf>
    <xf numFmtId="0" fontId="20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20" fillId="0" borderId="0" xfId="0" applyFont="1" applyBorder="1" applyAlignment="1">
      <alignment horizontal="right"/>
    </xf>
    <xf numFmtId="0" fontId="18" fillId="0" borderId="16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 shrinkToFit="1"/>
    </xf>
    <xf numFmtId="0" fontId="18" fillId="0" borderId="0" xfId="0" applyFont="1" applyBorder="1" applyAlignment="1">
      <alignment horizontal="center" vertical="center" shrinkToFit="1"/>
    </xf>
    <xf numFmtId="0" fontId="18" fillId="0" borderId="12" xfId="0" applyFont="1" applyBorder="1" applyAlignment="1">
      <alignment horizontal="center" vertical="center" shrinkToFit="1"/>
    </xf>
    <xf numFmtId="0" fontId="16" fillId="0" borderId="0" xfId="0" applyFont="1" applyAlignment="1">
      <alignment vertical="center"/>
    </xf>
    <xf numFmtId="3" fontId="17" fillId="0" borderId="0" xfId="0" applyNumberFormat="1" applyFont="1" applyAlignment="1">
      <alignment horizontal="center" vertical="center"/>
    </xf>
    <xf numFmtId="3" fontId="17" fillId="0" borderId="0" xfId="0" applyNumberFormat="1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 shrinkToFit="1"/>
    </xf>
    <xf numFmtId="41" fontId="18" fillId="0" borderId="0" xfId="57" applyNumberFormat="1" applyFont="1" applyFill="1" applyBorder="1" applyAlignment="1" applyProtection="1">
      <alignment horizontal="right"/>
    </xf>
    <xf numFmtId="0" fontId="18" fillId="0" borderId="0" xfId="0" applyNumberFormat="1" applyFont="1" applyFill="1" applyBorder="1" applyAlignment="1" applyProtection="1">
      <alignment horizontal="center" vertical="center"/>
      <protection locked="0"/>
    </xf>
    <xf numFmtId="0" fontId="18" fillId="0" borderId="0" xfId="57" applyFont="1" applyFill="1" applyBorder="1" applyAlignment="1" applyProtection="1">
      <alignment horizontal="center" vertical="center"/>
    </xf>
    <xf numFmtId="0" fontId="18" fillId="0" borderId="17" xfId="57" applyFont="1" applyFill="1" applyBorder="1" applyAlignment="1" applyProtection="1">
      <alignment horizontal="center" vertical="center"/>
    </xf>
    <xf numFmtId="0" fontId="18" fillId="0" borderId="8" xfId="57" applyFont="1" applyFill="1" applyBorder="1" applyAlignment="1" applyProtection="1">
      <alignment horizontal="center" vertical="center"/>
    </xf>
    <xf numFmtId="0" fontId="18" fillId="0" borderId="9" xfId="57" applyFont="1" applyFill="1" applyBorder="1" applyAlignment="1" applyProtection="1">
      <alignment horizontal="center" vertical="center"/>
    </xf>
    <xf numFmtId="0" fontId="18" fillId="0" borderId="5" xfId="57" applyFont="1" applyFill="1" applyBorder="1" applyAlignment="1" applyProtection="1">
      <alignment horizontal="center" vertical="center"/>
    </xf>
    <xf numFmtId="0" fontId="18" fillId="0" borderId="12" xfId="57" applyFont="1" applyFill="1" applyBorder="1" applyAlignment="1" applyProtection="1">
      <alignment horizontal="center" vertical="center"/>
    </xf>
    <xf numFmtId="0" fontId="18" fillId="0" borderId="7" xfId="57" applyFont="1" applyFill="1" applyBorder="1" applyAlignment="1" applyProtection="1">
      <alignment horizontal="center" vertical="center"/>
    </xf>
    <xf numFmtId="0" fontId="18" fillId="0" borderId="0" xfId="57" applyFont="1" applyFill="1" applyAlignment="1" applyProtection="1">
      <alignment horizontal="left"/>
    </xf>
    <xf numFmtId="0" fontId="18" fillId="0" borderId="0" xfId="57" applyFont="1" applyFill="1" applyAlignment="1" applyProtection="1">
      <alignment horizontal="right"/>
    </xf>
    <xf numFmtId="0" fontId="19" fillId="0" borderId="5" xfId="0" quotePrefix="1" applyFont="1" applyBorder="1" applyAlignment="1">
      <alignment horizontal="center" vertical="center"/>
    </xf>
    <xf numFmtId="0" fontId="18" fillId="0" borderId="0" xfId="0" applyFont="1" applyAlignment="1">
      <alignment horizontal="left"/>
    </xf>
    <xf numFmtId="0" fontId="18" fillId="0" borderId="14" xfId="0" applyFont="1" applyBorder="1" applyAlignment="1">
      <alignment horizontal="center" vertical="center" shrinkToFit="1"/>
    </xf>
    <xf numFmtId="0" fontId="18" fillId="0" borderId="4" xfId="0" applyFont="1" applyBorder="1" applyAlignment="1">
      <alignment horizontal="left"/>
    </xf>
    <xf numFmtId="0" fontId="22" fillId="0" borderId="0" xfId="0" applyFont="1" applyBorder="1"/>
    <xf numFmtId="0" fontId="17" fillId="0" borderId="0" xfId="0" applyFont="1" applyAlignment="1">
      <alignment horizontal="center" vertical="center"/>
    </xf>
    <xf numFmtId="0" fontId="25" fillId="0" borderId="20" xfId="0" applyFont="1" applyBorder="1" applyAlignment="1">
      <alignment horizontal="center" vertical="center" shrinkToFit="1"/>
    </xf>
    <xf numFmtId="0" fontId="25" fillId="0" borderId="21" xfId="0" applyFont="1" applyBorder="1" applyAlignment="1">
      <alignment horizontal="center" vertical="center" shrinkToFit="1"/>
    </xf>
    <xf numFmtId="0" fontId="25" fillId="0" borderId="22" xfId="0" applyFont="1" applyBorder="1" applyAlignment="1">
      <alignment horizontal="center" vertical="center" shrinkToFit="1"/>
    </xf>
    <xf numFmtId="0" fontId="25" fillId="0" borderId="0" xfId="0" applyFont="1" applyBorder="1" applyAlignment="1">
      <alignment horizontal="center" vertical="center" wrapText="1"/>
    </xf>
    <xf numFmtId="0" fontId="25" fillId="0" borderId="23" xfId="0" applyFont="1" applyBorder="1" applyAlignment="1">
      <alignment horizontal="center" vertical="center" shrinkToFit="1"/>
    </xf>
    <xf numFmtId="0" fontId="25" fillId="0" borderId="24" xfId="0" applyFont="1" applyBorder="1" applyAlignment="1">
      <alignment horizontal="center" vertical="center" shrinkToFit="1"/>
    </xf>
    <xf numFmtId="0" fontId="18" fillId="0" borderId="23" xfId="0" applyFont="1" applyBorder="1" applyAlignment="1">
      <alignment horizontal="center" vertical="center" shrinkToFit="1"/>
    </xf>
    <xf numFmtId="0" fontId="18" fillId="0" borderId="24" xfId="0" applyFont="1" applyBorder="1" applyAlignment="1">
      <alignment horizontal="center" vertical="center" shrinkToFit="1"/>
    </xf>
    <xf numFmtId="0" fontId="18" fillId="0" borderId="25" xfId="0" applyFont="1" applyBorder="1" applyAlignment="1">
      <alignment horizontal="center" vertical="center" shrinkToFit="1"/>
    </xf>
    <xf numFmtId="0" fontId="18" fillId="0" borderId="26" xfId="0" applyFont="1" applyBorder="1" applyAlignment="1">
      <alignment horizontal="center" vertical="center" shrinkToFit="1"/>
    </xf>
    <xf numFmtId="0" fontId="18" fillId="0" borderId="24" xfId="0" applyFont="1" applyBorder="1" applyAlignment="1">
      <alignment horizontal="center" vertical="center"/>
    </xf>
    <xf numFmtId="0" fontId="18" fillId="0" borderId="14" xfId="57" applyFont="1" applyFill="1" applyBorder="1" applyAlignment="1" applyProtection="1">
      <alignment horizontal="center" vertical="center"/>
    </xf>
    <xf numFmtId="0" fontId="18" fillId="0" borderId="8" xfId="57" applyFont="1" applyFill="1" applyBorder="1" applyAlignment="1">
      <alignment horizontal="center" vertical="center"/>
    </xf>
    <xf numFmtId="0" fontId="18" fillId="0" borderId="17" xfId="0" applyFont="1" applyBorder="1" applyAlignment="1">
      <alignment horizontal="center" vertical="center" shrinkToFit="1"/>
    </xf>
    <xf numFmtId="0" fontId="20" fillId="0" borderId="0" xfId="0" applyFont="1" applyBorder="1" applyAlignment="1"/>
    <xf numFmtId="0" fontId="18" fillId="0" borderId="9" xfId="0" applyFont="1" applyBorder="1" applyAlignment="1">
      <alignment horizontal="center" vertical="center" shrinkToFit="1"/>
    </xf>
    <xf numFmtId="0" fontId="18" fillId="0" borderId="11" xfId="0" applyFont="1" applyBorder="1" applyAlignment="1">
      <alignment horizontal="center" vertical="center" shrinkToFit="1"/>
    </xf>
    <xf numFmtId="0" fontId="18" fillId="0" borderId="10" xfId="0" applyFont="1" applyBorder="1" applyAlignment="1">
      <alignment horizontal="center" vertical="center" wrapText="1"/>
    </xf>
    <xf numFmtId="0" fontId="18" fillId="0" borderId="12" xfId="0" applyFont="1" applyBorder="1" applyAlignment="1">
      <alignment horizontal="center" vertical="center" wrapText="1" shrinkToFit="1"/>
    </xf>
    <xf numFmtId="1" fontId="17" fillId="0" borderId="0" xfId="0" applyNumberFormat="1" applyFont="1" applyBorder="1"/>
    <xf numFmtId="1" fontId="18" fillId="0" borderId="4" xfId="0" applyNumberFormat="1" applyFont="1" applyBorder="1" applyAlignment="1">
      <alignment horizontal="left"/>
    </xf>
    <xf numFmtId="1" fontId="18" fillId="0" borderId="4" xfId="0" applyNumberFormat="1" applyFont="1" applyBorder="1"/>
    <xf numFmtId="1" fontId="18" fillId="0" borderId="0" xfId="0" applyNumberFormat="1" applyFont="1" applyBorder="1"/>
    <xf numFmtId="1" fontId="18" fillId="0" borderId="4" xfId="0" applyNumberFormat="1" applyFont="1" applyBorder="1" applyAlignment="1">
      <alignment horizontal="right"/>
    </xf>
    <xf numFmtId="1" fontId="18" fillId="0" borderId="0" xfId="0" applyNumberFormat="1" applyFont="1" applyBorder="1" applyAlignment="1">
      <alignment horizontal="center"/>
    </xf>
    <xf numFmtId="176" fontId="18" fillId="0" borderId="27" xfId="51" applyFont="1" applyBorder="1" applyAlignment="1">
      <alignment horizontal="left"/>
    </xf>
    <xf numFmtId="1" fontId="20" fillId="0" borderId="0" xfId="0" applyNumberFormat="1" applyFont="1" applyBorder="1"/>
    <xf numFmtId="1" fontId="20" fillId="0" borderId="0" xfId="0" applyNumberFormat="1" applyFont="1"/>
    <xf numFmtId="1" fontId="18" fillId="0" borderId="8" xfId="0" applyNumberFormat="1" applyFont="1" applyBorder="1" applyAlignment="1">
      <alignment horizontal="center" vertical="center"/>
    </xf>
    <xf numFmtId="1" fontId="18" fillId="0" borderId="7" xfId="0" applyNumberFormat="1" applyFont="1" applyBorder="1" applyAlignment="1">
      <alignment horizontal="center" vertical="center"/>
    </xf>
    <xf numFmtId="1" fontId="18" fillId="0" borderId="0" xfId="0" applyNumberFormat="1" applyFont="1" applyBorder="1" applyAlignment="1">
      <alignment horizontal="center" vertical="center"/>
    </xf>
    <xf numFmtId="1" fontId="18" fillId="0" borderId="5" xfId="0" applyNumberFormat="1" applyFont="1" applyBorder="1" applyAlignment="1">
      <alignment horizontal="center" vertical="center"/>
    </xf>
    <xf numFmtId="1" fontId="18" fillId="0" borderId="9" xfId="0" applyNumberFormat="1" applyFont="1" applyBorder="1" applyAlignment="1">
      <alignment horizontal="center" vertical="center"/>
    </xf>
    <xf numFmtId="1" fontId="18" fillId="0" borderId="11" xfId="0" applyNumberFormat="1" applyFont="1" applyBorder="1" applyAlignment="1">
      <alignment horizontal="center" vertical="center"/>
    </xf>
    <xf numFmtId="1" fontId="18" fillId="0" borderId="16" xfId="0" applyNumberFormat="1" applyFont="1" applyBorder="1" applyAlignment="1">
      <alignment horizontal="center" vertical="center"/>
    </xf>
    <xf numFmtId="0" fontId="18" fillId="0" borderId="28" xfId="0" quotePrefix="1" applyFont="1" applyBorder="1" applyAlignment="1">
      <alignment horizontal="center" vertical="center"/>
    </xf>
    <xf numFmtId="1" fontId="18" fillId="0" borderId="7" xfId="0" applyNumberFormat="1" applyFont="1" applyBorder="1" applyAlignment="1">
      <alignment horizontal="center" vertical="center" shrinkToFit="1"/>
    </xf>
    <xf numFmtId="1" fontId="18" fillId="0" borderId="12" xfId="0" applyNumberFormat="1" applyFont="1" applyBorder="1" applyAlignment="1">
      <alignment horizontal="center" vertical="center"/>
    </xf>
    <xf numFmtId="1" fontId="18" fillId="0" borderId="8" xfId="0" applyNumberFormat="1" applyFont="1" applyBorder="1" applyAlignment="1">
      <alignment horizontal="center" vertical="center" shrinkToFit="1"/>
    </xf>
    <xf numFmtId="0" fontId="25" fillId="0" borderId="29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 shrinkToFit="1"/>
    </xf>
    <xf numFmtId="0" fontId="22" fillId="0" borderId="0" xfId="0" applyFont="1" applyBorder="1" applyAlignment="1">
      <alignment horizontal="right"/>
    </xf>
    <xf numFmtId="0" fontId="34" fillId="0" borderId="0" xfId="57" applyFont="1" applyFill="1"/>
    <xf numFmtId="0" fontId="34" fillId="0" borderId="0" xfId="57" applyFont="1" applyFill="1" applyProtection="1"/>
    <xf numFmtId="0" fontId="34" fillId="0" borderId="4" xfId="57" applyFont="1" applyFill="1" applyBorder="1" applyAlignment="1" applyProtection="1">
      <alignment horizontal="left"/>
    </xf>
    <xf numFmtId="0" fontId="34" fillId="0" borderId="4" xfId="57" applyFont="1" applyFill="1" applyBorder="1" applyProtection="1"/>
    <xf numFmtId="0" fontId="34" fillId="0" borderId="0" xfId="57" applyFont="1" applyFill="1" applyBorder="1" applyProtection="1"/>
    <xf numFmtId="0" fontId="34" fillId="0" borderId="4" xfId="57" applyFont="1" applyFill="1" applyBorder="1" applyAlignment="1" applyProtection="1">
      <alignment horizontal="right"/>
    </xf>
    <xf numFmtId="0" fontId="34" fillId="0" borderId="0" xfId="57" applyFont="1" applyFill="1" applyAlignment="1">
      <alignment vertical="center"/>
    </xf>
    <xf numFmtId="0" fontId="18" fillId="0" borderId="0" xfId="57" applyFont="1" applyFill="1" applyProtection="1"/>
    <xf numFmtId="0" fontId="18" fillId="0" borderId="4" xfId="57" applyFont="1" applyFill="1" applyBorder="1" applyAlignment="1" applyProtection="1">
      <alignment horizontal="left"/>
    </xf>
    <xf numFmtId="0" fontId="18" fillId="0" borderId="11" xfId="57" applyFont="1" applyFill="1" applyBorder="1" applyAlignment="1" applyProtection="1">
      <alignment horizontal="center" vertical="center"/>
    </xf>
    <xf numFmtId="0" fontId="18" fillId="0" borderId="10" xfId="57" applyFont="1" applyFill="1" applyBorder="1" applyAlignment="1" applyProtection="1">
      <alignment horizontal="center" vertical="center"/>
    </xf>
    <xf numFmtId="0" fontId="18" fillId="0" borderId="16" xfId="57" applyFont="1" applyFill="1" applyBorder="1" applyAlignment="1" applyProtection="1">
      <alignment horizontal="center" vertical="center"/>
    </xf>
    <xf numFmtId="0" fontId="18" fillId="0" borderId="14" xfId="57" applyFont="1" applyFill="1" applyBorder="1" applyAlignment="1">
      <alignment horizontal="center" vertical="center"/>
    </xf>
    <xf numFmtId="0" fontId="18" fillId="0" borderId="30" xfId="0" applyFont="1" applyBorder="1" applyAlignment="1">
      <alignment horizontal="center" vertical="center"/>
    </xf>
    <xf numFmtId="0" fontId="18" fillId="0" borderId="23" xfId="0" applyFont="1" applyBorder="1" applyAlignment="1">
      <alignment horizontal="center" vertical="center"/>
    </xf>
    <xf numFmtId="0" fontId="18" fillId="0" borderId="29" xfId="0" applyFont="1" applyBorder="1" applyAlignment="1">
      <alignment horizontal="center" vertical="center"/>
    </xf>
    <xf numFmtId="0" fontId="18" fillId="0" borderId="31" xfId="0" applyFont="1" applyBorder="1" applyAlignment="1">
      <alignment horizontal="center" vertical="center"/>
    </xf>
    <xf numFmtId="0" fontId="18" fillId="0" borderId="32" xfId="0" applyFont="1" applyBorder="1" applyAlignment="1">
      <alignment horizontal="center" vertical="center"/>
    </xf>
    <xf numFmtId="0" fontId="18" fillId="0" borderId="0" xfId="0" applyNumberFormat="1" applyFont="1" applyAlignment="1">
      <alignment horizontal="center" vertical="center"/>
    </xf>
    <xf numFmtId="0" fontId="25" fillId="0" borderId="0" xfId="0" applyFont="1" applyBorder="1" applyAlignment="1">
      <alignment horizontal="center" wrapText="1"/>
    </xf>
    <xf numFmtId="0" fontId="25" fillId="0" borderId="0" xfId="0" applyFont="1" applyBorder="1" applyAlignment="1">
      <alignment horizontal="center" vertical="center" shrinkToFit="1"/>
    </xf>
    <xf numFmtId="0" fontId="25" fillId="0" borderId="33" xfId="0" applyFont="1" applyBorder="1" applyAlignment="1">
      <alignment horizontal="center" vertical="center" wrapText="1"/>
    </xf>
    <xf numFmtId="0" fontId="25" fillId="0" borderId="23" xfId="0" applyFont="1" applyBorder="1" applyAlignment="1">
      <alignment horizontal="center" vertical="center" wrapText="1"/>
    </xf>
    <xf numFmtId="0" fontId="25" fillId="0" borderId="34" xfId="0" applyFont="1" applyBorder="1" applyAlignment="1">
      <alignment horizontal="center" vertical="center" wrapText="1"/>
    </xf>
    <xf numFmtId="0" fontId="18" fillId="0" borderId="35" xfId="0" applyFont="1" applyBorder="1" applyAlignment="1">
      <alignment horizontal="center" vertical="center" shrinkToFit="1"/>
    </xf>
    <xf numFmtId="0" fontId="18" fillId="0" borderId="36" xfId="0" applyFont="1" applyBorder="1" applyAlignment="1">
      <alignment horizontal="center" vertical="center" shrinkToFit="1"/>
    </xf>
    <xf numFmtId="176" fontId="18" fillId="0" borderId="0" xfId="51" applyFont="1" applyBorder="1" applyAlignment="1">
      <alignment horizontal="left"/>
    </xf>
    <xf numFmtId="0" fontId="18" fillId="0" borderId="5" xfId="0" applyFont="1" applyBorder="1" applyAlignment="1">
      <alignment horizontal="center" vertical="center" shrinkToFit="1"/>
    </xf>
    <xf numFmtId="0" fontId="18" fillId="0" borderId="9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3" fontId="21" fillId="0" borderId="0" xfId="0" applyNumberFormat="1" applyFont="1" applyAlignment="1">
      <alignment horizontal="right"/>
    </xf>
    <xf numFmtId="186" fontId="18" fillId="0" borderId="0" xfId="0" applyNumberFormat="1" applyFont="1" applyBorder="1" applyAlignment="1">
      <alignment horizontal="center" vertical="center"/>
    </xf>
    <xf numFmtId="185" fontId="18" fillId="0" borderId="7" xfId="0" applyNumberFormat="1" applyFont="1" applyBorder="1" applyAlignment="1">
      <alignment horizontal="center" vertical="center" shrinkToFit="1"/>
    </xf>
    <xf numFmtId="192" fontId="18" fillId="0" borderId="0" xfId="0" applyNumberFormat="1" applyFont="1" applyAlignment="1">
      <alignment horizontal="center" vertical="center"/>
    </xf>
    <xf numFmtId="192" fontId="18" fillId="0" borderId="4" xfId="0" applyNumberFormat="1" applyFont="1" applyBorder="1" applyAlignment="1">
      <alignment horizontal="center" vertical="center"/>
    </xf>
    <xf numFmtId="0" fontId="23" fillId="0" borderId="0" xfId="0" applyFont="1" applyBorder="1"/>
    <xf numFmtId="192" fontId="19" fillId="0" borderId="0" xfId="0" applyNumberFormat="1" applyFont="1" applyBorder="1" applyAlignment="1">
      <alignment horizontal="center" vertical="center"/>
    </xf>
    <xf numFmtId="192" fontId="18" fillId="0" borderId="0" xfId="0" applyNumberFormat="1" applyFont="1" applyBorder="1" applyAlignment="1">
      <alignment horizontal="center" vertical="center"/>
    </xf>
    <xf numFmtId="192" fontId="18" fillId="0" borderId="0" xfId="0" applyNumberFormat="1" applyFont="1" applyBorder="1" applyAlignment="1" applyProtection="1">
      <alignment horizontal="center" vertical="center"/>
      <protection locked="0"/>
    </xf>
    <xf numFmtId="192" fontId="18" fillId="0" borderId="0" xfId="0" quotePrefix="1" applyNumberFormat="1" applyFont="1" applyBorder="1" applyAlignment="1">
      <alignment horizontal="center" vertical="center"/>
    </xf>
    <xf numFmtId="192" fontId="19" fillId="0" borderId="4" xfId="0" applyNumberFormat="1" applyFont="1" applyBorder="1" applyAlignment="1">
      <alignment horizontal="center" vertical="center"/>
    </xf>
    <xf numFmtId="192" fontId="18" fillId="0" borderId="0" xfId="53" applyNumberFormat="1" applyFont="1" applyBorder="1" applyAlignment="1">
      <alignment horizontal="center" vertical="center"/>
    </xf>
    <xf numFmtId="192" fontId="19" fillId="0" borderId="0" xfId="0" applyNumberFormat="1" applyFont="1" applyBorder="1" applyAlignment="1" applyProtection="1">
      <alignment horizontal="center" vertical="center"/>
      <protection locked="0"/>
    </xf>
    <xf numFmtId="192" fontId="18" fillId="0" borderId="37" xfId="0" applyNumberFormat="1" applyFont="1" applyBorder="1" applyAlignment="1">
      <alignment horizontal="center" vertical="center"/>
    </xf>
    <xf numFmtId="187" fontId="18" fillId="0" borderId="0" xfId="0" applyNumberFormat="1" applyFont="1" applyFill="1" applyBorder="1" applyAlignment="1" applyProtection="1">
      <alignment horizontal="center" vertical="center"/>
      <protection locked="0"/>
    </xf>
    <xf numFmtId="187" fontId="18" fillId="0" borderId="4" xfId="0" applyNumberFormat="1" applyFont="1" applyFill="1" applyBorder="1" applyAlignment="1" applyProtection="1">
      <alignment horizontal="center" vertical="center"/>
      <protection locked="0"/>
    </xf>
    <xf numFmtId="0" fontId="18" fillId="0" borderId="5" xfId="0" applyFont="1" applyFill="1" applyBorder="1" applyAlignment="1">
      <alignment horizontal="center" vertical="center" wrapText="1" shrinkToFit="1"/>
    </xf>
    <xf numFmtId="0" fontId="20" fillId="0" borderId="0" xfId="0" applyFont="1" applyFill="1" applyBorder="1"/>
    <xf numFmtId="0" fontId="20" fillId="0" borderId="0" xfId="0" applyFont="1" applyFill="1"/>
    <xf numFmtId="0" fontId="18" fillId="0" borderId="0" xfId="0" applyFont="1" applyFill="1" applyBorder="1"/>
    <xf numFmtId="0" fontId="25" fillId="0" borderId="20" xfId="0" applyFont="1" applyBorder="1" applyAlignment="1">
      <alignment horizontal="center" vertical="center" wrapText="1"/>
    </xf>
    <xf numFmtId="0" fontId="25" fillId="0" borderId="21" xfId="0" applyFont="1" applyBorder="1" applyAlignment="1">
      <alignment horizontal="center" vertical="center" wrapText="1"/>
    </xf>
    <xf numFmtId="176" fontId="18" fillId="0" borderId="0" xfId="0" applyNumberFormat="1" applyFont="1" applyBorder="1" applyAlignment="1" applyProtection="1">
      <alignment horizontal="center" vertical="center" shrinkToFit="1"/>
      <protection locked="0"/>
    </xf>
    <xf numFmtId="0" fontId="20" fillId="0" borderId="0" xfId="0" applyFont="1" applyBorder="1" applyAlignment="1">
      <alignment horizontal="center" vertical="center" shrinkToFit="1"/>
    </xf>
    <xf numFmtId="176" fontId="18" fillId="0" borderId="17" xfId="0" applyNumberFormat="1" applyFont="1" applyBorder="1" applyAlignment="1" applyProtection="1">
      <alignment horizontal="center" vertical="center" shrinkToFit="1"/>
      <protection locked="0"/>
    </xf>
    <xf numFmtId="0" fontId="25" fillId="0" borderId="22" xfId="0" applyFont="1" applyBorder="1" applyAlignment="1">
      <alignment horizontal="center" vertical="center" wrapText="1"/>
    </xf>
    <xf numFmtId="0" fontId="25" fillId="0" borderId="26" xfId="0" applyFont="1" applyBorder="1" applyAlignment="1">
      <alignment horizontal="center" vertical="center" wrapText="1"/>
    </xf>
    <xf numFmtId="0" fontId="25" fillId="0" borderId="25" xfId="0" applyFont="1" applyBorder="1" applyAlignment="1">
      <alignment horizontal="center" vertical="center" wrapText="1"/>
    </xf>
    <xf numFmtId="0" fontId="25" fillId="0" borderId="35" xfId="0" applyFont="1" applyBorder="1" applyAlignment="1">
      <alignment horizontal="center" vertical="center" wrapText="1"/>
    </xf>
    <xf numFmtId="192" fontId="19" fillId="0" borderId="37" xfId="0" applyNumberFormat="1" applyFont="1" applyBorder="1" applyAlignment="1" applyProtection="1">
      <alignment horizontal="center" vertical="center"/>
      <protection locked="0"/>
    </xf>
    <xf numFmtId="192" fontId="19" fillId="0" borderId="4" xfId="0" applyNumberFormat="1" applyFont="1" applyBorder="1" applyAlignment="1" applyProtection="1">
      <alignment horizontal="center" vertical="center"/>
      <protection locked="0"/>
    </xf>
    <xf numFmtId="187" fontId="18" fillId="0" borderId="0" xfId="47" applyNumberFormat="1" applyFont="1" applyFill="1" applyBorder="1" applyAlignment="1" applyProtection="1">
      <alignment horizontal="center" vertical="center"/>
    </xf>
    <xf numFmtId="0" fontId="34" fillId="0" borderId="5" xfId="57" applyFont="1" applyFill="1" applyBorder="1" applyAlignment="1" applyProtection="1">
      <alignment horizontal="center" vertical="center"/>
    </xf>
    <xf numFmtId="0" fontId="16" fillId="0" borderId="0" xfId="57" applyFont="1" applyFill="1" applyAlignment="1" applyProtection="1">
      <alignment vertical="center"/>
    </xf>
    <xf numFmtId="0" fontId="18" fillId="0" borderId="0" xfId="57" applyFont="1" applyFill="1" applyBorder="1" applyAlignment="1" applyProtection="1">
      <alignment vertical="center"/>
    </xf>
    <xf numFmtId="0" fontId="18" fillId="0" borderId="4" xfId="0" applyNumberFormat="1" applyFont="1" applyFill="1" applyBorder="1" applyAlignment="1" applyProtection="1">
      <alignment horizontal="center" vertical="center"/>
      <protection locked="0"/>
    </xf>
    <xf numFmtId="0" fontId="18" fillId="0" borderId="5" xfId="42" applyNumberFormat="1" applyFont="1" applyBorder="1" applyAlignment="1">
      <alignment horizontal="center" vertical="center"/>
    </xf>
    <xf numFmtId="188" fontId="18" fillId="0" borderId="0" xfId="42" applyNumberFormat="1" applyFont="1" applyBorder="1" applyAlignment="1">
      <alignment horizontal="center" vertical="center"/>
    </xf>
    <xf numFmtId="188" fontId="19" fillId="0" borderId="0" xfId="42" applyNumberFormat="1" applyFont="1" applyBorder="1" applyAlignment="1">
      <alignment horizontal="center" vertical="center"/>
    </xf>
    <xf numFmtId="188" fontId="18" fillId="0" borderId="0" xfId="42" applyNumberFormat="1" applyFont="1" applyBorder="1" applyAlignment="1">
      <alignment horizontal="center"/>
    </xf>
    <xf numFmtId="188" fontId="19" fillId="0" borderId="0" xfId="42" applyNumberFormat="1" applyFont="1" applyBorder="1" applyAlignment="1">
      <alignment horizontal="center"/>
    </xf>
    <xf numFmtId="188" fontId="20" fillId="0" borderId="0" xfId="42" applyNumberFormat="1" applyFont="1" applyBorder="1" applyAlignment="1">
      <alignment horizontal="center"/>
    </xf>
    <xf numFmtId="0" fontId="18" fillId="0" borderId="6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 shrinkToFit="1"/>
    </xf>
    <xf numFmtId="0" fontId="18" fillId="0" borderId="0" xfId="0" applyFont="1" applyBorder="1" applyAlignment="1">
      <alignment vertical="center"/>
    </xf>
    <xf numFmtId="188" fontId="18" fillId="0" borderId="0" xfId="42" applyNumberFormat="1" applyFont="1" applyBorder="1" applyAlignment="1" applyProtection="1">
      <alignment horizontal="center" vertical="center"/>
      <protection locked="0"/>
    </xf>
    <xf numFmtId="41" fontId="20" fillId="0" borderId="0" xfId="0" applyNumberFormat="1" applyFont="1" applyAlignment="1">
      <alignment horizontal="right"/>
    </xf>
    <xf numFmtId="0" fontId="44" fillId="0" borderId="0" xfId="0" applyNumberFormat="1" applyFont="1" applyBorder="1" applyAlignment="1">
      <alignment horizontal="center" vertical="center"/>
    </xf>
    <xf numFmtId="192" fontId="44" fillId="0" borderId="0" xfId="0" applyNumberFormat="1" applyFont="1" applyBorder="1" applyAlignment="1">
      <alignment horizontal="center" vertical="center"/>
    </xf>
    <xf numFmtId="0" fontId="19" fillId="0" borderId="6" xfId="0" quotePrefix="1" applyFont="1" applyFill="1" applyBorder="1" applyAlignment="1">
      <alignment horizontal="center" vertical="center"/>
    </xf>
    <xf numFmtId="3" fontId="19" fillId="0" borderId="4" xfId="0" quotePrefix="1" applyNumberFormat="1" applyFont="1" applyFill="1" applyBorder="1" applyAlignment="1">
      <alignment horizontal="center" vertical="center"/>
    </xf>
    <xf numFmtId="0" fontId="19" fillId="0" borderId="0" xfId="0" quotePrefix="1" applyNumberFormat="1" applyFont="1" applyFill="1" applyBorder="1" applyAlignment="1">
      <alignment horizontal="center" vertical="center"/>
    </xf>
    <xf numFmtId="0" fontId="19" fillId="0" borderId="0" xfId="0" applyFont="1" applyFill="1" applyBorder="1"/>
    <xf numFmtId="0" fontId="18" fillId="0" borderId="4" xfId="0" applyFont="1" applyFill="1" applyBorder="1"/>
    <xf numFmtId="3" fontId="18" fillId="0" borderId="4" xfId="0" applyNumberFormat="1" applyFont="1" applyFill="1" applyBorder="1"/>
    <xf numFmtId="3" fontId="20" fillId="0" borderId="0" xfId="0" applyNumberFormat="1" applyFont="1" applyFill="1"/>
    <xf numFmtId="3" fontId="20" fillId="0" borderId="0" xfId="0" applyNumberFormat="1" applyFont="1" applyFill="1" applyBorder="1"/>
    <xf numFmtId="0" fontId="18" fillId="0" borderId="5" xfId="0" applyFont="1" applyFill="1" applyBorder="1" applyAlignment="1">
      <alignment horizontal="center" vertical="center"/>
    </xf>
    <xf numFmtId="3" fontId="20" fillId="0" borderId="0" xfId="0" applyNumberFormat="1" applyFont="1" applyFill="1" applyBorder="1" applyAlignment="1">
      <alignment horizontal="center" vertical="center"/>
    </xf>
    <xf numFmtId="3" fontId="18" fillId="0" borderId="19" xfId="0" applyNumberFormat="1" applyFont="1" applyFill="1" applyBorder="1" applyAlignment="1">
      <alignment horizontal="center" vertical="center"/>
    </xf>
    <xf numFmtId="3" fontId="18" fillId="0" borderId="11" xfId="0" applyNumberFormat="1" applyFont="1" applyFill="1" applyBorder="1" applyAlignment="1">
      <alignment horizontal="center" vertical="center"/>
    </xf>
    <xf numFmtId="3" fontId="18" fillId="0" borderId="9" xfId="0" applyNumberFormat="1" applyFont="1" applyFill="1" applyBorder="1" applyAlignment="1">
      <alignment horizontal="center" vertical="center"/>
    </xf>
    <xf numFmtId="3" fontId="18" fillId="0" borderId="38" xfId="0" applyNumberFormat="1" applyFont="1" applyFill="1" applyBorder="1" applyAlignment="1">
      <alignment horizontal="center" vertical="center"/>
    </xf>
    <xf numFmtId="3" fontId="18" fillId="0" borderId="10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3" fontId="22" fillId="0" borderId="16" xfId="0" applyNumberFormat="1" applyFont="1" applyFill="1" applyBorder="1" applyAlignment="1">
      <alignment horizontal="center" vertical="center"/>
    </xf>
    <xf numFmtId="3" fontId="18" fillId="0" borderId="16" xfId="0" applyNumberFormat="1" applyFont="1" applyFill="1" applyBorder="1" applyAlignment="1">
      <alignment horizontal="center" vertical="center"/>
    </xf>
    <xf numFmtId="3" fontId="18" fillId="0" borderId="0" xfId="0" applyNumberFormat="1" applyFont="1" applyFill="1" applyBorder="1" applyAlignment="1">
      <alignment horizontal="center" vertical="center"/>
    </xf>
    <xf numFmtId="3" fontId="18" fillId="0" borderId="5" xfId="0" applyNumberFormat="1" applyFont="1" applyFill="1" applyBorder="1" applyAlignment="1">
      <alignment horizontal="center" vertical="center"/>
    </xf>
    <xf numFmtId="3" fontId="18" fillId="0" borderId="17" xfId="0" applyNumberFormat="1" applyFont="1" applyFill="1" applyBorder="1" applyAlignment="1">
      <alignment horizontal="center" vertical="center"/>
    </xf>
    <xf numFmtId="0" fontId="18" fillId="0" borderId="7" xfId="0" applyFont="1" applyFill="1" applyBorder="1" applyAlignment="1">
      <alignment horizontal="center" vertical="center"/>
    </xf>
    <xf numFmtId="3" fontId="18" fillId="0" borderId="14" xfId="0" applyNumberFormat="1" applyFont="1" applyFill="1" applyBorder="1" applyAlignment="1">
      <alignment horizontal="center" vertical="center"/>
    </xf>
    <xf numFmtId="3" fontId="18" fillId="0" borderId="12" xfId="0" applyNumberFormat="1" applyFont="1" applyFill="1" applyBorder="1" applyAlignment="1">
      <alignment horizontal="center" vertical="center"/>
    </xf>
    <xf numFmtId="3" fontId="18" fillId="0" borderId="8" xfId="0" applyNumberFormat="1" applyFont="1" applyFill="1" applyBorder="1" applyAlignment="1">
      <alignment horizontal="center" vertical="center"/>
    </xf>
    <xf numFmtId="3" fontId="18" fillId="0" borderId="7" xfId="0" applyNumberFormat="1" applyFont="1" applyFill="1" applyBorder="1" applyAlignment="1">
      <alignment horizontal="center" vertical="center"/>
    </xf>
    <xf numFmtId="0" fontId="18" fillId="0" borderId="5" xfId="0" quotePrefix="1" applyFont="1" applyFill="1" applyBorder="1" applyAlignment="1">
      <alignment horizontal="center" vertical="center"/>
    </xf>
    <xf numFmtId="0" fontId="18" fillId="0" borderId="0" xfId="0" applyNumberFormat="1" applyFont="1" applyFill="1" applyBorder="1" applyAlignment="1">
      <alignment horizontal="center" vertical="center"/>
    </xf>
    <xf numFmtId="0" fontId="18" fillId="0" borderId="0" xfId="0" quotePrefix="1" applyNumberFormat="1" applyFont="1" applyFill="1" applyBorder="1" applyAlignment="1">
      <alignment horizontal="center" vertical="center"/>
    </xf>
    <xf numFmtId="192" fontId="18" fillId="0" borderId="0" xfId="0" applyNumberFormat="1" applyFont="1" applyFill="1" applyBorder="1" applyAlignment="1">
      <alignment horizontal="center" vertical="center"/>
    </xf>
    <xf numFmtId="192" fontId="20" fillId="0" borderId="0" xfId="0" applyNumberFormat="1" applyFont="1" applyFill="1" applyBorder="1" applyAlignment="1">
      <alignment horizontal="center" vertical="center"/>
    </xf>
    <xf numFmtId="0" fontId="18" fillId="0" borderId="0" xfId="0" applyFont="1" applyFill="1"/>
    <xf numFmtId="3" fontId="20" fillId="0" borderId="0" xfId="0" applyNumberFormat="1" applyFont="1" applyFill="1" applyAlignment="1"/>
    <xf numFmtId="3" fontId="18" fillId="0" borderId="0" xfId="0" applyNumberFormat="1" applyFont="1" applyFill="1" applyAlignment="1"/>
    <xf numFmtId="3" fontId="20" fillId="0" borderId="0" xfId="0" applyNumberFormat="1" applyFont="1" applyFill="1" applyBorder="1" applyAlignment="1">
      <alignment horizontal="left"/>
    </xf>
    <xf numFmtId="0" fontId="22" fillId="0" borderId="0" xfId="0" applyFont="1" applyFill="1" applyAlignment="1">
      <alignment horizontal="right"/>
    </xf>
    <xf numFmtId="0" fontId="19" fillId="0" borderId="5" xfId="0" applyFont="1" applyFill="1" applyBorder="1" applyAlignment="1">
      <alignment horizontal="center" vertical="center"/>
    </xf>
    <xf numFmtId="192" fontId="18" fillId="0" borderId="0" xfId="53" quotePrefix="1" applyNumberFormat="1" applyFont="1" applyFill="1" applyBorder="1" applyAlignment="1">
      <alignment horizontal="center" vertical="center"/>
    </xf>
    <xf numFmtId="0" fontId="19" fillId="0" borderId="0" xfId="53" quotePrefix="1" applyNumberFormat="1" applyFont="1" applyFill="1" applyBorder="1" applyAlignment="1">
      <alignment horizontal="center" vertical="center"/>
    </xf>
    <xf numFmtId="0" fontId="18" fillId="0" borderId="0" xfId="53" quotePrefix="1" applyNumberFormat="1" applyFont="1" applyFill="1" applyBorder="1" applyAlignment="1">
      <alignment horizontal="center" vertical="center"/>
    </xf>
    <xf numFmtId="0" fontId="18" fillId="0" borderId="6" xfId="0" applyFont="1" applyFill="1" applyBorder="1" applyAlignment="1">
      <alignment horizontal="center" vertical="center" wrapText="1" shrinkToFit="1"/>
    </xf>
    <xf numFmtId="192" fontId="18" fillId="0" borderId="4" xfId="53" quotePrefix="1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17" fillId="0" borderId="0" xfId="0" applyFont="1" applyFill="1" applyBorder="1"/>
    <xf numFmtId="3" fontId="18" fillId="0" borderId="4" xfId="0" applyNumberFormat="1" applyFont="1" applyFill="1" applyBorder="1" applyAlignment="1">
      <alignment horizontal="center"/>
    </xf>
    <xf numFmtId="3" fontId="18" fillId="0" borderId="0" xfId="0" applyNumberFormat="1" applyFont="1" applyFill="1" applyBorder="1" applyAlignment="1">
      <alignment horizontal="center"/>
    </xf>
    <xf numFmtId="3" fontId="18" fillId="0" borderId="4" xfId="0" applyNumberFormat="1" applyFont="1" applyFill="1" applyBorder="1" applyAlignment="1">
      <alignment horizontal="left"/>
    </xf>
    <xf numFmtId="0" fontId="18" fillId="0" borderId="4" xfId="0" applyFont="1" applyFill="1" applyBorder="1" applyAlignment="1">
      <alignment horizontal="right"/>
    </xf>
    <xf numFmtId="3" fontId="18" fillId="0" borderId="18" xfId="0" applyNumberFormat="1" applyFont="1" applyFill="1" applyBorder="1" applyAlignment="1">
      <alignment horizontal="center" vertical="center"/>
    </xf>
    <xf numFmtId="3" fontId="18" fillId="0" borderId="27" xfId="0" applyNumberFormat="1" applyFont="1" applyFill="1" applyBorder="1" applyAlignment="1">
      <alignment horizontal="center" vertical="center"/>
    </xf>
    <xf numFmtId="3" fontId="18" fillId="0" borderId="15" xfId="0" applyNumberFormat="1" applyFont="1" applyFill="1" applyBorder="1" applyAlignment="1">
      <alignment horizontal="center" vertical="center"/>
    </xf>
    <xf numFmtId="0" fontId="18" fillId="0" borderId="8" xfId="0" quotePrefix="1" applyFont="1" applyFill="1" applyBorder="1" applyAlignment="1">
      <alignment horizontal="center" vertical="center"/>
    </xf>
    <xf numFmtId="0" fontId="18" fillId="0" borderId="12" xfId="0" applyFont="1" applyFill="1" applyBorder="1" applyAlignment="1">
      <alignment horizontal="center" vertical="center"/>
    </xf>
    <xf numFmtId="0" fontId="18" fillId="0" borderId="8" xfId="0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horizontal="center" vertical="center"/>
    </xf>
    <xf numFmtId="188" fontId="18" fillId="0" borderId="0" xfId="0" quotePrefix="1" applyNumberFormat="1" applyFont="1" applyFill="1" applyBorder="1" applyAlignment="1">
      <alignment horizontal="center" vertical="center"/>
    </xf>
    <xf numFmtId="188" fontId="18" fillId="0" borderId="0" xfId="0" applyNumberFormat="1" applyFont="1" applyFill="1" applyBorder="1" applyAlignment="1">
      <alignment horizontal="center" vertical="center"/>
    </xf>
    <xf numFmtId="188" fontId="19" fillId="0" borderId="0" xfId="0" quotePrefix="1" applyNumberFormat="1" applyFont="1" applyFill="1" applyBorder="1" applyAlignment="1">
      <alignment horizontal="center" vertical="center"/>
    </xf>
    <xf numFmtId="188" fontId="18" fillId="0" borderId="0" xfId="51" applyNumberFormat="1" applyFont="1" applyFill="1" applyBorder="1" applyAlignment="1" applyProtection="1">
      <alignment horizontal="center" vertical="center"/>
      <protection locked="0"/>
    </xf>
    <xf numFmtId="188" fontId="18" fillId="0" borderId="0" xfId="0" applyNumberFormat="1" applyFont="1" applyFill="1" applyBorder="1" applyAlignment="1" applyProtection="1">
      <alignment horizontal="center" vertical="center"/>
      <protection locked="0"/>
    </xf>
    <xf numFmtId="3" fontId="20" fillId="0" borderId="0" xfId="0" applyNumberFormat="1" applyFont="1" applyFill="1" applyAlignment="1">
      <alignment horizontal="center"/>
    </xf>
    <xf numFmtId="3" fontId="20" fillId="0" borderId="0" xfId="0" applyNumberFormat="1" applyFont="1" applyFill="1" applyAlignment="1">
      <alignment horizontal="left"/>
    </xf>
    <xf numFmtId="192" fontId="19" fillId="0" borderId="0" xfId="0" applyNumberFormat="1" applyFont="1" applyFill="1" applyBorder="1" applyAlignment="1">
      <alignment horizontal="center" vertical="center"/>
    </xf>
    <xf numFmtId="192" fontId="18" fillId="0" borderId="4" xfId="0" applyNumberFormat="1" applyFont="1" applyFill="1" applyBorder="1" applyAlignment="1" applyProtection="1">
      <alignment horizontal="center" vertical="center"/>
      <protection locked="0"/>
    </xf>
    <xf numFmtId="0" fontId="17" fillId="0" borderId="0" xfId="0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Continuous"/>
    </xf>
    <xf numFmtId="0" fontId="18" fillId="0" borderId="0" xfId="0" applyFont="1" applyFill="1" applyBorder="1" applyAlignment="1">
      <alignment horizontal="left"/>
    </xf>
    <xf numFmtId="0" fontId="20" fillId="0" borderId="4" xfId="0" applyFont="1" applyFill="1" applyBorder="1"/>
    <xf numFmtId="0" fontId="18" fillId="0" borderId="16" xfId="0" applyFont="1" applyFill="1" applyBorder="1" applyAlignment="1">
      <alignment horizontal="center" vertical="center"/>
    </xf>
    <xf numFmtId="0" fontId="18" fillId="0" borderId="13" xfId="0" applyFont="1" applyFill="1" applyBorder="1" applyAlignment="1">
      <alignment horizontal="center" vertical="center"/>
    </xf>
    <xf numFmtId="0" fontId="18" fillId="0" borderId="15" xfId="0" applyFont="1" applyFill="1" applyBorder="1" applyAlignment="1">
      <alignment horizontal="center" vertical="center"/>
    </xf>
    <xf numFmtId="0" fontId="18" fillId="0" borderId="9" xfId="0" applyFont="1" applyFill="1" applyBorder="1" applyAlignment="1">
      <alignment horizontal="center" vertical="center"/>
    </xf>
    <xf numFmtId="0" fontId="18" fillId="0" borderId="17" xfId="0" applyFont="1" applyFill="1" applyBorder="1" applyAlignment="1">
      <alignment horizontal="center" vertical="center"/>
    </xf>
    <xf numFmtId="0" fontId="18" fillId="0" borderId="38" xfId="0" applyFont="1" applyFill="1" applyBorder="1" applyAlignment="1">
      <alignment horizontal="center" vertical="center"/>
    </xf>
    <xf numFmtId="0" fontId="18" fillId="0" borderId="11" xfId="0" applyFont="1" applyFill="1" applyBorder="1" applyAlignment="1">
      <alignment horizontal="center" vertical="center"/>
    </xf>
    <xf numFmtId="0" fontId="18" fillId="0" borderId="8" xfId="0" applyFont="1" applyFill="1" applyBorder="1" applyAlignment="1">
      <alignment horizontal="center" vertical="center" shrinkToFit="1"/>
    </xf>
    <xf numFmtId="0" fontId="18" fillId="0" borderId="12" xfId="0" applyFont="1" applyFill="1" applyBorder="1" applyAlignment="1">
      <alignment horizontal="center" vertical="center" shrinkToFit="1"/>
    </xf>
    <xf numFmtId="0" fontId="18" fillId="0" borderId="14" xfId="0" applyFont="1" applyFill="1" applyBorder="1" applyAlignment="1">
      <alignment horizontal="center" vertical="center"/>
    </xf>
    <xf numFmtId="187" fontId="18" fillId="0" borderId="0" xfId="0" applyNumberFormat="1" applyFont="1" applyFill="1" applyBorder="1" applyAlignment="1">
      <alignment horizontal="center" vertical="center"/>
    </xf>
    <xf numFmtId="187" fontId="18" fillId="0" borderId="0" xfId="53" applyNumberFormat="1" applyFont="1" applyFill="1" applyBorder="1" applyAlignment="1">
      <alignment horizontal="center" vertical="center"/>
    </xf>
    <xf numFmtId="0" fontId="21" fillId="0" borderId="0" xfId="0" applyFont="1" applyFill="1" applyAlignment="1">
      <alignment horizontal="centerContinuous"/>
    </xf>
    <xf numFmtId="0" fontId="21" fillId="0" borderId="0" xfId="0" applyFont="1" applyFill="1"/>
    <xf numFmtId="0" fontId="20" fillId="0" borderId="0" xfId="0" applyFont="1" applyFill="1" applyAlignment="1">
      <alignment horizontal="centerContinuous"/>
    </xf>
    <xf numFmtId="0" fontId="20" fillId="0" borderId="0" xfId="0" applyFont="1" applyFill="1" applyBorder="1" applyAlignment="1">
      <alignment horizontal="left"/>
    </xf>
    <xf numFmtId="0" fontId="20" fillId="0" borderId="0" xfId="0" applyFont="1" applyFill="1" applyAlignment="1">
      <alignment horizontal="center"/>
    </xf>
    <xf numFmtId="0" fontId="18" fillId="0" borderId="4" xfId="0" applyFont="1" applyFill="1" applyBorder="1" applyAlignment="1">
      <alignment wrapText="1"/>
    </xf>
    <xf numFmtId="0" fontId="18" fillId="0" borderId="18" xfId="0" applyFont="1" applyFill="1" applyBorder="1"/>
    <xf numFmtId="0" fontId="18" fillId="0" borderId="16" xfId="0" applyFont="1" applyFill="1" applyBorder="1" applyAlignment="1"/>
    <xf numFmtId="0" fontId="18" fillId="0" borderId="16" xfId="0" applyFont="1" applyFill="1" applyBorder="1" applyAlignment="1">
      <alignment horizontal="center" vertical="center" shrinkToFit="1"/>
    </xf>
    <xf numFmtId="192" fontId="18" fillId="0" borderId="0" xfId="51" applyNumberFormat="1" applyFont="1" applyFill="1" applyBorder="1" applyAlignment="1" applyProtection="1">
      <alignment horizontal="center" vertical="center"/>
      <protection locked="0"/>
    </xf>
    <xf numFmtId="0" fontId="18" fillId="0" borderId="0" xfId="51" applyNumberFormat="1" applyFont="1" applyFill="1" applyBorder="1" applyAlignment="1" applyProtection="1">
      <alignment horizontal="center" vertical="center"/>
      <protection locked="0"/>
    </xf>
    <xf numFmtId="0" fontId="20" fillId="0" borderId="0" xfId="0" applyFont="1" applyFill="1" applyAlignment="1">
      <alignment horizontal="right"/>
    </xf>
    <xf numFmtId="0" fontId="20" fillId="0" borderId="0" xfId="0" applyFont="1" applyFill="1" applyBorder="1" applyAlignment="1">
      <alignment horizontal="right"/>
    </xf>
    <xf numFmtId="176" fontId="20" fillId="0" borderId="0" xfId="0" applyNumberFormat="1" applyFont="1" applyFill="1"/>
    <xf numFmtId="0" fontId="18" fillId="0" borderId="18" xfId="0" applyFont="1" applyFill="1" applyBorder="1" applyAlignment="1">
      <alignment horizontal="center" vertical="center"/>
    </xf>
    <xf numFmtId="0" fontId="18" fillId="0" borderId="7" xfId="0" quotePrefix="1" applyFont="1" applyFill="1" applyBorder="1" applyAlignment="1">
      <alignment horizontal="center" vertical="center"/>
    </xf>
    <xf numFmtId="189" fontId="18" fillId="0" borderId="0" xfId="0" applyNumberFormat="1" applyFont="1" applyFill="1" applyBorder="1" applyAlignment="1">
      <alignment horizontal="center" vertical="center"/>
    </xf>
    <xf numFmtId="189" fontId="18" fillId="0" borderId="0" xfId="0" applyNumberFormat="1" applyFont="1" applyFill="1" applyBorder="1" applyAlignment="1" applyProtection="1">
      <alignment horizontal="center" vertical="center"/>
      <protection locked="0"/>
    </xf>
    <xf numFmtId="189" fontId="18" fillId="0" borderId="0" xfId="51" applyNumberFormat="1" applyFont="1" applyFill="1" applyBorder="1" applyAlignment="1">
      <alignment horizontal="center" vertical="center"/>
    </xf>
    <xf numFmtId="192" fontId="18" fillId="0" borderId="0" xfId="0" applyNumberFormat="1" applyFont="1" applyFill="1" applyBorder="1" applyAlignment="1" applyProtection="1">
      <alignment horizontal="center" vertical="center"/>
      <protection locked="0"/>
    </xf>
    <xf numFmtId="176" fontId="18" fillId="0" borderId="0" xfId="0" applyNumberFormat="1" applyFont="1" applyFill="1" applyBorder="1" applyAlignment="1" applyProtection="1">
      <alignment horizontal="center" vertical="center" shrinkToFit="1"/>
      <protection locked="0"/>
    </xf>
    <xf numFmtId="189" fontId="19" fillId="0" borderId="0" xfId="51" applyNumberFormat="1" applyFont="1" applyFill="1" applyBorder="1" applyAlignment="1">
      <alignment horizontal="center" vertical="center"/>
    </xf>
    <xf numFmtId="189" fontId="19" fillId="0" borderId="0" xfId="0" applyNumberFormat="1" applyFont="1" applyFill="1" applyBorder="1" applyAlignment="1" applyProtection="1">
      <alignment horizontal="center" vertical="center"/>
      <protection locked="0"/>
    </xf>
    <xf numFmtId="176" fontId="19" fillId="0" borderId="0" xfId="0" applyNumberFormat="1" applyFont="1" applyFill="1" applyBorder="1" applyAlignment="1" applyProtection="1">
      <alignment horizontal="center" vertical="center" shrinkToFit="1"/>
      <protection locked="0"/>
    </xf>
    <xf numFmtId="0" fontId="23" fillId="0" borderId="0" xfId="0" applyFont="1" applyFill="1" applyBorder="1"/>
    <xf numFmtId="189" fontId="18" fillId="0" borderId="4" xfId="0" applyNumberFormat="1" applyFont="1" applyFill="1" applyBorder="1" applyAlignment="1">
      <alignment horizontal="center" vertical="center"/>
    </xf>
    <xf numFmtId="0" fontId="22" fillId="0" borderId="0" xfId="0" applyFont="1" applyFill="1" applyBorder="1"/>
    <xf numFmtId="0" fontId="18" fillId="0" borderId="0" xfId="0" applyFont="1" applyFill="1" applyBorder="1" applyAlignment="1">
      <alignment horizontal="center" vertical="center" shrinkToFit="1"/>
    </xf>
    <xf numFmtId="0" fontId="18" fillId="0" borderId="24" xfId="0" applyFont="1" applyFill="1" applyBorder="1" applyAlignment="1">
      <alignment horizontal="center" vertical="center" shrinkToFit="1"/>
    </xf>
    <xf numFmtId="0" fontId="18" fillId="0" borderId="23" xfId="0" applyFont="1" applyFill="1" applyBorder="1" applyAlignment="1">
      <alignment horizontal="center" vertical="center" shrinkToFit="1"/>
    </xf>
    <xf numFmtId="0" fontId="18" fillId="0" borderId="25" xfId="0" applyFont="1" applyFill="1" applyBorder="1" applyAlignment="1">
      <alignment horizontal="center" vertical="center" shrinkToFit="1"/>
    </xf>
    <xf numFmtId="0" fontId="18" fillId="0" borderId="26" xfId="0" applyFont="1" applyFill="1" applyBorder="1" applyAlignment="1">
      <alignment horizontal="center" vertical="center" shrinkToFit="1"/>
    </xf>
    <xf numFmtId="189" fontId="18" fillId="0" borderId="0" xfId="0" applyNumberFormat="1" applyFont="1" applyFill="1" applyBorder="1" applyAlignment="1" applyProtection="1">
      <alignment horizontal="center" vertical="center" wrapText="1" shrinkToFit="1"/>
      <protection locked="0"/>
    </xf>
    <xf numFmtId="189" fontId="20" fillId="0" borderId="0" xfId="0" applyNumberFormat="1" applyFont="1" applyFill="1" applyBorder="1" applyAlignment="1">
      <alignment horizontal="center" vertical="center" wrapText="1" shrinkToFit="1"/>
    </xf>
    <xf numFmtId="189" fontId="20" fillId="0" borderId="0" xfId="0" applyNumberFormat="1" applyFont="1" applyFill="1" applyBorder="1" applyAlignment="1">
      <alignment horizontal="center" vertical="center" wrapText="1"/>
    </xf>
    <xf numFmtId="0" fontId="18" fillId="0" borderId="5" xfId="0" applyNumberFormat="1" applyFont="1" applyFill="1" applyBorder="1" applyAlignment="1">
      <alignment horizontal="center" vertical="center" wrapText="1"/>
    </xf>
    <xf numFmtId="189" fontId="18" fillId="0" borderId="0" xfId="53" quotePrefix="1" applyNumberFormat="1" applyFont="1" applyFill="1" applyBorder="1" applyAlignment="1">
      <alignment horizontal="center" vertical="center" wrapText="1" shrinkToFit="1"/>
    </xf>
    <xf numFmtId="189" fontId="18" fillId="0" borderId="0" xfId="0" applyNumberFormat="1" applyFont="1" applyFill="1" applyAlignment="1">
      <alignment horizontal="center" vertical="center" wrapText="1" shrinkToFit="1"/>
    </xf>
    <xf numFmtId="0" fontId="19" fillId="0" borderId="5" xfId="0" applyNumberFormat="1" applyFont="1" applyFill="1" applyBorder="1" applyAlignment="1">
      <alignment horizontal="center" vertical="center" wrapText="1"/>
    </xf>
    <xf numFmtId="189" fontId="19" fillId="0" borderId="0" xfId="53" quotePrefix="1" applyNumberFormat="1" applyFont="1" applyFill="1" applyBorder="1" applyAlignment="1">
      <alignment horizontal="center" vertical="center" wrapText="1" shrinkToFit="1"/>
    </xf>
    <xf numFmtId="189" fontId="23" fillId="0" borderId="0" xfId="0" applyNumberFormat="1" applyFont="1" applyFill="1" applyBorder="1" applyAlignment="1">
      <alignment horizontal="center" vertical="center" wrapText="1"/>
    </xf>
    <xf numFmtId="189" fontId="18" fillId="0" borderId="5" xfId="0" applyNumberFormat="1" applyFont="1" applyFill="1" applyBorder="1" applyAlignment="1">
      <alignment horizontal="center" vertical="center" wrapText="1" shrinkToFit="1"/>
    </xf>
    <xf numFmtId="189" fontId="18" fillId="0" borderId="6" xfId="0" applyNumberFormat="1" applyFont="1" applyFill="1" applyBorder="1" applyAlignment="1">
      <alignment horizontal="center" vertical="center" wrapText="1" shrinkToFit="1"/>
    </xf>
    <xf numFmtId="188" fontId="18" fillId="0" borderId="0" xfId="42" applyNumberFormat="1" applyFont="1" applyFill="1" applyBorder="1" applyAlignment="1">
      <alignment horizontal="center"/>
    </xf>
    <xf numFmtId="0" fontId="18" fillId="0" borderId="5" xfId="0" applyNumberFormat="1" applyFont="1" applyFill="1" applyBorder="1" applyAlignment="1">
      <alignment horizontal="center" vertical="center"/>
    </xf>
    <xf numFmtId="3" fontId="18" fillId="0" borderId="0" xfId="0" quotePrefix="1" applyNumberFormat="1" applyFont="1" applyFill="1" applyBorder="1" applyAlignment="1">
      <alignment horizontal="center" vertical="center"/>
    </xf>
    <xf numFmtId="0" fontId="18" fillId="0" borderId="5" xfId="0" applyNumberFormat="1" applyFont="1" applyBorder="1" applyAlignment="1">
      <alignment horizontal="center" vertical="center"/>
    </xf>
    <xf numFmtId="0" fontId="18" fillId="0" borderId="5" xfId="42" quotePrefix="1" applyNumberFormat="1" applyFont="1" applyFill="1" applyBorder="1" applyAlignment="1">
      <alignment horizontal="center" vertical="center"/>
    </xf>
    <xf numFmtId="0" fontId="19" fillId="0" borderId="6" xfId="42" quotePrefix="1" applyNumberFormat="1" applyFont="1" applyFill="1" applyBorder="1" applyAlignment="1">
      <alignment horizontal="center" vertical="center"/>
    </xf>
    <xf numFmtId="186" fontId="19" fillId="0" borderId="5" xfId="0" applyNumberFormat="1" applyFont="1" applyFill="1" applyBorder="1" applyAlignment="1">
      <alignment horizontal="center" vertical="center"/>
    </xf>
    <xf numFmtId="186" fontId="19" fillId="0" borderId="0" xfId="0" applyNumberFormat="1" applyFont="1" applyFill="1" applyBorder="1" applyAlignment="1">
      <alignment horizontal="center" vertical="center"/>
    </xf>
    <xf numFmtId="192" fontId="18" fillId="0" borderId="4" xfId="0" applyNumberFormat="1" applyFont="1" applyFill="1" applyBorder="1" applyAlignment="1">
      <alignment horizontal="center" vertical="center"/>
    </xf>
    <xf numFmtId="3" fontId="19" fillId="0" borderId="0" xfId="0" applyNumberFormat="1" applyFont="1" applyFill="1" applyBorder="1" applyAlignment="1">
      <alignment horizontal="center" vertical="center"/>
    </xf>
    <xf numFmtId="0" fontId="19" fillId="0" borderId="0" xfId="0" applyNumberFormat="1" applyFont="1" applyFill="1" applyBorder="1" applyAlignment="1">
      <alignment horizontal="center" vertical="center"/>
    </xf>
    <xf numFmtId="0" fontId="45" fillId="0" borderId="0" xfId="0" applyFont="1" applyBorder="1" applyAlignment="1">
      <alignment horizontal="center" vertical="center"/>
    </xf>
    <xf numFmtId="0" fontId="45" fillId="0" borderId="0" xfId="0" applyFont="1" applyBorder="1"/>
    <xf numFmtId="0" fontId="44" fillId="0" borderId="4" xfId="0" applyFont="1" applyBorder="1"/>
    <xf numFmtId="0" fontId="44" fillId="0" borderId="0" xfId="0" applyFont="1" applyBorder="1" applyAlignment="1">
      <alignment horizontal="left"/>
    </xf>
    <xf numFmtId="0" fontId="44" fillId="0" borderId="0" xfId="0" applyFont="1" applyBorder="1"/>
    <xf numFmtId="0" fontId="44" fillId="0" borderId="4" xfId="0" applyFont="1" applyBorder="1" applyAlignment="1">
      <alignment horizontal="right"/>
    </xf>
    <xf numFmtId="0" fontId="44" fillId="0" borderId="5" xfId="0" applyFont="1" applyBorder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0" fontId="44" fillId="0" borderId="9" xfId="0" applyFont="1" applyBorder="1" applyAlignment="1">
      <alignment horizontal="center" vertical="center"/>
    </xf>
    <xf numFmtId="0" fontId="44" fillId="0" borderId="10" xfId="0" applyFont="1" applyBorder="1" applyAlignment="1">
      <alignment horizontal="center" vertical="center"/>
    </xf>
    <xf numFmtId="0" fontId="44" fillId="0" borderId="11" xfId="0" applyFont="1" applyBorder="1" applyAlignment="1">
      <alignment horizontal="center" vertical="center"/>
    </xf>
    <xf numFmtId="0" fontId="44" fillId="0" borderId="7" xfId="0" quotePrefix="1" applyFont="1" applyBorder="1" applyAlignment="1">
      <alignment horizontal="center" vertical="center"/>
    </xf>
    <xf numFmtId="0" fontId="44" fillId="0" borderId="12" xfId="0" applyFont="1" applyBorder="1" applyAlignment="1">
      <alignment horizontal="center" vertical="center"/>
    </xf>
    <xf numFmtId="189" fontId="44" fillId="0" borderId="0" xfId="0" quotePrefix="1" applyNumberFormat="1" applyFont="1" applyBorder="1" applyAlignment="1">
      <alignment horizontal="center" vertical="center"/>
    </xf>
    <xf numFmtId="189" fontId="44" fillId="0" borderId="0" xfId="0" applyNumberFormat="1" applyFont="1" applyBorder="1" applyAlignment="1">
      <alignment horizontal="center" vertical="center"/>
    </xf>
    <xf numFmtId="0" fontId="46" fillId="0" borderId="5" xfId="0" applyFont="1" applyBorder="1" applyAlignment="1">
      <alignment horizontal="center" vertical="center"/>
    </xf>
    <xf numFmtId="189" fontId="46" fillId="0" borderId="0" xfId="0" applyNumberFormat="1" applyFont="1" applyBorder="1" applyAlignment="1">
      <alignment horizontal="center" vertical="center"/>
    </xf>
    <xf numFmtId="189" fontId="46" fillId="0" borderId="0" xfId="0" quotePrefix="1" applyNumberFormat="1" applyFont="1" applyBorder="1" applyAlignment="1">
      <alignment horizontal="center" vertical="center"/>
    </xf>
    <xf numFmtId="189" fontId="46" fillId="0" borderId="0" xfId="53" applyNumberFormat="1" applyFont="1" applyBorder="1" applyAlignment="1" applyProtection="1">
      <alignment horizontal="center" vertical="center"/>
      <protection locked="0"/>
    </xf>
    <xf numFmtId="0" fontId="46" fillId="0" borderId="0" xfId="0" applyFont="1" applyBorder="1"/>
    <xf numFmtId="0" fontId="44" fillId="0" borderId="5" xfId="0" applyFont="1" applyFill="1" applyBorder="1" applyAlignment="1">
      <alignment horizontal="center" vertical="center" wrapText="1" shrinkToFit="1"/>
    </xf>
    <xf numFmtId="0" fontId="44" fillId="0" borderId="0" xfId="53" quotePrefix="1" applyNumberFormat="1" applyFont="1" applyFill="1" applyBorder="1" applyAlignment="1" applyProtection="1">
      <alignment horizontal="center" vertical="center"/>
      <protection locked="0"/>
    </xf>
    <xf numFmtId="189" fontId="44" fillId="0" borderId="0" xfId="53" quotePrefix="1" applyNumberFormat="1" applyFont="1" applyFill="1" applyBorder="1" applyAlignment="1" applyProtection="1">
      <alignment horizontal="center" vertical="center"/>
      <protection locked="0"/>
    </xf>
    <xf numFmtId="0" fontId="47" fillId="0" borderId="0" xfId="0" applyFont="1" applyFill="1" applyBorder="1"/>
    <xf numFmtId="0" fontId="44" fillId="0" borderId="5" xfId="0" applyFont="1" applyBorder="1" applyAlignment="1">
      <alignment horizontal="center" vertical="center" wrapText="1" shrinkToFit="1"/>
    </xf>
    <xf numFmtId="189" fontId="44" fillId="0" borderId="0" xfId="53" quotePrefix="1" applyNumberFormat="1" applyFont="1" applyBorder="1" applyAlignment="1" applyProtection="1">
      <alignment horizontal="center" vertical="center"/>
      <protection locked="0"/>
    </xf>
    <xf numFmtId="0" fontId="47" fillId="0" borderId="0" xfId="0" applyFont="1" applyBorder="1"/>
    <xf numFmtId="189" fontId="44" fillId="0" borderId="0" xfId="53" applyNumberFormat="1" applyFont="1" applyBorder="1" applyAlignment="1" applyProtection="1">
      <alignment horizontal="center" vertical="center"/>
      <protection locked="0"/>
    </xf>
    <xf numFmtId="0" fontId="44" fillId="0" borderId="6" xfId="0" applyFont="1" applyBorder="1" applyAlignment="1">
      <alignment horizontal="center" vertical="center" wrapText="1" shrinkToFit="1"/>
    </xf>
    <xf numFmtId="192" fontId="44" fillId="0" borderId="4" xfId="0" applyNumberFormat="1" applyFont="1" applyBorder="1" applyAlignment="1">
      <alignment horizontal="center" vertical="center"/>
    </xf>
    <xf numFmtId="0" fontId="44" fillId="0" borderId="0" xfId="0" applyFont="1" applyAlignment="1"/>
    <xf numFmtId="0" fontId="48" fillId="0" borderId="0" xfId="0" applyFont="1" applyAlignment="1">
      <alignment horizontal="right"/>
    </xf>
    <xf numFmtId="0" fontId="48" fillId="0" borderId="0" xfId="0" applyFont="1" applyBorder="1" applyAlignment="1">
      <alignment horizontal="left"/>
    </xf>
    <xf numFmtId="0" fontId="48" fillId="0" borderId="0" xfId="0" applyFont="1" applyBorder="1"/>
    <xf numFmtId="0" fontId="44" fillId="0" borderId="0" xfId="0" applyFont="1"/>
    <xf numFmtId="0" fontId="49" fillId="0" borderId="0" xfId="0" applyFont="1" applyAlignment="1">
      <alignment horizontal="right"/>
    </xf>
    <xf numFmtId="0" fontId="48" fillId="0" borderId="0" xfId="0" applyFont="1"/>
    <xf numFmtId="0" fontId="47" fillId="0" borderId="0" xfId="0" applyFont="1"/>
    <xf numFmtId="0" fontId="47" fillId="0" borderId="0" xfId="0" applyFont="1" applyBorder="1" applyAlignment="1">
      <alignment horizontal="left"/>
    </xf>
    <xf numFmtId="189" fontId="18" fillId="0" borderId="4" xfId="0" applyNumberFormat="1" applyFont="1" applyFill="1" applyBorder="1" applyAlignment="1" applyProtection="1">
      <alignment horizontal="center" vertical="center" wrapText="1" shrinkToFit="1"/>
      <protection locked="0"/>
    </xf>
    <xf numFmtId="188" fontId="19" fillId="0" borderId="0" xfId="42" applyNumberFormat="1" applyFont="1" applyFill="1" applyBorder="1" applyAlignment="1">
      <alignment horizontal="center"/>
    </xf>
    <xf numFmtId="0" fontId="36" fillId="0" borderId="5" xfId="57" applyFont="1" applyFill="1" applyBorder="1" applyAlignment="1" applyProtection="1">
      <alignment horizontal="center" vertical="center"/>
    </xf>
    <xf numFmtId="187" fontId="19" fillId="0" borderId="0" xfId="47" applyNumberFormat="1" applyFont="1" applyFill="1" applyBorder="1" applyAlignment="1" applyProtection="1">
      <alignment horizontal="center" vertical="center"/>
    </xf>
    <xf numFmtId="189" fontId="19" fillId="0" borderId="0" xfId="0" applyNumberFormat="1" applyFont="1" applyFill="1" applyBorder="1" applyAlignment="1" applyProtection="1">
      <alignment horizontal="center" vertical="center" wrapText="1" shrinkToFit="1"/>
      <protection locked="0"/>
    </xf>
    <xf numFmtId="0" fontId="36" fillId="0" borderId="0" xfId="57" applyFont="1" applyFill="1"/>
    <xf numFmtId="187" fontId="18" fillId="0" borderId="0" xfId="47" applyNumberFormat="1" applyFont="1" applyFill="1" applyAlignment="1" applyProtection="1">
      <alignment horizontal="center" vertical="center"/>
    </xf>
    <xf numFmtId="3" fontId="22" fillId="0" borderId="0" xfId="0" applyNumberFormat="1" applyFont="1" applyFill="1" applyBorder="1" applyAlignment="1">
      <alignment horizontal="center" vertical="center"/>
    </xf>
    <xf numFmtId="0" fontId="18" fillId="0" borderId="27" xfId="0" applyFont="1" applyFill="1" applyBorder="1" applyAlignment="1">
      <alignment horizontal="center" vertical="center"/>
    </xf>
    <xf numFmtId="3" fontId="18" fillId="0" borderId="0" xfId="0" applyNumberFormat="1" applyFont="1" applyFill="1" applyBorder="1"/>
    <xf numFmtId="3" fontId="18" fillId="0" borderId="13" xfId="0" applyNumberFormat="1" applyFont="1" applyFill="1" applyBorder="1" applyAlignment="1">
      <alignment horizontal="center" vertical="center"/>
    </xf>
    <xf numFmtId="3" fontId="18" fillId="0" borderId="5" xfId="0" applyNumberFormat="1" applyFont="1" applyFill="1" applyBorder="1" applyAlignment="1">
      <alignment horizontal="center" vertical="center" shrinkToFit="1"/>
    </xf>
    <xf numFmtId="3" fontId="18" fillId="0" borderId="17" xfId="0" applyNumberFormat="1" applyFont="1" applyFill="1" applyBorder="1" applyAlignment="1">
      <alignment horizontal="center" vertical="center" shrinkToFit="1"/>
    </xf>
    <xf numFmtId="3" fontId="18" fillId="0" borderId="16" xfId="0" applyNumberFormat="1" applyFont="1" applyFill="1" applyBorder="1" applyAlignment="1">
      <alignment horizontal="center" vertical="center" shrinkToFit="1"/>
    </xf>
    <xf numFmtId="3" fontId="18" fillId="0" borderId="7" xfId="0" applyNumberFormat="1" applyFont="1" applyFill="1" applyBorder="1" applyAlignment="1">
      <alignment horizontal="center" vertical="center" shrinkToFit="1"/>
    </xf>
    <xf numFmtId="3" fontId="18" fillId="0" borderId="14" xfId="0" applyNumberFormat="1" applyFont="1" applyFill="1" applyBorder="1" applyAlignment="1">
      <alignment horizontal="center" vertical="center" shrinkToFit="1"/>
    </xf>
    <xf numFmtId="3" fontId="18" fillId="0" borderId="12" xfId="0" applyNumberFormat="1" applyFont="1" applyFill="1" applyBorder="1" applyAlignment="1">
      <alignment horizontal="center" vertical="center" shrinkToFit="1"/>
    </xf>
    <xf numFmtId="0" fontId="18" fillId="0" borderId="0" xfId="53" applyNumberFormat="1" applyFont="1" applyFill="1" applyBorder="1" applyAlignment="1">
      <alignment horizontal="center" vertical="center"/>
    </xf>
    <xf numFmtId="192" fontId="18" fillId="0" borderId="0" xfId="53" applyNumberFormat="1" applyFont="1" applyFill="1" applyBorder="1" applyAlignment="1">
      <alignment horizontal="center" vertical="center"/>
    </xf>
    <xf numFmtId="3" fontId="20" fillId="0" borderId="0" xfId="0" applyNumberFormat="1" applyFont="1" applyFill="1" applyAlignment="1">
      <alignment horizontal="right"/>
    </xf>
    <xf numFmtId="3" fontId="20" fillId="0" borderId="0" xfId="0" applyNumberFormat="1" applyFont="1" applyFill="1" applyBorder="1" applyAlignment="1">
      <alignment horizontal="right"/>
    </xf>
    <xf numFmtId="0" fontId="16" fillId="0" borderId="0" xfId="0" applyFont="1" applyFill="1" applyBorder="1"/>
    <xf numFmtId="0" fontId="18" fillId="0" borderId="4" xfId="0" applyFont="1" applyFill="1" applyBorder="1" applyAlignment="1"/>
    <xf numFmtId="0" fontId="20" fillId="0" borderId="4" xfId="0" applyFont="1" applyFill="1" applyBorder="1" applyAlignment="1">
      <alignment horizontal="center"/>
    </xf>
    <xf numFmtId="0" fontId="18" fillId="0" borderId="4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3" fontId="20" fillId="0" borderId="0" xfId="0" applyNumberFormat="1" applyFont="1" applyFill="1" applyBorder="1" applyAlignment="1">
      <alignment horizontal="center"/>
    </xf>
    <xf numFmtId="0" fontId="18" fillId="0" borderId="0" xfId="0" applyFont="1" applyFill="1" applyAlignment="1">
      <alignment horizontal="center"/>
    </xf>
    <xf numFmtId="3" fontId="18" fillId="0" borderId="4" xfId="0" applyNumberFormat="1" applyFont="1" applyFill="1" applyBorder="1" applyAlignment="1">
      <alignment horizontal="right"/>
    </xf>
    <xf numFmtId="0" fontId="18" fillId="0" borderId="0" xfId="0" applyFont="1" applyFill="1" applyBorder="1" applyAlignment="1">
      <alignment horizontal="right"/>
    </xf>
    <xf numFmtId="0" fontId="18" fillId="0" borderId="0" xfId="0" applyFont="1" applyFill="1" applyBorder="1" applyAlignment="1"/>
    <xf numFmtId="0" fontId="18" fillId="0" borderId="39" xfId="0" applyFont="1" applyFill="1" applyBorder="1" applyAlignment="1"/>
    <xf numFmtId="0" fontId="18" fillId="0" borderId="19" xfId="0" applyFont="1" applyFill="1" applyBorder="1" applyAlignment="1"/>
    <xf numFmtId="0" fontId="21" fillId="0" borderId="5" xfId="0" applyFont="1" applyFill="1" applyBorder="1" applyAlignment="1">
      <alignment horizontal="center" vertical="center"/>
    </xf>
    <xf numFmtId="0" fontId="18" fillId="0" borderId="17" xfId="0" applyFont="1" applyFill="1" applyBorder="1" applyAlignment="1">
      <alignment horizontal="center"/>
    </xf>
    <xf numFmtId="0" fontId="18" fillId="0" borderId="14" xfId="0" applyFont="1" applyFill="1" applyBorder="1" applyAlignment="1">
      <alignment horizontal="center"/>
    </xf>
    <xf numFmtId="188" fontId="18" fillId="0" borderId="0" xfId="42" applyNumberFormat="1" applyFont="1" applyFill="1" applyBorder="1" applyAlignment="1">
      <alignment horizontal="center" vertical="center"/>
    </xf>
    <xf numFmtId="186" fontId="18" fillId="0" borderId="0" xfId="0" applyNumberFormat="1" applyFont="1" applyFill="1" applyBorder="1" applyAlignment="1">
      <alignment horizontal="center" vertical="center"/>
    </xf>
    <xf numFmtId="192" fontId="18" fillId="4" borderId="0" xfId="0" applyNumberFormat="1" applyFont="1" applyFill="1" applyBorder="1" applyAlignment="1">
      <alignment horizontal="center" vertical="center"/>
    </xf>
    <xf numFmtId="187" fontId="21" fillId="0" borderId="0" xfId="0" applyNumberFormat="1" applyFont="1" applyFill="1" applyAlignment="1">
      <alignment horizontal="centerContinuous"/>
    </xf>
    <xf numFmtId="187" fontId="21" fillId="0" borderId="0" xfId="0" applyNumberFormat="1" applyFont="1" applyFill="1"/>
    <xf numFmtId="187" fontId="20" fillId="0" borderId="0" xfId="0" applyNumberFormat="1" applyFont="1" applyFill="1"/>
    <xf numFmtId="187" fontId="20" fillId="0" borderId="0" xfId="0" applyNumberFormat="1" applyFont="1" applyFill="1" applyAlignment="1">
      <alignment horizontal="centerContinuous"/>
    </xf>
    <xf numFmtId="187" fontId="20" fillId="0" borderId="0" xfId="0" applyNumberFormat="1" applyFont="1" applyFill="1" applyAlignment="1">
      <alignment horizontal="center"/>
    </xf>
    <xf numFmtId="189" fontId="18" fillId="0" borderId="0" xfId="53" applyNumberFormat="1" applyFont="1" applyFill="1" applyBorder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189" fontId="18" fillId="0" borderId="0" xfId="0" quotePrefix="1" applyNumberFormat="1" applyFont="1" applyFill="1" applyBorder="1" applyAlignment="1">
      <alignment horizontal="center" vertical="center"/>
    </xf>
    <xf numFmtId="186" fontId="18" fillId="0" borderId="5" xfId="0" applyNumberFormat="1" applyFont="1" applyFill="1" applyBorder="1" applyAlignment="1">
      <alignment horizontal="center" vertical="center"/>
    </xf>
    <xf numFmtId="186" fontId="18" fillId="0" borderId="0" xfId="0" applyNumberFormat="1" applyFont="1" applyFill="1" applyBorder="1" applyAlignment="1">
      <alignment vertical="center"/>
    </xf>
    <xf numFmtId="0" fontId="34" fillId="0" borderId="0" xfId="57" applyFont="1" applyFill="1" applyBorder="1"/>
    <xf numFmtId="0" fontId="34" fillId="0" borderId="0" xfId="57" applyFont="1" applyFill="1" applyBorder="1" applyAlignment="1">
      <alignment vertical="center"/>
    </xf>
    <xf numFmtId="0" fontId="36" fillId="0" borderId="0" xfId="57" applyFont="1" applyFill="1" applyBorder="1"/>
    <xf numFmtId="0" fontId="18" fillId="0" borderId="7" xfId="0" applyFont="1" applyFill="1" applyBorder="1" applyAlignment="1">
      <alignment horizontal="center" vertical="center" shrinkToFit="1"/>
    </xf>
    <xf numFmtId="188" fontId="18" fillId="0" borderId="0" xfId="42" applyNumberFormat="1" applyFont="1" applyBorder="1"/>
    <xf numFmtId="3" fontId="20" fillId="0" borderId="0" xfId="0" applyNumberFormat="1" applyFont="1" applyFill="1" applyBorder="1" applyAlignment="1"/>
    <xf numFmtId="0" fontId="16" fillId="0" borderId="0" xfId="0" applyFont="1" applyBorder="1" applyAlignment="1">
      <alignment vertical="center"/>
    </xf>
    <xf numFmtId="0" fontId="18" fillId="0" borderId="0" xfId="57" applyFont="1" applyFill="1" applyBorder="1" applyAlignment="1">
      <alignment horizontal="center" vertical="center"/>
    </xf>
    <xf numFmtId="1" fontId="18" fillId="0" borderId="0" xfId="0" applyNumberFormat="1" applyFont="1" applyBorder="1" applyAlignment="1">
      <alignment horizontal="center" vertical="center" shrinkToFit="1"/>
    </xf>
    <xf numFmtId="186" fontId="18" fillId="0" borderId="0" xfId="0" quotePrefix="1" applyNumberFormat="1" applyFont="1" applyBorder="1" applyAlignment="1">
      <alignment horizontal="center" vertical="center"/>
    </xf>
    <xf numFmtId="186" fontId="18" fillId="0" borderId="0" xfId="0" quotePrefix="1" applyNumberFormat="1" applyFont="1" applyFill="1" applyBorder="1" applyAlignment="1">
      <alignment horizontal="center" vertical="center"/>
    </xf>
    <xf numFmtId="186" fontId="44" fillId="0" borderId="0" xfId="0" applyNumberFormat="1" applyFont="1" applyBorder="1" applyAlignment="1">
      <alignment horizontal="center" vertical="center"/>
    </xf>
    <xf numFmtId="186" fontId="44" fillId="0" borderId="0" xfId="0" quotePrefix="1" applyNumberFormat="1" applyFont="1" applyBorder="1" applyAlignment="1">
      <alignment horizontal="center" vertical="center"/>
    </xf>
    <xf numFmtId="0" fontId="18" fillId="4" borderId="5" xfId="0" applyNumberFormat="1" applyFont="1" applyFill="1" applyBorder="1" applyAlignment="1">
      <alignment horizontal="center" vertical="center"/>
    </xf>
    <xf numFmtId="0" fontId="18" fillId="4" borderId="0" xfId="0" applyFont="1" applyFill="1" applyBorder="1" applyAlignment="1">
      <alignment horizontal="center"/>
    </xf>
    <xf numFmtId="0" fontId="19" fillId="4" borderId="5" xfId="0" applyNumberFormat="1" applyFont="1" applyFill="1" applyBorder="1" applyAlignment="1">
      <alignment horizontal="center" vertical="center"/>
    </xf>
    <xf numFmtId="0" fontId="19" fillId="4" borderId="0" xfId="0" applyFont="1" applyFill="1" applyBorder="1" applyAlignment="1">
      <alignment horizontal="center"/>
    </xf>
    <xf numFmtId="0" fontId="18" fillId="0" borderId="0" xfId="0" applyFont="1" applyFill="1" applyAlignment="1">
      <alignment vertical="center"/>
    </xf>
    <xf numFmtId="186" fontId="44" fillId="4" borderId="5" xfId="0" applyNumberFormat="1" applyFont="1" applyFill="1" applyBorder="1" applyAlignment="1">
      <alignment horizontal="center" vertical="center"/>
    </xf>
    <xf numFmtId="192" fontId="44" fillId="4" borderId="0" xfId="53" quotePrefix="1" applyNumberFormat="1" applyFont="1" applyFill="1" applyBorder="1" applyAlignment="1">
      <alignment horizontal="center" vertical="center"/>
    </xf>
    <xf numFmtId="0" fontId="44" fillId="4" borderId="0" xfId="53" quotePrefix="1" applyNumberFormat="1" applyFont="1" applyFill="1" applyBorder="1" applyAlignment="1">
      <alignment horizontal="center" vertical="center"/>
    </xf>
    <xf numFmtId="186" fontId="44" fillId="4" borderId="0" xfId="0" applyNumberFormat="1" applyFont="1" applyFill="1" applyBorder="1" applyAlignment="1">
      <alignment vertical="center"/>
    </xf>
    <xf numFmtId="0" fontId="18" fillId="0" borderId="5" xfId="0" applyFont="1" applyFill="1" applyBorder="1" applyAlignment="1"/>
    <xf numFmtId="3" fontId="16" fillId="0" borderId="0" xfId="0" applyNumberFormat="1" applyFont="1" applyFill="1" applyBorder="1" applyAlignment="1">
      <alignment vertical="center" wrapText="1"/>
    </xf>
    <xf numFmtId="188" fontId="18" fillId="0" borderId="4" xfId="51" applyNumberFormat="1" applyFont="1" applyFill="1" applyBorder="1" applyAlignment="1" applyProtection="1">
      <alignment horizontal="center" vertical="center"/>
      <protection locked="0"/>
    </xf>
    <xf numFmtId="188" fontId="18" fillId="0" borderId="4" xfId="0" applyNumberFormat="1" applyFont="1" applyFill="1" applyBorder="1" applyAlignment="1">
      <alignment horizontal="center" vertical="center"/>
    </xf>
    <xf numFmtId="188" fontId="18" fillId="0" borderId="4" xfId="0" applyNumberFormat="1" applyFont="1" applyFill="1" applyBorder="1" applyAlignment="1" applyProtection="1">
      <alignment horizontal="center" vertical="center"/>
      <protection locked="0"/>
    </xf>
    <xf numFmtId="0" fontId="16" fillId="0" borderId="0" xfId="0" applyFont="1" applyFill="1" applyAlignment="1" applyProtection="1">
      <alignment horizontal="center" vertical="center"/>
      <protection locked="0"/>
    </xf>
    <xf numFmtId="0" fontId="39" fillId="0" borderId="0" xfId="0" applyFont="1" applyFill="1" applyBorder="1" applyAlignment="1" applyProtection="1">
      <alignment horizontal="center" vertical="center"/>
      <protection locked="0"/>
    </xf>
    <xf numFmtId="0" fontId="17" fillId="0" borderId="0" xfId="0" applyFont="1" applyFill="1" applyBorder="1" applyAlignment="1" applyProtection="1">
      <alignment horizontal="center" vertical="center"/>
      <protection locked="0"/>
    </xf>
    <xf numFmtId="0" fontId="17" fillId="0" borderId="0" xfId="0" applyFont="1" applyFill="1" applyBorder="1" applyProtection="1">
      <protection locked="0"/>
    </xf>
    <xf numFmtId="0" fontId="18" fillId="0" borderId="4" xfId="0" applyFont="1" applyFill="1" applyBorder="1" applyProtection="1">
      <protection locked="0"/>
    </xf>
    <xf numFmtId="0" fontId="18" fillId="0" borderId="0" xfId="0" applyFont="1" applyFill="1" applyBorder="1" applyProtection="1">
      <protection locked="0"/>
    </xf>
    <xf numFmtId="3" fontId="18" fillId="0" borderId="4" xfId="0" applyNumberFormat="1" applyFont="1" applyFill="1" applyBorder="1" applyProtection="1">
      <protection locked="0"/>
    </xf>
    <xf numFmtId="0" fontId="20" fillId="0" borderId="4" xfId="0" applyFont="1" applyFill="1" applyBorder="1" applyProtection="1">
      <protection locked="0"/>
    </xf>
    <xf numFmtId="0" fontId="18" fillId="0" borderId="0" xfId="0" applyFont="1" applyFill="1" applyBorder="1" applyAlignment="1" applyProtection="1">
      <alignment horizontal="right"/>
      <protection locked="0"/>
    </xf>
    <xf numFmtId="0" fontId="20" fillId="0" borderId="0" xfId="0" applyFont="1" applyFill="1" applyBorder="1" applyAlignment="1" applyProtection="1">
      <alignment horizontal="left"/>
      <protection locked="0"/>
    </xf>
    <xf numFmtId="0" fontId="20" fillId="0" borderId="0" xfId="0" applyFont="1" applyFill="1" applyBorder="1" applyProtection="1">
      <protection locked="0"/>
    </xf>
    <xf numFmtId="0" fontId="18" fillId="0" borderId="15" xfId="0" applyFont="1" applyFill="1" applyBorder="1" applyAlignment="1" applyProtection="1">
      <alignment horizontal="center" vertical="center"/>
      <protection locked="0"/>
    </xf>
    <xf numFmtId="0" fontId="20" fillId="0" borderId="0" xfId="0" applyFont="1" applyFill="1" applyBorder="1" applyAlignment="1" applyProtection="1">
      <alignment horizontal="center" vertical="center"/>
      <protection locked="0"/>
    </xf>
    <xf numFmtId="0" fontId="18" fillId="0" borderId="0" xfId="0" applyFont="1" applyFill="1" applyBorder="1" applyAlignment="1" applyProtection="1">
      <alignment horizontal="center" vertical="center"/>
      <protection locked="0"/>
    </xf>
    <xf numFmtId="3" fontId="18" fillId="0" borderId="0" xfId="0" applyNumberFormat="1" applyFont="1" applyFill="1" applyBorder="1" applyAlignment="1" applyProtection="1">
      <alignment horizontal="center" vertical="center"/>
      <protection locked="0"/>
    </xf>
    <xf numFmtId="0" fontId="18" fillId="0" borderId="5" xfId="0" applyFont="1" applyFill="1" applyBorder="1" applyAlignment="1" applyProtection="1">
      <alignment horizontal="center" vertical="center"/>
      <protection locked="0"/>
    </xf>
    <xf numFmtId="0" fontId="18" fillId="0" borderId="7" xfId="0" quotePrefix="1" applyFont="1" applyFill="1" applyBorder="1" applyAlignment="1" applyProtection="1">
      <alignment horizontal="center" vertical="center"/>
      <protection locked="0"/>
    </xf>
    <xf numFmtId="3" fontId="18" fillId="0" borderId="40" xfId="0" applyNumberFormat="1" applyFont="1" applyFill="1" applyBorder="1" applyAlignment="1" applyProtection="1">
      <alignment horizontal="center" vertical="center" shrinkToFit="1"/>
      <protection locked="0"/>
    </xf>
    <xf numFmtId="3" fontId="18" fillId="0" borderId="3" xfId="0" applyNumberFormat="1" applyFont="1" applyFill="1" applyBorder="1" applyAlignment="1" applyProtection="1">
      <alignment horizontal="center" vertical="center" shrinkToFit="1"/>
      <protection locked="0"/>
    </xf>
    <xf numFmtId="3" fontId="18" fillId="0" borderId="8" xfId="0" applyNumberFormat="1" applyFont="1" applyFill="1" applyBorder="1" applyAlignment="1" applyProtection="1">
      <alignment horizontal="center" vertical="center" shrinkToFit="1"/>
      <protection locked="0"/>
    </xf>
    <xf numFmtId="3" fontId="18" fillId="0" borderId="0" xfId="0" applyNumberFormat="1" applyFont="1" applyFill="1" applyBorder="1" applyAlignment="1" applyProtection="1">
      <alignment horizontal="center" vertical="center" shrinkToFit="1"/>
      <protection locked="0"/>
    </xf>
    <xf numFmtId="3" fontId="18" fillId="0" borderId="7" xfId="0" applyNumberFormat="1" applyFont="1" applyFill="1" applyBorder="1" applyAlignment="1" applyProtection="1">
      <alignment horizontal="center" vertical="center" shrinkToFit="1"/>
      <protection locked="0"/>
    </xf>
    <xf numFmtId="3" fontId="18" fillId="0" borderId="12" xfId="0" applyNumberFormat="1" applyFont="1" applyFill="1" applyBorder="1" applyAlignment="1" applyProtection="1">
      <alignment horizontal="center" vertical="center" shrinkToFit="1"/>
      <protection locked="0"/>
    </xf>
    <xf numFmtId="3" fontId="18" fillId="0" borderId="2" xfId="0" applyNumberFormat="1" applyFont="1" applyFill="1" applyBorder="1" applyAlignment="1" applyProtection="1">
      <alignment horizontal="center" vertical="center" shrinkToFit="1"/>
      <protection locked="0"/>
    </xf>
    <xf numFmtId="3" fontId="18" fillId="0" borderId="14" xfId="0" applyNumberFormat="1" applyFont="1" applyFill="1" applyBorder="1" applyAlignment="1" applyProtection="1">
      <alignment horizontal="center" vertical="center" shrinkToFit="1"/>
      <protection locked="0"/>
    </xf>
    <xf numFmtId="3" fontId="18" fillId="0" borderId="41" xfId="0" applyNumberFormat="1" applyFont="1" applyFill="1" applyBorder="1" applyAlignment="1" applyProtection="1">
      <alignment horizontal="center" vertical="center" shrinkToFit="1"/>
      <protection locked="0"/>
    </xf>
    <xf numFmtId="189" fontId="18" fillId="0" borderId="17" xfId="0" applyNumberFormat="1" applyFont="1" applyFill="1" applyBorder="1" applyAlignment="1" applyProtection="1">
      <alignment horizontal="center" vertical="center"/>
      <protection locked="0"/>
    </xf>
    <xf numFmtId="186" fontId="18" fillId="0" borderId="0" xfId="0" applyNumberFormat="1" applyFont="1" applyFill="1" applyBorder="1" applyAlignment="1" applyProtection="1">
      <alignment horizontal="center" vertical="center"/>
      <protection locked="0"/>
    </xf>
    <xf numFmtId="0" fontId="19" fillId="0" borderId="5" xfId="0" applyFont="1" applyFill="1" applyBorder="1" applyAlignment="1" applyProtection="1">
      <alignment horizontal="center" vertical="center"/>
      <protection locked="0"/>
    </xf>
    <xf numFmtId="0" fontId="19" fillId="0" borderId="0" xfId="0" applyFont="1" applyFill="1" applyBorder="1" applyProtection="1">
      <protection locked="0"/>
    </xf>
    <xf numFmtId="0" fontId="18" fillId="0" borderId="5" xfId="0" applyFont="1" applyFill="1" applyBorder="1" applyAlignment="1" applyProtection="1">
      <alignment horizontal="center" vertical="center" wrapText="1" shrinkToFit="1"/>
      <protection locked="0"/>
    </xf>
    <xf numFmtId="0" fontId="18" fillId="0" borderId="6" xfId="0" applyFont="1" applyFill="1" applyBorder="1" applyAlignment="1" applyProtection="1">
      <alignment horizontal="center" vertical="center" wrapText="1" shrinkToFit="1"/>
      <protection locked="0"/>
    </xf>
    <xf numFmtId="3" fontId="20" fillId="0" borderId="0" xfId="0" applyNumberFormat="1" applyFont="1" applyFill="1" applyBorder="1" applyAlignment="1" applyProtection="1">
      <alignment horizontal="center"/>
      <protection locked="0"/>
    </xf>
    <xf numFmtId="3" fontId="20" fillId="0" borderId="0" xfId="0" applyNumberFormat="1" applyFont="1" applyFill="1" applyBorder="1" applyAlignment="1" applyProtection="1">
      <alignment horizontal="left"/>
      <protection locked="0"/>
    </xf>
    <xf numFmtId="3" fontId="20" fillId="0" borderId="0" xfId="0" applyNumberFormat="1" applyFont="1" applyFill="1" applyAlignment="1" applyProtection="1">
      <alignment horizontal="center"/>
      <protection locked="0"/>
    </xf>
    <xf numFmtId="0" fontId="20" fillId="0" borderId="0" xfId="0" applyFont="1" applyFill="1" applyProtection="1">
      <protection locked="0"/>
    </xf>
    <xf numFmtId="3" fontId="20" fillId="0" borderId="0" xfId="0" applyNumberFormat="1" applyFont="1" applyFill="1" applyAlignment="1" applyProtection="1">
      <alignment horizontal="right"/>
      <protection locked="0"/>
    </xf>
    <xf numFmtId="3" fontId="20" fillId="0" borderId="0" xfId="0" applyNumberFormat="1" applyFont="1" applyFill="1" applyBorder="1" applyAlignment="1" applyProtection="1">
      <alignment horizontal="right"/>
      <protection locked="0"/>
    </xf>
    <xf numFmtId="0" fontId="21" fillId="0" borderId="0" xfId="0" applyFont="1" applyFill="1" applyAlignment="1" applyProtection="1">
      <alignment horizontal="center"/>
      <protection locked="0"/>
    </xf>
    <xf numFmtId="3" fontId="20" fillId="0" borderId="0" xfId="0" applyNumberFormat="1" applyFont="1" applyFill="1" applyProtection="1">
      <protection locked="0"/>
    </xf>
    <xf numFmtId="3" fontId="18" fillId="0" borderId="0" xfId="0" applyNumberFormat="1" applyFont="1" applyFill="1" applyAlignment="1" applyProtection="1">
      <alignment horizontal="left"/>
      <protection locked="0"/>
    </xf>
    <xf numFmtId="3" fontId="20" fillId="0" borderId="0" xfId="0" applyNumberFormat="1" applyFont="1" applyFill="1" applyBorder="1" applyProtection="1">
      <protection locked="0"/>
    </xf>
    <xf numFmtId="0" fontId="16" fillId="0" borderId="0" xfId="0" applyNumberFormat="1" applyFont="1" applyFill="1" applyBorder="1" applyAlignment="1">
      <alignment vertical="center"/>
    </xf>
    <xf numFmtId="3" fontId="18" fillId="0" borderId="5" xfId="0" applyNumberFormat="1" applyFont="1" applyFill="1" applyBorder="1" applyAlignment="1">
      <alignment horizontal="center"/>
    </xf>
    <xf numFmtId="0" fontId="22" fillId="0" borderId="1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3" fontId="18" fillId="0" borderId="16" xfId="0" applyNumberFormat="1" applyFont="1" applyFill="1" applyBorder="1" applyAlignment="1">
      <alignment vertical="center"/>
    </xf>
    <xf numFmtId="3" fontId="18" fillId="0" borderId="5" xfId="0" applyNumberFormat="1" applyFont="1" applyFill="1" applyBorder="1" applyAlignment="1">
      <alignment vertical="center"/>
    </xf>
    <xf numFmtId="0" fontId="34" fillId="0" borderId="0" xfId="53" applyNumberFormat="1" applyFont="1" applyFill="1" applyBorder="1" applyAlignment="1">
      <alignment horizontal="center" vertical="center"/>
    </xf>
    <xf numFmtId="0" fontId="34" fillId="0" borderId="0" xfId="53" quotePrefix="1" applyNumberFormat="1" applyFont="1" applyFill="1" applyBorder="1" applyAlignment="1">
      <alignment horizontal="center" vertical="center"/>
    </xf>
    <xf numFmtId="192" fontId="34" fillId="0" borderId="0" xfId="53" applyNumberFormat="1" applyFont="1" applyFill="1" applyBorder="1" applyAlignment="1">
      <alignment horizontal="center" vertical="center"/>
    </xf>
    <xf numFmtId="186" fontId="18" fillId="0" borderId="0" xfId="53" quotePrefix="1" applyNumberFormat="1" applyFont="1" applyFill="1" applyBorder="1" applyAlignment="1">
      <alignment horizontal="center" vertical="center"/>
    </xf>
    <xf numFmtId="186" fontId="18" fillId="0" borderId="0" xfId="51" applyNumberFormat="1" applyFont="1" applyFill="1" applyBorder="1" applyAlignment="1" applyProtection="1">
      <alignment horizontal="center" vertical="center"/>
      <protection locked="0"/>
    </xf>
    <xf numFmtId="186" fontId="20" fillId="0" borderId="0" xfId="54" applyNumberFormat="1" applyFont="1" applyFill="1" applyBorder="1" applyAlignment="1" applyProtection="1">
      <alignment horizontal="center" vertical="center"/>
      <protection locked="0"/>
    </xf>
    <xf numFmtId="186" fontId="18" fillId="0" borderId="0" xfId="54" applyNumberFormat="1" applyFont="1" applyFill="1" applyBorder="1" applyAlignment="1" applyProtection="1">
      <alignment horizontal="center" vertical="center"/>
      <protection locked="0"/>
    </xf>
    <xf numFmtId="0" fontId="36" fillId="0" borderId="0" xfId="53" applyNumberFormat="1" applyFont="1" applyFill="1" applyBorder="1" applyAlignment="1">
      <alignment horizontal="center" vertical="center"/>
    </xf>
    <xf numFmtId="0" fontId="36" fillId="0" borderId="0" xfId="53" quotePrefix="1" applyNumberFormat="1" applyFont="1" applyFill="1" applyBorder="1" applyAlignment="1">
      <alignment horizontal="center" vertical="center"/>
    </xf>
    <xf numFmtId="186" fontId="19" fillId="0" borderId="0" xfId="53" quotePrefix="1" applyNumberFormat="1" applyFont="1" applyFill="1" applyBorder="1" applyAlignment="1">
      <alignment horizontal="center" vertical="center"/>
    </xf>
    <xf numFmtId="186" fontId="19" fillId="0" borderId="0" xfId="51" applyNumberFormat="1" applyFont="1" applyFill="1" applyBorder="1" applyAlignment="1" applyProtection="1">
      <alignment horizontal="center" vertical="center"/>
      <protection locked="0"/>
    </xf>
    <xf numFmtId="186" fontId="23" fillId="0" borderId="0" xfId="54" applyNumberFormat="1" applyFont="1" applyFill="1" applyBorder="1" applyAlignment="1" applyProtection="1">
      <alignment horizontal="center" vertical="center"/>
      <protection locked="0"/>
    </xf>
    <xf numFmtId="0" fontId="18" fillId="0" borderId="0" xfId="0" applyFont="1" applyFill="1" applyBorder="1" applyAlignment="1">
      <alignment horizontal="center" vertical="center" wrapText="1" shrinkToFit="1"/>
    </xf>
    <xf numFmtId="3" fontId="21" fillId="0" borderId="0" xfId="0" applyNumberFormat="1" applyFont="1" applyFill="1" applyAlignment="1">
      <alignment horizontal="right"/>
    </xf>
    <xf numFmtId="3" fontId="21" fillId="0" borderId="0" xfId="0" applyNumberFormat="1" applyFont="1" applyFill="1"/>
    <xf numFmtId="192" fontId="18" fillId="0" borderId="17" xfId="0" applyNumberFormat="1" applyFont="1" applyFill="1" applyBorder="1" applyAlignment="1">
      <alignment horizontal="center" vertical="center"/>
    </xf>
    <xf numFmtId="187" fontId="44" fillId="0" borderId="4" xfId="0" applyNumberFormat="1" applyFont="1" applyFill="1" applyBorder="1" applyAlignment="1" applyProtection="1">
      <alignment horizontal="center" vertical="center"/>
      <protection locked="0"/>
    </xf>
    <xf numFmtId="186" fontId="44" fillId="0" borderId="4" xfId="0" applyNumberFormat="1" applyFont="1" applyFill="1" applyBorder="1" applyAlignment="1" applyProtection="1">
      <alignment horizontal="center" vertical="center"/>
      <protection locked="0"/>
    </xf>
    <xf numFmtId="0" fontId="19" fillId="0" borderId="6" xfId="0" applyFont="1" applyFill="1" applyBorder="1" applyAlignment="1">
      <alignment horizontal="center" vertical="center"/>
    </xf>
    <xf numFmtId="0" fontId="19" fillId="0" borderId="4" xfId="0" applyNumberFormat="1" applyFont="1" applyFill="1" applyBorder="1" applyAlignment="1">
      <alignment horizontal="center" vertical="center"/>
    </xf>
    <xf numFmtId="189" fontId="18" fillId="0" borderId="4" xfId="0" applyNumberFormat="1" applyFont="1" applyFill="1" applyBorder="1" applyAlignment="1" applyProtection="1">
      <alignment horizontal="center" vertical="center"/>
      <protection locked="0"/>
    </xf>
    <xf numFmtId="0" fontId="18" fillId="0" borderId="0" xfId="0" applyFont="1" applyFill="1" applyAlignment="1">
      <alignment horizontal="left"/>
    </xf>
    <xf numFmtId="176" fontId="18" fillId="0" borderId="4" xfId="0" applyNumberFormat="1" applyFont="1" applyBorder="1" applyAlignment="1" applyProtection="1">
      <alignment horizontal="center" vertical="center" shrinkToFit="1"/>
      <protection locked="0"/>
    </xf>
    <xf numFmtId="192" fontId="18" fillId="0" borderId="0" xfId="56" applyNumberFormat="1" applyFont="1" applyFill="1" applyBorder="1" applyAlignment="1">
      <alignment horizontal="center" vertical="center"/>
    </xf>
    <xf numFmtId="0" fontId="18" fillId="0" borderId="42" xfId="0" applyFont="1" applyBorder="1" applyAlignment="1">
      <alignment horizontal="center" vertical="center"/>
    </xf>
    <xf numFmtId="0" fontId="18" fillId="0" borderId="43" xfId="0" applyFont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18" fillId="0" borderId="22" xfId="0" applyFont="1" applyFill="1" applyBorder="1" applyAlignment="1">
      <alignment horizontal="center" vertical="center" shrinkToFit="1"/>
    </xf>
    <xf numFmtId="0" fontId="18" fillId="0" borderId="20" xfId="0" applyFont="1" applyFill="1" applyBorder="1" applyAlignment="1">
      <alignment horizontal="center" vertical="center" shrinkToFit="1"/>
    </xf>
    <xf numFmtId="0" fontId="18" fillId="0" borderId="21" xfId="0" applyFont="1" applyFill="1" applyBorder="1" applyAlignment="1">
      <alignment horizontal="center" vertical="center" shrinkToFit="1"/>
    </xf>
    <xf numFmtId="0" fontId="18" fillId="0" borderId="35" xfId="0" applyFont="1" applyFill="1" applyBorder="1" applyAlignment="1">
      <alignment horizontal="center" vertical="center" shrinkToFit="1"/>
    </xf>
    <xf numFmtId="0" fontId="18" fillId="0" borderId="44" xfId="0" applyFont="1" applyFill="1" applyBorder="1" applyAlignment="1">
      <alignment horizontal="center" vertical="center" shrinkToFit="1"/>
    </xf>
    <xf numFmtId="0" fontId="18" fillId="0" borderId="45" xfId="0" applyFont="1" applyFill="1" applyBorder="1" applyAlignment="1">
      <alignment horizontal="center" vertical="center" shrinkToFit="1"/>
    </xf>
    <xf numFmtId="0" fontId="18" fillId="0" borderId="46" xfId="0" applyFont="1" applyBorder="1" applyAlignment="1">
      <alignment horizontal="center" vertical="center" wrapText="1"/>
    </xf>
    <xf numFmtId="0" fontId="18" fillId="0" borderId="22" xfId="0" applyFont="1" applyBorder="1" applyAlignment="1">
      <alignment horizontal="center" vertical="center" shrinkToFit="1"/>
    </xf>
    <xf numFmtId="0" fontId="18" fillId="0" borderId="21" xfId="0" applyFont="1" applyBorder="1" applyAlignment="1">
      <alignment horizontal="center" vertical="center" shrinkToFit="1"/>
    </xf>
    <xf numFmtId="0" fontId="18" fillId="0" borderId="47" xfId="0" applyFont="1" applyFill="1" applyBorder="1" applyAlignment="1">
      <alignment horizontal="center" vertical="center" shrinkToFit="1"/>
    </xf>
    <xf numFmtId="0" fontId="18" fillId="0" borderId="15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 shrinkToFit="1"/>
    </xf>
    <xf numFmtId="3" fontId="18" fillId="0" borderId="7" xfId="0" applyNumberFormat="1" applyFont="1" applyFill="1" applyBorder="1" applyAlignment="1">
      <alignment horizontal="center" vertical="center" wrapText="1"/>
    </xf>
    <xf numFmtId="0" fontId="18" fillId="0" borderId="5" xfId="0" applyFont="1" applyBorder="1"/>
    <xf numFmtId="0" fontId="16" fillId="0" borderId="0" xfId="0" applyFont="1" applyFill="1" applyAlignment="1">
      <alignment vertical="center"/>
    </xf>
    <xf numFmtId="0" fontId="16" fillId="0" borderId="0" xfId="0" applyFont="1" applyFill="1" applyBorder="1" applyAlignment="1">
      <alignment horizontal="center" vertical="center"/>
    </xf>
    <xf numFmtId="0" fontId="18" fillId="0" borderId="40" xfId="0" applyFont="1" applyFill="1" applyBorder="1" applyAlignment="1">
      <alignment horizontal="center" vertical="center"/>
    </xf>
    <xf numFmtId="0" fontId="44" fillId="0" borderId="7" xfId="0" applyFont="1" applyBorder="1" applyAlignment="1">
      <alignment horizontal="center" vertical="center"/>
    </xf>
    <xf numFmtId="0" fontId="44" fillId="0" borderId="8" xfId="0" applyFont="1" applyBorder="1" applyAlignment="1">
      <alignment horizontal="center" vertical="center"/>
    </xf>
    <xf numFmtId="0" fontId="18" fillId="0" borderId="17" xfId="0" applyFont="1" applyBorder="1" applyAlignment="1">
      <alignment horizontal="center" vertical="center" wrapText="1"/>
    </xf>
    <xf numFmtId="188" fontId="18" fillId="0" borderId="0" xfId="42" applyNumberFormat="1" applyFont="1" applyFill="1" applyBorder="1" applyAlignment="1">
      <alignment horizontal="center" vertical="center" shrinkToFit="1"/>
    </xf>
    <xf numFmtId="188" fontId="18" fillId="0" borderId="0" xfId="43" applyNumberFormat="1" applyFont="1" applyFill="1" applyBorder="1" applyAlignment="1">
      <alignment horizontal="center" vertical="center" shrinkToFit="1"/>
    </xf>
    <xf numFmtId="0" fontId="20" fillId="0" borderId="0" xfId="0" applyFont="1" applyAlignment="1">
      <alignment vertical="center"/>
    </xf>
    <xf numFmtId="0" fontId="20" fillId="0" borderId="0" xfId="0" applyFont="1" applyFill="1" applyAlignment="1">
      <alignment vertical="center"/>
    </xf>
    <xf numFmtId="0" fontId="20" fillId="0" borderId="0" xfId="0" applyFont="1" applyFill="1" applyBorder="1" applyAlignment="1">
      <alignment vertical="center"/>
    </xf>
    <xf numFmtId="0" fontId="23" fillId="0" borderId="0" xfId="0" applyFont="1" applyFill="1" applyAlignment="1">
      <alignment vertical="center"/>
    </xf>
    <xf numFmtId="0" fontId="40" fillId="0" borderId="0" xfId="0" applyFont="1" applyBorder="1" applyAlignment="1">
      <alignment horizontal="center" vertical="center" wrapText="1"/>
    </xf>
    <xf numFmtId="0" fontId="18" fillId="0" borderId="11" xfId="0" applyFont="1" applyFill="1" applyBorder="1" applyAlignment="1">
      <alignment horizontal="center" vertical="center" wrapText="1"/>
    </xf>
    <xf numFmtId="0" fontId="18" fillId="0" borderId="38" xfId="0" applyFont="1" applyBorder="1" applyAlignment="1">
      <alignment horizontal="center" vertical="center" wrapText="1"/>
    </xf>
    <xf numFmtId="0" fontId="18" fillId="0" borderId="14" xfId="0" applyFont="1" applyFill="1" applyBorder="1" applyAlignment="1">
      <alignment horizontal="center" vertical="center" shrinkToFit="1"/>
    </xf>
    <xf numFmtId="189" fontId="18" fillId="0" borderId="17" xfId="53" quotePrefix="1" applyNumberFormat="1" applyFont="1" applyFill="1" applyBorder="1" applyAlignment="1">
      <alignment horizontal="center" vertical="center"/>
    </xf>
    <xf numFmtId="189" fontId="18" fillId="0" borderId="0" xfId="53" quotePrefix="1" applyNumberFormat="1" applyFont="1" applyFill="1" applyBorder="1" applyAlignment="1">
      <alignment horizontal="center" vertical="center"/>
    </xf>
    <xf numFmtId="189" fontId="19" fillId="0" borderId="0" xfId="53" quotePrefix="1" applyNumberFormat="1" applyFont="1" applyFill="1" applyBorder="1" applyAlignment="1">
      <alignment horizontal="center" vertical="center"/>
    </xf>
    <xf numFmtId="189" fontId="18" fillId="0" borderId="4" xfId="53" applyNumberFormat="1" applyFont="1" applyFill="1" applyBorder="1" applyAlignment="1">
      <alignment horizontal="center" vertical="center"/>
    </xf>
    <xf numFmtId="189" fontId="21" fillId="0" borderId="0" xfId="0" applyNumberFormat="1" applyFont="1" applyFill="1" applyAlignment="1">
      <alignment horizontal="right"/>
    </xf>
    <xf numFmtId="189" fontId="20" fillId="0" borderId="0" xfId="0" applyNumberFormat="1" applyFont="1" applyFill="1" applyBorder="1"/>
    <xf numFmtId="0" fontId="20" fillId="0" borderId="0" xfId="0" applyNumberFormat="1" applyFont="1" applyFill="1" applyBorder="1" applyAlignment="1">
      <alignment horizontal="right"/>
    </xf>
    <xf numFmtId="0" fontId="20" fillId="0" borderId="0" xfId="0" applyNumberFormat="1" applyFont="1" applyFill="1" applyBorder="1"/>
    <xf numFmtId="0" fontId="20" fillId="0" borderId="5" xfId="0" applyFont="1" applyFill="1" applyBorder="1" applyAlignment="1">
      <alignment horizontal="center" vertical="center"/>
    </xf>
    <xf numFmtId="189" fontId="19" fillId="0" borderId="4" xfId="53" quotePrefix="1" applyNumberFormat="1" applyFont="1" applyFill="1" applyBorder="1" applyAlignment="1">
      <alignment horizontal="center" vertical="center"/>
    </xf>
    <xf numFmtId="0" fontId="21" fillId="0" borderId="0" xfId="0" applyFont="1" applyFill="1" applyAlignment="1">
      <alignment horizontal="right"/>
    </xf>
    <xf numFmtId="0" fontId="18" fillId="0" borderId="3" xfId="0" applyFont="1" applyFill="1" applyBorder="1" applyAlignment="1">
      <alignment horizontal="center" vertical="center"/>
    </xf>
    <xf numFmtId="188" fontId="18" fillId="0" borderId="0" xfId="45" quotePrefix="1" applyNumberFormat="1" applyFont="1" applyFill="1" applyBorder="1" applyAlignment="1">
      <alignment horizontal="center" vertical="center"/>
    </xf>
    <xf numFmtId="188" fontId="18" fillId="0" borderId="0" xfId="45" applyNumberFormat="1" applyFont="1" applyFill="1" applyBorder="1" applyAlignment="1">
      <alignment horizontal="center" vertical="center"/>
    </xf>
    <xf numFmtId="188" fontId="18" fillId="0" borderId="0" xfId="42" quotePrefix="1" applyNumberFormat="1" applyFont="1" applyFill="1" applyBorder="1" applyAlignment="1">
      <alignment horizontal="center" vertical="center"/>
    </xf>
    <xf numFmtId="188" fontId="18" fillId="0" borderId="0" xfId="42" applyNumberFormat="1" applyFont="1" applyFill="1" applyBorder="1" applyAlignment="1" applyProtection="1">
      <alignment horizontal="center" vertical="center"/>
    </xf>
    <xf numFmtId="0" fontId="18" fillId="0" borderId="0" xfId="54" applyNumberFormat="1" applyFont="1" applyFill="1" applyBorder="1" applyAlignment="1">
      <alignment horizontal="center" vertical="center"/>
    </xf>
    <xf numFmtId="0" fontId="18" fillId="0" borderId="0" xfId="42" applyNumberFormat="1" applyFont="1" applyFill="1" applyBorder="1" applyAlignment="1" applyProtection="1">
      <alignment horizontal="center" vertical="center"/>
      <protection locked="0"/>
    </xf>
    <xf numFmtId="186" fontId="18" fillId="0" borderId="0" xfId="42" applyNumberFormat="1" applyFont="1" applyFill="1" applyBorder="1" applyAlignment="1" applyProtection="1">
      <alignment vertical="center"/>
      <protection locked="0"/>
    </xf>
    <xf numFmtId="186" fontId="18" fillId="0" borderId="0" xfId="42" applyNumberFormat="1" applyFont="1" applyFill="1" applyAlignment="1">
      <alignment horizontal="right" vertical="center"/>
    </xf>
    <xf numFmtId="186" fontId="19" fillId="0" borderId="0" xfId="42" applyNumberFormat="1" applyFont="1" applyFill="1" applyAlignment="1">
      <alignment horizontal="right" vertical="center"/>
    </xf>
    <xf numFmtId="41" fontId="18" fillId="0" borderId="0" xfId="42" applyFont="1" applyFill="1" applyAlignment="1">
      <alignment horizontal="right"/>
    </xf>
    <xf numFmtId="186" fontId="18" fillId="0" borderId="0" xfId="54" applyNumberFormat="1" applyFont="1" applyFill="1" applyBorder="1" applyAlignment="1">
      <alignment horizontal="center" vertical="center" wrapText="1"/>
    </xf>
    <xf numFmtId="186" fontId="44" fillId="4" borderId="0" xfId="54" applyNumberFormat="1" applyFont="1" applyFill="1" applyBorder="1" applyAlignment="1">
      <alignment horizontal="center" vertical="center" wrapText="1"/>
    </xf>
    <xf numFmtId="176" fontId="18" fillId="0" borderId="0" xfId="54" applyNumberFormat="1" applyFont="1" applyBorder="1" applyAlignment="1" applyProtection="1">
      <alignment shrinkToFit="1"/>
      <protection locked="0"/>
    </xf>
    <xf numFmtId="176" fontId="18" fillId="0" borderId="0" xfId="54" applyNumberFormat="1" applyFont="1" applyBorder="1" applyAlignment="1">
      <alignment shrinkToFit="1"/>
    </xf>
    <xf numFmtId="176" fontId="18" fillId="0" borderId="0" xfId="54" applyNumberFormat="1" applyFont="1" applyFill="1" applyBorder="1" applyAlignment="1">
      <alignment horizontal="right" shrinkToFit="1"/>
    </xf>
    <xf numFmtId="176" fontId="18" fillId="0" borderId="0" xfId="54" applyNumberFormat="1" applyFont="1" applyFill="1" applyBorder="1" applyAlignment="1" applyProtection="1">
      <alignment shrinkToFit="1"/>
      <protection locked="0"/>
    </xf>
    <xf numFmtId="176" fontId="18" fillId="0" borderId="0" xfId="54" applyNumberFormat="1" applyFont="1" applyFill="1" applyBorder="1" applyAlignment="1">
      <alignment shrinkToFit="1"/>
    </xf>
    <xf numFmtId="176" fontId="18" fillId="0" borderId="0" xfId="54" applyNumberFormat="1" applyFont="1" applyFill="1" applyAlignment="1">
      <alignment horizontal="right" shrinkToFit="1"/>
    </xf>
    <xf numFmtId="0" fontId="18" fillId="0" borderId="0" xfId="54" applyNumberFormat="1" applyFont="1" applyFill="1" applyBorder="1" applyAlignment="1" applyProtection="1">
      <alignment horizontal="center" vertical="center"/>
      <protection locked="0"/>
    </xf>
    <xf numFmtId="176" fontId="18" fillId="0" borderId="0" xfId="54" applyNumberFormat="1" applyFont="1" applyFill="1" applyBorder="1" applyProtection="1">
      <protection locked="0"/>
    </xf>
    <xf numFmtId="176" fontId="18" fillId="0" borderId="0" xfId="51" applyNumberFormat="1" applyFont="1" applyFill="1" applyBorder="1" applyAlignment="1" applyProtection="1">
      <alignment horizontal="center"/>
      <protection locked="0"/>
    </xf>
    <xf numFmtId="0" fontId="18" fillId="4" borderId="0" xfId="54" applyNumberFormat="1" applyFont="1" applyFill="1" applyBorder="1" applyAlignment="1">
      <alignment horizontal="center" vertical="center"/>
    </xf>
    <xf numFmtId="176" fontId="18" fillId="4" borderId="0" xfId="51" applyNumberFormat="1" applyFont="1" applyFill="1" applyBorder="1" applyAlignment="1" applyProtection="1">
      <alignment horizontal="center"/>
      <protection locked="0"/>
    </xf>
    <xf numFmtId="186" fontId="18" fillId="0" borderId="0" xfId="53" quotePrefix="1" applyNumberFormat="1" applyFont="1" applyBorder="1" applyAlignment="1">
      <alignment horizontal="center" vertical="center" shrinkToFit="1"/>
    </xf>
    <xf numFmtId="186" fontId="18" fillId="0" borderId="0" xfId="54" applyNumberFormat="1" applyFont="1" applyFill="1" applyBorder="1" applyAlignment="1" applyProtection="1">
      <alignment horizontal="center" vertical="center" shrinkToFit="1"/>
      <protection locked="0"/>
    </xf>
    <xf numFmtId="186" fontId="18" fillId="0" borderId="0" xfId="54" applyNumberFormat="1" applyFont="1" applyFill="1" applyBorder="1" applyAlignment="1">
      <alignment horizontal="center" vertical="center" shrinkToFit="1"/>
    </xf>
    <xf numFmtId="0" fontId="18" fillId="0" borderId="0" xfId="54" applyNumberFormat="1" applyFont="1" applyFill="1" applyBorder="1" applyAlignment="1">
      <alignment horizontal="center" vertical="center" shrinkToFit="1"/>
    </xf>
    <xf numFmtId="186" fontId="18" fillId="0" borderId="0" xfId="53" quotePrefix="1" applyNumberFormat="1" applyFont="1" applyFill="1" applyBorder="1" applyAlignment="1">
      <alignment horizontal="center" vertical="center" shrinkToFit="1"/>
    </xf>
    <xf numFmtId="186" fontId="19" fillId="0" borderId="0" xfId="53" quotePrefix="1" applyNumberFormat="1" applyFont="1" applyFill="1" applyBorder="1" applyAlignment="1">
      <alignment horizontal="center" vertical="center" shrinkToFit="1"/>
    </xf>
    <xf numFmtId="0" fontId="18" fillId="0" borderId="4" xfId="0" applyNumberFormat="1" applyFont="1" applyFill="1" applyBorder="1" applyAlignment="1">
      <alignment horizontal="center" vertical="center"/>
    </xf>
    <xf numFmtId="49" fontId="18" fillId="0" borderId="0" xfId="0" applyNumberFormat="1" applyFont="1" applyFill="1" applyBorder="1" applyAlignment="1">
      <alignment horizontal="center" vertical="center"/>
    </xf>
    <xf numFmtId="187" fontId="46" fillId="0" borderId="0" xfId="53" applyNumberFormat="1" applyFont="1" applyFill="1" applyBorder="1" applyAlignment="1">
      <alignment horizontal="center" vertical="center"/>
    </xf>
    <xf numFmtId="187" fontId="44" fillId="0" borderId="0" xfId="53" applyNumberFormat="1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187" fontId="44" fillId="0" borderId="0" xfId="53" quotePrefix="1" applyNumberFormat="1" applyFont="1" applyFill="1" applyBorder="1" applyAlignment="1">
      <alignment horizontal="center" vertical="center"/>
    </xf>
    <xf numFmtId="192" fontId="44" fillId="0" borderId="0" xfId="0" applyNumberFormat="1" applyFont="1" applyFill="1" applyBorder="1" applyAlignment="1">
      <alignment horizontal="center" vertical="center"/>
    </xf>
    <xf numFmtId="187" fontId="44" fillId="0" borderId="0" xfId="0" applyNumberFormat="1" applyFont="1" applyFill="1" applyBorder="1" applyAlignment="1" applyProtection="1">
      <alignment horizontal="center" vertical="center"/>
      <protection locked="0"/>
    </xf>
    <xf numFmtId="187" fontId="44" fillId="0" borderId="0" xfId="0" applyNumberFormat="1" applyFont="1" applyFill="1" applyBorder="1" applyAlignment="1">
      <alignment horizontal="center" vertical="center"/>
    </xf>
    <xf numFmtId="192" fontId="44" fillId="0" borderId="4" xfId="0" applyNumberFormat="1" applyFont="1" applyFill="1" applyBorder="1" applyAlignment="1" applyProtection="1">
      <alignment horizontal="center" vertical="center"/>
      <protection locked="0"/>
    </xf>
    <xf numFmtId="187" fontId="44" fillId="0" borderId="4" xfId="46" applyNumberFormat="1" applyFont="1" applyFill="1" applyBorder="1" applyAlignment="1" applyProtection="1">
      <alignment horizontal="center" vertical="center"/>
      <protection locked="0"/>
    </xf>
    <xf numFmtId="192" fontId="44" fillId="0" borderId="0" xfId="0" applyNumberFormat="1" applyFont="1" applyFill="1" applyBorder="1" applyAlignment="1" applyProtection="1">
      <alignment horizontal="center" vertical="center"/>
      <protection locked="0"/>
    </xf>
    <xf numFmtId="187" fontId="44" fillId="0" borderId="4" xfId="0" applyNumberFormat="1" applyFont="1" applyFill="1" applyBorder="1" applyAlignment="1">
      <alignment horizontal="center" vertical="center"/>
    </xf>
    <xf numFmtId="187" fontId="44" fillId="0" borderId="4" xfId="53" quotePrefix="1" applyNumberFormat="1" applyFont="1" applyFill="1" applyBorder="1" applyAlignment="1">
      <alignment horizontal="center" vertical="center"/>
    </xf>
    <xf numFmtId="0" fontId="34" fillId="0" borderId="4" xfId="53" applyNumberFormat="1" applyFont="1" applyFill="1" applyBorder="1" applyAlignment="1">
      <alignment horizontal="center" vertical="center"/>
    </xf>
    <xf numFmtId="49" fontId="18" fillId="0" borderId="0" xfId="0" quotePrefix="1" applyNumberFormat="1" applyFont="1" applyFill="1" applyBorder="1" applyAlignment="1">
      <alignment horizontal="center" vertical="center"/>
    </xf>
    <xf numFmtId="0" fontId="44" fillId="0" borderId="4" xfId="0" applyNumberFormat="1" applyFont="1" applyFill="1" applyBorder="1" applyAlignment="1" applyProtection="1">
      <alignment horizontal="center" vertical="center"/>
      <protection locked="0"/>
    </xf>
    <xf numFmtId="192" fontId="19" fillId="0" borderId="4" xfId="0" applyNumberFormat="1" applyFont="1" applyFill="1" applyBorder="1" applyAlignment="1">
      <alignment horizontal="center" vertical="center"/>
    </xf>
    <xf numFmtId="189" fontId="19" fillId="0" borderId="0" xfId="0" applyNumberFormat="1" applyFont="1" applyFill="1" applyBorder="1" applyAlignment="1">
      <alignment horizontal="center" vertical="center"/>
    </xf>
    <xf numFmtId="189" fontId="19" fillId="0" borderId="37" xfId="53" quotePrefix="1" applyNumberFormat="1" applyFont="1" applyFill="1" applyBorder="1" applyAlignment="1">
      <alignment horizontal="center" vertical="center"/>
    </xf>
    <xf numFmtId="192" fontId="46" fillId="0" borderId="0" xfId="0" applyNumberFormat="1" applyFont="1" applyBorder="1" applyAlignment="1">
      <alignment horizontal="center" vertical="center"/>
    </xf>
    <xf numFmtId="192" fontId="19" fillId="0" borderId="4" xfId="56" applyNumberFormat="1" applyFont="1" applyFill="1" applyBorder="1" applyAlignment="1">
      <alignment horizontal="center" vertical="center"/>
    </xf>
    <xf numFmtId="3" fontId="18" fillId="4" borderId="4" xfId="0" applyNumberFormat="1" applyFont="1" applyFill="1" applyBorder="1" applyAlignment="1">
      <alignment horizontal="left"/>
    </xf>
    <xf numFmtId="3" fontId="18" fillId="4" borderId="5" xfId="0" applyNumberFormat="1" applyFont="1" applyFill="1" applyBorder="1" applyAlignment="1">
      <alignment horizontal="center" vertical="center"/>
    </xf>
    <xf numFmtId="3" fontId="18" fillId="4" borderId="7" xfId="0" applyNumberFormat="1" applyFont="1" applyFill="1" applyBorder="1" applyAlignment="1">
      <alignment horizontal="center" vertical="center"/>
    </xf>
    <xf numFmtId="3" fontId="20" fillId="4" borderId="0" xfId="0" applyNumberFormat="1" applyFont="1" applyFill="1" applyAlignment="1"/>
    <xf numFmtId="3" fontId="20" fillId="4" borderId="0" xfId="0" applyNumberFormat="1" applyFont="1" applyFill="1" applyBorder="1" applyAlignment="1">
      <alignment horizontal="left"/>
    </xf>
    <xf numFmtId="3" fontId="20" fillId="0" borderId="16" xfId="0" applyNumberFormat="1" applyFont="1" applyBorder="1"/>
    <xf numFmtId="3" fontId="20" fillId="0" borderId="17" xfId="0" applyNumberFormat="1" applyFont="1" applyBorder="1"/>
    <xf numFmtId="3" fontId="20" fillId="0" borderId="5" xfId="0" applyNumberFormat="1" applyFont="1" applyBorder="1" applyAlignment="1">
      <alignment horizontal="left"/>
    </xf>
    <xf numFmtId="3" fontId="18" fillId="0" borderId="10" xfId="54" applyNumberFormat="1" applyFont="1" applyBorder="1" applyAlignment="1">
      <alignment horizontal="center" shrinkToFit="1"/>
    </xf>
    <xf numFmtId="3" fontId="18" fillId="0" borderId="5" xfId="54" applyNumberFormat="1" applyFont="1" applyBorder="1" applyAlignment="1">
      <alignment horizontal="center" shrinkToFit="1"/>
    </xf>
    <xf numFmtId="3" fontId="18" fillId="0" borderId="7" xfId="54" applyNumberFormat="1" applyFont="1" applyBorder="1" applyAlignment="1">
      <alignment horizontal="center" shrinkToFit="1"/>
    </xf>
    <xf numFmtId="0" fontId="18" fillId="4" borderId="0" xfId="53" quotePrefix="1" applyNumberFormat="1" applyFont="1" applyFill="1" applyBorder="1" applyAlignment="1">
      <alignment horizontal="center" vertical="center"/>
    </xf>
    <xf numFmtId="192" fontId="18" fillId="4" borderId="0" xfId="53" quotePrefix="1" applyNumberFormat="1" applyFont="1" applyFill="1" applyBorder="1" applyAlignment="1">
      <alignment horizontal="center" vertical="center"/>
    </xf>
    <xf numFmtId="186" fontId="19" fillId="4" borderId="0" xfId="0" applyNumberFormat="1" applyFont="1" applyFill="1" applyBorder="1" applyAlignment="1">
      <alignment vertical="center"/>
    </xf>
    <xf numFmtId="192" fontId="44" fillId="0" borderId="0" xfId="53" applyNumberFormat="1" applyFont="1" applyFill="1" applyBorder="1" applyAlignment="1">
      <alignment horizontal="center" vertical="center"/>
    </xf>
    <xf numFmtId="0" fontId="46" fillId="0" borderId="5" xfId="0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horizontal="center" vertical="center"/>
    </xf>
    <xf numFmtId="192" fontId="44" fillId="0" borderId="0" xfId="53" quotePrefix="1" applyNumberFormat="1" applyFont="1" applyFill="1" applyBorder="1" applyAlignment="1">
      <alignment horizontal="center" vertical="center"/>
    </xf>
    <xf numFmtId="0" fontId="44" fillId="0" borderId="6" xfId="0" applyFont="1" applyFill="1" applyBorder="1" applyAlignment="1">
      <alignment horizontal="center" vertical="center" wrapText="1" shrinkToFit="1"/>
    </xf>
    <xf numFmtId="0" fontId="50" fillId="0" borderId="0" xfId="0" applyFont="1" applyFill="1"/>
    <xf numFmtId="0" fontId="46" fillId="0" borderId="0" xfId="0" applyFont="1" applyFill="1" applyBorder="1"/>
    <xf numFmtId="0" fontId="47" fillId="0" borderId="0" xfId="0" applyFont="1" applyFill="1"/>
    <xf numFmtId="0" fontId="44" fillId="0" borderId="0" xfId="0" applyFont="1" applyFill="1" applyBorder="1"/>
    <xf numFmtId="3" fontId="18" fillId="0" borderId="38" xfId="0" applyNumberFormat="1" applyFont="1" applyFill="1" applyBorder="1" applyAlignment="1">
      <alignment vertical="center"/>
    </xf>
    <xf numFmtId="3" fontId="18" fillId="0" borderId="9" xfId="0" applyNumberFormat="1" applyFont="1" applyFill="1" applyBorder="1" applyAlignment="1">
      <alignment vertical="center"/>
    </xf>
    <xf numFmtId="3" fontId="18" fillId="0" borderId="17" xfId="0" applyNumberFormat="1" applyFont="1" applyFill="1" applyBorder="1" applyAlignment="1">
      <alignment vertical="center"/>
    </xf>
    <xf numFmtId="0" fontId="18" fillId="0" borderId="12" xfId="0" applyFont="1" applyFill="1" applyBorder="1"/>
    <xf numFmtId="187" fontId="18" fillId="0" borderId="37" xfId="47" applyNumberFormat="1" applyFont="1" applyFill="1" applyBorder="1" applyAlignment="1" applyProtection="1">
      <alignment horizontal="center" vertical="center"/>
    </xf>
    <xf numFmtId="187" fontId="18" fillId="0" borderId="4" xfId="47" applyNumberFormat="1" applyFont="1" applyFill="1" applyBorder="1" applyAlignment="1" applyProtection="1">
      <alignment horizontal="center" vertical="center"/>
    </xf>
    <xf numFmtId="0" fontId="19" fillId="0" borderId="4" xfId="0" applyNumberFormat="1" applyFont="1" applyBorder="1" applyAlignment="1">
      <alignment horizontal="center" vertical="center"/>
    </xf>
    <xf numFmtId="0" fontId="23" fillId="0" borderId="0" xfId="0" applyFont="1"/>
    <xf numFmtId="0" fontId="42" fillId="0" borderId="0" xfId="54" applyNumberFormat="1" applyFont="1"/>
    <xf numFmtId="0" fontId="18" fillId="0" borderId="41" xfId="0" applyFont="1" applyFill="1" applyBorder="1" applyAlignment="1">
      <alignment horizontal="center" vertical="center"/>
    </xf>
    <xf numFmtId="0" fontId="19" fillId="0" borderId="6" xfId="0" quotePrefix="1" applyFont="1" applyBorder="1" applyAlignment="1">
      <alignment horizontal="center" vertical="center"/>
    </xf>
    <xf numFmtId="186" fontId="18" fillId="4" borderId="5" xfId="0" applyNumberFormat="1" applyFont="1" applyFill="1" applyBorder="1" applyAlignment="1">
      <alignment horizontal="center" vertical="center"/>
    </xf>
    <xf numFmtId="186" fontId="18" fillId="4" borderId="0" xfId="54" applyNumberFormat="1" applyFont="1" applyFill="1" applyBorder="1" applyAlignment="1">
      <alignment horizontal="center" vertical="center" wrapText="1"/>
    </xf>
    <xf numFmtId="186" fontId="18" fillId="4" borderId="0" xfId="0" applyNumberFormat="1" applyFont="1" applyFill="1" applyBorder="1" applyAlignment="1">
      <alignment vertical="center"/>
    </xf>
    <xf numFmtId="0" fontId="44" fillId="0" borderId="5" xfId="0" applyFont="1" applyFill="1" applyBorder="1" applyAlignment="1">
      <alignment horizontal="center" vertical="center"/>
    </xf>
    <xf numFmtId="0" fontId="18" fillId="0" borderId="7" xfId="0" applyFont="1" applyFill="1" applyBorder="1"/>
    <xf numFmtId="187" fontId="18" fillId="4" borderId="0" xfId="0" applyNumberFormat="1" applyFont="1" applyFill="1" applyBorder="1" applyAlignment="1" applyProtection="1">
      <alignment horizontal="center" vertical="center"/>
      <protection locked="0"/>
    </xf>
    <xf numFmtId="49" fontId="18" fillId="0" borderId="17" xfId="0" applyNumberFormat="1" applyFont="1" applyFill="1" applyBorder="1" applyAlignment="1">
      <alignment horizontal="center" vertical="center"/>
    </xf>
    <xf numFmtId="187" fontId="18" fillId="4" borderId="0" xfId="47" applyNumberFormat="1" applyFont="1" applyFill="1" applyBorder="1" applyAlignment="1" applyProtection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18" fillId="0" borderId="8" xfId="0" applyFont="1" applyFill="1" applyBorder="1" applyAlignment="1">
      <alignment horizontal="center" vertical="center"/>
    </xf>
    <xf numFmtId="0" fontId="18" fillId="0" borderId="27" xfId="0" applyFont="1" applyFill="1" applyBorder="1" applyAlignment="1">
      <alignment horizontal="center" vertical="center"/>
    </xf>
    <xf numFmtId="0" fontId="18" fillId="0" borderId="9" xfId="0" applyFont="1" applyFill="1" applyBorder="1" applyAlignment="1">
      <alignment horizontal="center" vertical="center"/>
    </xf>
    <xf numFmtId="0" fontId="18" fillId="0" borderId="12" xfId="0" applyFont="1" applyFill="1" applyBorder="1" applyAlignment="1">
      <alignment horizontal="center" vertical="center"/>
    </xf>
    <xf numFmtId="192" fontId="18" fillId="0" borderId="37" xfId="0" applyNumberFormat="1" applyFont="1" applyBorder="1" applyAlignment="1">
      <alignment horizontal="center" vertical="center"/>
    </xf>
    <xf numFmtId="192" fontId="18" fillId="0" borderId="4" xfId="0" applyNumberFormat="1" applyFont="1" applyBorder="1" applyAlignment="1">
      <alignment horizontal="center" vertical="center"/>
    </xf>
    <xf numFmtId="192" fontId="18" fillId="0" borderId="0" xfId="0" applyNumberFormat="1" applyFont="1" applyBorder="1" applyAlignment="1">
      <alignment horizontal="center" vertical="center"/>
    </xf>
    <xf numFmtId="192" fontId="18" fillId="0" borderId="0" xfId="0" applyNumberFormat="1" applyFont="1" applyFill="1" applyBorder="1" applyAlignment="1">
      <alignment horizontal="center" vertical="center"/>
    </xf>
    <xf numFmtId="0" fontId="18" fillId="0" borderId="0" xfId="0" quotePrefix="1" applyNumberFormat="1" applyFont="1" applyFill="1" applyBorder="1" applyAlignment="1">
      <alignment horizontal="center" vertical="center"/>
    </xf>
    <xf numFmtId="3" fontId="18" fillId="0" borderId="0" xfId="0" applyNumberFormat="1" applyFont="1" applyFill="1" applyBorder="1" applyAlignment="1">
      <alignment horizontal="center" vertical="center"/>
    </xf>
    <xf numFmtId="0" fontId="18" fillId="0" borderId="64" xfId="0" applyFont="1" applyFill="1" applyBorder="1" applyAlignment="1">
      <alignment horizontal="center" vertical="center"/>
    </xf>
    <xf numFmtId="192" fontId="18" fillId="0" borderId="37" xfId="0" applyNumberFormat="1" applyFont="1" applyFill="1" applyBorder="1" applyAlignment="1">
      <alignment horizontal="center" vertical="center"/>
    </xf>
    <xf numFmtId="0" fontId="19" fillId="0" borderId="0" xfId="58" applyNumberFormat="1" applyFont="1" applyFill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0" xfId="0" applyNumberFormat="1" applyFont="1" applyBorder="1"/>
    <xf numFmtId="192" fontId="19" fillId="0" borderId="0" xfId="53" applyNumberFormat="1" applyFont="1" applyBorder="1" applyAlignment="1">
      <alignment horizontal="center" vertical="center"/>
    </xf>
    <xf numFmtId="0" fontId="19" fillId="0" borderId="0" xfId="53" applyNumberFormat="1" applyFont="1" applyBorder="1" applyAlignment="1">
      <alignment horizontal="center" vertical="center"/>
    </xf>
    <xf numFmtId="0" fontId="18" fillId="0" borderId="4" xfId="0" quotePrefix="1" applyNumberFormat="1" applyFont="1" applyFill="1" applyBorder="1" applyAlignment="1">
      <alignment horizontal="center" vertical="center"/>
    </xf>
    <xf numFmtId="192" fontId="18" fillId="0" borderId="4" xfId="0" quotePrefix="1" applyNumberFormat="1" applyFont="1" applyBorder="1" applyAlignment="1">
      <alignment horizontal="center" vertical="center"/>
    </xf>
    <xf numFmtId="176" fontId="18" fillId="0" borderId="4" xfId="58" applyNumberFormat="1" applyFont="1" applyFill="1" applyBorder="1" applyAlignment="1">
      <alignment shrinkToFit="1"/>
    </xf>
    <xf numFmtId="192" fontId="44" fillId="0" borderId="4" xfId="60" applyNumberFormat="1" applyFont="1" applyBorder="1" applyAlignment="1">
      <alignment horizontal="center" vertical="center"/>
    </xf>
    <xf numFmtId="187" fontId="19" fillId="4" borderId="0" xfId="0" applyNumberFormat="1" applyFont="1" applyFill="1" applyBorder="1" applyAlignment="1" applyProtection="1">
      <alignment horizontal="center" vertical="center"/>
      <protection locked="0"/>
    </xf>
    <xf numFmtId="0" fontId="19" fillId="4" borderId="5" xfId="0" applyFont="1" applyFill="1" applyBorder="1" applyAlignment="1" applyProtection="1">
      <alignment horizontal="center" vertical="center"/>
      <protection locked="0"/>
    </xf>
    <xf numFmtId="186" fontId="19" fillId="4" borderId="0" xfId="0" applyNumberFormat="1" applyFont="1" applyFill="1" applyBorder="1" applyAlignment="1" applyProtection="1">
      <alignment horizontal="center" vertical="center"/>
      <protection locked="0"/>
    </xf>
    <xf numFmtId="0" fontId="18" fillId="4" borderId="5" xfId="0" applyFont="1" applyFill="1" applyBorder="1" applyAlignment="1" applyProtection="1">
      <alignment horizontal="center" vertical="center" wrapText="1" shrinkToFit="1"/>
      <protection locked="0"/>
    </xf>
    <xf numFmtId="186" fontId="18" fillId="4" borderId="0" xfId="0" applyNumberFormat="1" applyFont="1" applyFill="1" applyBorder="1" applyAlignment="1" applyProtection="1">
      <alignment horizontal="center" vertical="center"/>
      <protection locked="0"/>
    </xf>
    <xf numFmtId="0" fontId="18" fillId="4" borderId="0" xfId="0" quotePrefix="1" applyNumberFormat="1" applyFont="1" applyFill="1" applyBorder="1" applyAlignment="1" applyProtection="1">
      <alignment horizontal="center" vertical="center"/>
      <protection locked="0"/>
    </xf>
    <xf numFmtId="189" fontId="18" fillId="4" borderId="17" xfId="0" applyNumberFormat="1" applyFont="1" applyFill="1" applyBorder="1" applyAlignment="1" applyProtection="1">
      <alignment horizontal="center" vertical="center"/>
      <protection locked="0"/>
    </xf>
    <xf numFmtId="189" fontId="18" fillId="4" borderId="0" xfId="0" applyNumberFormat="1" applyFont="1" applyFill="1" applyBorder="1" applyAlignment="1" applyProtection="1">
      <alignment horizontal="center" vertical="center"/>
      <protection locked="0"/>
    </xf>
    <xf numFmtId="0" fontId="19" fillId="4" borderId="0" xfId="0" quotePrefix="1" applyNumberFormat="1" applyFont="1" applyFill="1" applyBorder="1" applyAlignment="1" applyProtection="1">
      <alignment horizontal="center" vertical="center"/>
      <protection locked="0"/>
    </xf>
    <xf numFmtId="189" fontId="19" fillId="4" borderId="0" xfId="0" applyNumberFormat="1" applyFont="1" applyFill="1" applyBorder="1" applyAlignment="1" applyProtection="1">
      <alignment horizontal="center" vertical="center"/>
      <protection locked="0"/>
    </xf>
    <xf numFmtId="192" fontId="18" fillId="4" borderId="4" xfId="53" quotePrefix="1" applyNumberFormat="1" applyFont="1" applyFill="1" applyBorder="1" applyAlignment="1">
      <alignment horizontal="center" vertical="center"/>
    </xf>
    <xf numFmtId="187" fontId="18" fillId="4" borderId="0" xfId="0" applyNumberFormat="1" applyFont="1" applyFill="1" applyBorder="1" applyAlignment="1" applyProtection="1">
      <alignment horizontal="center" vertical="center" wrapText="1" shrinkToFit="1"/>
      <protection locked="0"/>
    </xf>
    <xf numFmtId="0" fontId="18" fillId="4" borderId="6" xfId="0" applyFont="1" applyFill="1" applyBorder="1" applyAlignment="1" applyProtection="1">
      <alignment horizontal="center" vertical="center" wrapText="1" shrinkToFit="1"/>
      <protection locked="0"/>
    </xf>
    <xf numFmtId="189" fontId="18" fillId="4" borderId="37" xfId="0" applyNumberFormat="1" applyFont="1" applyFill="1" applyBorder="1" applyAlignment="1" applyProtection="1">
      <alignment horizontal="center" vertical="center"/>
      <protection locked="0"/>
    </xf>
    <xf numFmtId="187" fontId="18" fillId="4" borderId="4" xfId="0" applyNumberFormat="1" applyFont="1" applyFill="1" applyBorder="1" applyAlignment="1" applyProtection="1">
      <alignment horizontal="center" vertical="center"/>
      <protection locked="0"/>
    </xf>
    <xf numFmtId="186" fontId="19" fillId="0" borderId="0" xfId="58" applyNumberFormat="1" applyFont="1" applyFill="1" applyBorder="1" applyAlignment="1" applyProtection="1">
      <alignment horizontal="center" vertical="center"/>
      <protection locked="0"/>
    </xf>
    <xf numFmtId="0" fontId="54" fillId="0" borderId="0" xfId="53" quotePrefix="1" applyNumberFormat="1" applyFont="1" applyFill="1" applyBorder="1" applyAlignment="1">
      <alignment horizontal="center" vertical="center"/>
    </xf>
    <xf numFmtId="0" fontId="55" fillId="0" borderId="0" xfId="53" applyNumberFormat="1" applyFont="1" applyFill="1" applyBorder="1" applyAlignment="1">
      <alignment horizontal="center" vertical="center"/>
    </xf>
    <xf numFmtId="0" fontId="54" fillId="0" borderId="0" xfId="53" applyNumberFormat="1" applyFont="1" applyFill="1" applyBorder="1" applyAlignment="1">
      <alignment horizontal="center" vertical="center"/>
    </xf>
    <xf numFmtId="0" fontId="54" fillId="0" borderId="0" xfId="53" quotePrefix="1" applyNumberFormat="1" applyFont="1" applyFill="1" applyBorder="1" applyAlignment="1" applyProtection="1">
      <alignment horizontal="center" vertical="center"/>
      <protection locked="0"/>
    </xf>
    <xf numFmtId="188" fontId="19" fillId="0" borderId="0" xfId="61" applyNumberFormat="1" applyFont="1" applyFill="1" applyBorder="1" applyAlignment="1">
      <alignment horizontal="center" vertical="center"/>
    </xf>
    <xf numFmtId="186" fontId="19" fillId="0" borderId="0" xfId="61" applyNumberFormat="1" applyFont="1" applyFill="1" applyBorder="1" applyAlignment="1" applyProtection="1">
      <alignment horizontal="center" vertical="center"/>
      <protection locked="0"/>
    </xf>
    <xf numFmtId="186" fontId="18" fillId="0" borderId="0" xfId="61" applyNumberFormat="1" applyFont="1" applyFill="1" applyBorder="1" applyAlignment="1" applyProtection="1">
      <alignment horizontal="center" vertical="center"/>
      <protection locked="0"/>
    </xf>
    <xf numFmtId="188" fontId="18" fillId="0" borderId="0" xfId="61" applyNumberFormat="1" applyFont="1" applyFill="1" applyBorder="1" applyAlignment="1">
      <alignment horizontal="center" vertical="center"/>
    </xf>
    <xf numFmtId="188" fontId="18" fillId="4" borderId="0" xfId="61" applyNumberFormat="1" applyFont="1" applyFill="1" applyBorder="1" applyAlignment="1">
      <alignment horizontal="center" vertical="center"/>
    </xf>
    <xf numFmtId="188" fontId="18" fillId="0" borderId="4" xfId="61" applyNumberFormat="1" applyFont="1" applyFill="1" applyBorder="1" applyAlignment="1">
      <alignment horizontal="center" vertical="center"/>
    </xf>
    <xf numFmtId="3" fontId="18" fillId="0" borderId="4" xfId="0" applyNumberFormat="1" applyFont="1" applyFill="1" applyBorder="1" applyAlignment="1">
      <alignment horizontal="center" vertical="center"/>
    </xf>
    <xf numFmtId="188" fontId="19" fillId="0" borderId="0" xfId="61" applyNumberFormat="1" applyFont="1" applyFill="1" applyBorder="1" applyAlignment="1" applyProtection="1">
      <alignment horizontal="center" vertical="center"/>
    </xf>
    <xf numFmtId="188" fontId="19" fillId="0" borderId="0" xfId="61" applyNumberFormat="1" applyFont="1" applyBorder="1" applyAlignment="1">
      <alignment horizontal="center" vertical="center"/>
    </xf>
    <xf numFmtId="188" fontId="18" fillId="0" borderId="0" xfId="61" applyNumberFormat="1" applyFont="1" applyFill="1" applyBorder="1" applyAlignment="1" applyProtection="1">
      <alignment horizontal="center" vertical="center"/>
    </xf>
    <xf numFmtId="194" fontId="18" fillId="0" borderId="4" xfId="61" applyNumberFormat="1" applyFont="1" applyFill="1" applyBorder="1" applyAlignment="1" applyProtection="1">
      <alignment horizontal="center" vertical="center"/>
    </xf>
    <xf numFmtId="188" fontId="19" fillId="0" borderId="4" xfId="61" quotePrefix="1" applyNumberFormat="1" applyFont="1" applyFill="1" applyBorder="1" applyAlignment="1">
      <alignment horizontal="center" vertical="center"/>
    </xf>
    <xf numFmtId="188" fontId="19" fillId="0" borderId="4" xfId="61" applyNumberFormat="1" applyFont="1" applyFill="1" applyBorder="1" applyAlignment="1">
      <alignment horizontal="center" vertical="center"/>
    </xf>
    <xf numFmtId="0" fontId="19" fillId="0" borderId="0" xfId="0" applyFont="1" applyBorder="1" applyAlignment="1">
      <alignment horizontal="center"/>
    </xf>
    <xf numFmtId="49" fontId="44" fillId="0" borderId="0" xfId="0" applyNumberFormat="1" applyFont="1" applyBorder="1" applyAlignment="1">
      <alignment horizontal="center" vertical="center"/>
    </xf>
    <xf numFmtId="49" fontId="44" fillId="0" borderId="0" xfId="53" applyNumberFormat="1" applyFont="1" applyBorder="1" applyAlignment="1" applyProtection="1">
      <alignment horizontal="center" vertical="center"/>
      <protection locked="0"/>
    </xf>
    <xf numFmtId="189" fontId="18" fillId="0" borderId="0" xfId="0" applyNumberFormat="1" applyFont="1" applyFill="1" applyBorder="1" applyAlignment="1">
      <alignment horizontal="center" vertical="center" wrapText="1" shrinkToFit="1"/>
    </xf>
    <xf numFmtId="188" fontId="19" fillId="0" borderId="4" xfId="61" applyNumberFormat="1" applyFont="1" applyFill="1" applyBorder="1" applyAlignment="1">
      <alignment horizontal="center" vertical="center" shrinkToFit="1"/>
    </xf>
    <xf numFmtId="188" fontId="19" fillId="0" borderId="4" xfId="59" applyNumberFormat="1" applyFont="1" applyFill="1" applyBorder="1" applyAlignment="1">
      <alignment horizontal="center" vertical="center" shrinkToFit="1"/>
    </xf>
    <xf numFmtId="188" fontId="19" fillId="0" borderId="0" xfId="61" applyNumberFormat="1" applyFont="1" applyFill="1" applyBorder="1" applyAlignment="1">
      <alignment horizontal="center" vertical="center" shrinkToFit="1"/>
    </xf>
    <xf numFmtId="0" fontId="58" fillId="5" borderId="5" xfId="63" applyNumberFormat="1" applyFont="1" applyFill="1" applyBorder="1" applyAlignment="1">
      <alignment horizontal="center" vertical="center"/>
    </xf>
    <xf numFmtId="193" fontId="58" fillId="5" borderId="0" xfId="63" applyFont="1" applyFill="1" applyBorder="1" applyAlignment="1">
      <alignment horizontal="right" vertical="center" shrinkToFit="1"/>
    </xf>
    <xf numFmtId="193" fontId="58" fillId="5" borderId="0" xfId="63" applyNumberFormat="1" applyFont="1" applyFill="1" applyBorder="1" applyAlignment="1">
      <alignment horizontal="right" vertical="center" shrinkToFit="1"/>
    </xf>
    <xf numFmtId="193" fontId="59" fillId="5" borderId="0" xfId="63" quotePrefix="1" applyNumberFormat="1" applyFont="1" applyFill="1" applyBorder="1" applyAlignment="1" applyProtection="1">
      <alignment horizontal="right" vertical="center" shrinkToFit="1"/>
      <protection locked="0"/>
    </xf>
    <xf numFmtId="193" fontId="59" fillId="5" borderId="0" xfId="63" quotePrefix="1" applyFont="1" applyFill="1" applyBorder="1" applyAlignment="1" applyProtection="1">
      <alignment horizontal="right" vertical="center" shrinkToFit="1"/>
      <protection locked="0"/>
    </xf>
    <xf numFmtId="193" fontId="60" fillId="5" borderId="0" xfId="63" applyFont="1" applyFill="1" applyBorder="1" applyAlignment="1">
      <alignment horizontal="right" vertical="center" shrinkToFit="1"/>
    </xf>
    <xf numFmtId="0" fontId="19" fillId="0" borderId="4" xfId="0" quotePrefix="1" applyNumberFormat="1" applyFont="1" applyFill="1" applyBorder="1" applyAlignment="1">
      <alignment horizontal="center" vertical="center"/>
    </xf>
    <xf numFmtId="193" fontId="59" fillId="0" borderId="0" xfId="62" quotePrefix="1" applyFont="1" applyFill="1" applyBorder="1" applyAlignment="1">
      <alignment horizontal="right" vertical="center"/>
    </xf>
    <xf numFmtId="176" fontId="59" fillId="0" borderId="0" xfId="55" applyNumberFormat="1" applyFont="1" applyFill="1" applyBorder="1" applyAlignment="1" applyProtection="1">
      <alignment horizontal="right" vertical="center"/>
      <protection locked="0"/>
    </xf>
    <xf numFmtId="187" fontId="19" fillId="0" borderId="0" xfId="47" applyNumberFormat="1" applyFont="1" applyFill="1" applyAlignment="1" applyProtection="1">
      <alignment horizontal="center" vertical="center"/>
    </xf>
    <xf numFmtId="189" fontId="19" fillId="0" borderId="0" xfId="0" applyNumberFormat="1" applyFont="1" applyBorder="1" applyAlignment="1">
      <alignment horizontal="center" vertical="center"/>
    </xf>
    <xf numFmtId="186" fontId="46" fillId="4" borderId="5" xfId="0" applyNumberFormat="1" applyFont="1" applyFill="1" applyBorder="1" applyAlignment="1">
      <alignment horizontal="center" vertical="center"/>
    </xf>
    <xf numFmtId="0" fontId="44" fillId="0" borderId="0" xfId="0" applyNumberFormat="1" applyFont="1" applyFill="1" applyBorder="1" applyAlignment="1" applyProtection="1">
      <alignment horizontal="center" vertical="center"/>
      <protection locked="0"/>
    </xf>
    <xf numFmtId="0" fontId="18" fillId="0" borderId="37" xfId="0" applyNumberFormat="1" applyFont="1" applyFill="1" applyBorder="1" applyAlignment="1" applyProtection="1">
      <alignment horizontal="center" vertical="center"/>
      <protection locked="0"/>
    </xf>
    <xf numFmtId="0" fontId="19" fillId="0" borderId="5" xfId="61" applyNumberFormat="1" applyFont="1" applyBorder="1" applyAlignment="1">
      <alignment horizontal="center" vertical="center"/>
    </xf>
    <xf numFmtId="188" fontId="18" fillId="0" borderId="5" xfId="61" applyNumberFormat="1" applyFont="1" applyBorder="1" applyAlignment="1">
      <alignment horizontal="center" vertical="center" wrapText="1" shrinkToFit="1"/>
    </xf>
    <xf numFmtId="188" fontId="18" fillId="0" borderId="6" xfId="61" applyNumberFormat="1" applyFont="1" applyBorder="1" applyAlignment="1">
      <alignment horizontal="center" vertical="center" wrapText="1" shrinkToFit="1"/>
    </xf>
    <xf numFmtId="195" fontId="53" fillId="0" borderId="0" xfId="62" applyNumberFormat="1" applyFont="1" applyFill="1" applyBorder="1" applyAlignment="1">
      <alignment horizontal="center" vertical="center"/>
    </xf>
    <xf numFmtId="195" fontId="42" fillId="0" borderId="0" xfId="62" applyNumberFormat="1" applyFont="1" applyFill="1" applyBorder="1" applyAlignment="1">
      <alignment horizontal="center" vertical="center"/>
    </xf>
    <xf numFmtId="195" fontId="42" fillId="0" borderId="4" xfId="62" applyNumberFormat="1" applyFont="1" applyFill="1" applyBorder="1" applyAlignment="1">
      <alignment horizontal="center" vertical="center"/>
    </xf>
    <xf numFmtId="192" fontId="18" fillId="0" borderId="0" xfId="0" applyNumberFormat="1" applyFont="1" applyBorder="1" applyAlignment="1">
      <alignment horizontal="center" vertical="center"/>
    </xf>
    <xf numFmtId="192" fontId="18" fillId="0" borderId="0" xfId="0" applyNumberFormat="1" applyFont="1" applyFill="1" applyBorder="1" applyAlignment="1">
      <alignment horizontal="center" vertical="center"/>
    </xf>
    <xf numFmtId="0" fontId="18" fillId="4" borderId="4" xfId="54" applyNumberFormat="1" applyFont="1" applyFill="1" applyBorder="1" applyAlignment="1">
      <alignment horizontal="center" vertical="center"/>
    </xf>
    <xf numFmtId="0" fontId="46" fillId="0" borderId="0" xfId="53" quotePrefix="1" applyNumberFormat="1" applyFont="1" applyFill="1" applyBorder="1" applyAlignment="1">
      <alignment horizontal="center" vertical="center"/>
    </xf>
    <xf numFmtId="0" fontId="44" fillId="0" borderId="0" xfId="53" quotePrefix="1" applyNumberFormat="1" applyFont="1" applyFill="1" applyBorder="1" applyAlignment="1">
      <alignment horizontal="center" vertical="center"/>
    </xf>
    <xf numFmtId="0" fontId="44" fillId="0" borderId="0" xfId="53" applyNumberFormat="1" applyFont="1" applyFill="1" applyBorder="1" applyAlignment="1">
      <alignment horizontal="center" vertical="center"/>
    </xf>
    <xf numFmtId="0" fontId="44" fillId="0" borderId="0" xfId="0" applyNumberFormat="1" applyFont="1" applyFill="1" applyBorder="1" applyAlignment="1">
      <alignment horizontal="center" vertical="center"/>
    </xf>
    <xf numFmtId="49" fontId="44" fillId="0" borderId="0" xfId="0" applyNumberFormat="1" applyFont="1" applyFill="1" applyBorder="1" applyAlignment="1">
      <alignment horizontal="center" vertical="center"/>
    </xf>
    <xf numFmtId="187" fontId="44" fillId="0" borderId="37" xfId="53" applyNumberFormat="1" applyFont="1" applyFill="1" applyBorder="1" applyAlignment="1">
      <alignment horizontal="center" vertical="center"/>
    </xf>
    <xf numFmtId="0" fontId="44" fillId="0" borderId="4" xfId="53" quotePrefix="1" applyNumberFormat="1" applyFont="1" applyFill="1" applyBorder="1" applyAlignment="1">
      <alignment horizontal="center" vertical="center"/>
    </xf>
    <xf numFmtId="192" fontId="44" fillId="0" borderId="4" xfId="0" applyNumberFormat="1" applyFont="1" applyFill="1" applyBorder="1" applyAlignment="1">
      <alignment horizontal="center" vertical="center"/>
    </xf>
    <xf numFmtId="0" fontId="44" fillId="0" borderId="4" xfId="0" applyNumberFormat="1" applyFont="1" applyFill="1" applyBorder="1" applyAlignment="1">
      <alignment horizontal="center" vertical="center"/>
    </xf>
    <xf numFmtId="0" fontId="19" fillId="0" borderId="0" xfId="0" applyNumberFormat="1" applyFont="1" applyFill="1" applyBorder="1" applyAlignment="1" applyProtection="1">
      <alignment horizontal="center" vertical="center"/>
      <protection locked="0"/>
    </xf>
    <xf numFmtId="0" fontId="46" fillId="0" borderId="0" xfId="0" applyNumberFormat="1" applyFont="1" applyFill="1" applyBorder="1" applyAlignment="1" applyProtection="1">
      <alignment horizontal="center" vertical="center"/>
      <protection locked="0"/>
    </xf>
    <xf numFmtId="187" fontId="19" fillId="0" borderId="0" xfId="53" applyNumberFormat="1" applyFont="1" applyFill="1" applyBorder="1" applyAlignment="1">
      <alignment horizontal="center" vertical="center"/>
    </xf>
    <xf numFmtId="192" fontId="46" fillId="0" borderId="0" xfId="53" applyNumberFormat="1" applyFont="1" applyFill="1" applyBorder="1" applyAlignment="1">
      <alignment horizontal="center" vertical="center"/>
    </xf>
    <xf numFmtId="192" fontId="18" fillId="0" borderId="4" xfId="51" applyNumberFormat="1" applyFont="1" applyFill="1" applyBorder="1" applyAlignment="1" applyProtection="1">
      <alignment horizontal="center" vertical="center"/>
      <protection locked="0"/>
    </xf>
    <xf numFmtId="0" fontId="18" fillId="0" borderId="5" xfId="0" applyFont="1" applyBorder="1" applyAlignment="1">
      <alignment horizontal="center" vertical="center"/>
    </xf>
    <xf numFmtId="0" fontId="18" fillId="0" borderId="0" xfId="0" quotePrefix="1" applyNumberFormat="1" applyFont="1" applyFill="1" applyBorder="1" applyAlignment="1">
      <alignment horizontal="center" vertical="center"/>
    </xf>
    <xf numFmtId="189" fontId="18" fillId="0" borderId="0" xfId="0" applyNumberFormat="1" applyFont="1" applyBorder="1" applyAlignment="1">
      <alignment horizontal="center" vertical="center"/>
    </xf>
    <xf numFmtId="49" fontId="19" fillId="0" borderId="0" xfId="0" applyNumberFormat="1" applyFont="1" applyFill="1" applyBorder="1" applyAlignment="1">
      <alignment horizontal="center" vertical="center"/>
    </xf>
    <xf numFmtId="188" fontId="18" fillId="0" borderId="0" xfId="61" applyNumberFormat="1" applyFont="1" applyBorder="1" applyAlignment="1">
      <alignment horizontal="center" vertical="center"/>
    </xf>
    <xf numFmtId="194" fontId="18" fillId="0" borderId="37" xfId="61" applyNumberFormat="1" applyFont="1" applyFill="1" applyBorder="1" applyAlignment="1" applyProtection="1">
      <alignment horizontal="center" vertical="center"/>
    </xf>
    <xf numFmtId="188" fontId="18" fillId="0" borderId="4" xfId="61" applyNumberFormat="1" applyFont="1" applyBorder="1" applyAlignment="1">
      <alignment horizontal="center" vertical="center"/>
    </xf>
    <xf numFmtId="194" fontId="18" fillId="0" borderId="0" xfId="61" applyNumberFormat="1" applyFont="1" applyFill="1" applyBorder="1" applyAlignment="1" applyProtection="1">
      <alignment horizontal="center" vertical="center"/>
    </xf>
    <xf numFmtId="189" fontId="18" fillId="0" borderId="37" xfId="0" applyNumberFormat="1" applyFont="1" applyFill="1" applyBorder="1" applyAlignment="1" applyProtection="1">
      <alignment horizontal="center" vertical="center" wrapText="1" shrinkToFit="1"/>
      <protection locked="0"/>
    </xf>
    <xf numFmtId="187" fontId="44" fillId="0" borderId="4" xfId="53" applyNumberFormat="1" applyFont="1" applyFill="1" applyBorder="1" applyAlignment="1">
      <alignment horizontal="center" vertical="center"/>
    </xf>
    <xf numFmtId="0" fontId="18" fillId="0" borderId="37" xfId="53" quotePrefix="1" applyNumberFormat="1" applyFont="1" applyFill="1" applyBorder="1" applyAlignment="1">
      <alignment horizontal="center" vertical="center"/>
    </xf>
    <xf numFmtId="0" fontId="18" fillId="0" borderId="4" xfId="53" quotePrefix="1" applyNumberFormat="1" applyFont="1" applyFill="1" applyBorder="1" applyAlignment="1">
      <alignment horizontal="center" vertical="center"/>
    </xf>
    <xf numFmtId="3" fontId="18" fillId="0" borderId="0" xfId="0" applyNumberFormat="1" applyFont="1" applyFill="1" applyAlignment="1">
      <alignment horizontal="center" vertical="center"/>
    </xf>
    <xf numFmtId="189" fontId="19" fillId="4" borderId="37" xfId="53" quotePrefix="1" applyNumberFormat="1" applyFont="1" applyFill="1" applyBorder="1" applyAlignment="1">
      <alignment horizontal="center" vertical="center"/>
    </xf>
    <xf numFmtId="189" fontId="19" fillId="4" borderId="4" xfId="53" quotePrefix="1" applyNumberFormat="1" applyFont="1" applyFill="1" applyBorder="1" applyAlignment="1">
      <alignment horizontal="center" vertical="center"/>
    </xf>
    <xf numFmtId="189" fontId="19" fillId="4" borderId="0" xfId="53" applyNumberFormat="1" applyFont="1" applyFill="1" applyBorder="1" applyAlignment="1">
      <alignment horizontal="center" vertical="center"/>
    </xf>
    <xf numFmtId="3" fontId="61" fillId="0" borderId="37" xfId="0" applyNumberFormat="1" applyFont="1" applyBorder="1" applyAlignment="1">
      <alignment horizontal="center" vertical="center"/>
    </xf>
    <xf numFmtId="3" fontId="61" fillId="0" borderId="4" xfId="0" applyNumberFormat="1" applyFont="1" applyBorder="1" applyAlignment="1">
      <alignment horizontal="center" vertical="center"/>
    </xf>
    <xf numFmtId="0" fontId="61" fillId="0" borderId="4" xfId="0" applyFont="1" applyBorder="1" applyAlignment="1">
      <alignment horizontal="center" vertical="center"/>
    </xf>
    <xf numFmtId="189" fontId="19" fillId="0" borderId="0" xfId="0" applyNumberFormat="1" applyFont="1" applyFill="1" applyBorder="1" applyAlignment="1">
      <alignment horizontal="center" vertical="center" wrapText="1" shrinkToFit="1"/>
    </xf>
    <xf numFmtId="189" fontId="18" fillId="0" borderId="0" xfId="0" applyNumberFormat="1" applyFont="1" applyFill="1" applyBorder="1" applyAlignment="1">
      <alignment horizontal="center" vertical="center" wrapText="1"/>
    </xf>
    <xf numFmtId="3" fontId="18" fillId="0" borderId="8" xfId="0" applyNumberFormat="1" applyFont="1" applyBorder="1" applyAlignment="1">
      <alignment horizontal="center" vertical="center"/>
    </xf>
    <xf numFmtId="3" fontId="18" fillId="0" borderId="7" xfId="0" applyNumberFormat="1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3" fontId="18" fillId="0" borderId="13" xfId="0" applyNumberFormat="1" applyFont="1" applyBorder="1" applyAlignment="1">
      <alignment horizontal="center" vertical="center"/>
    </xf>
    <xf numFmtId="3" fontId="18" fillId="0" borderId="15" xfId="0" applyNumberFormat="1" applyFont="1" applyBorder="1" applyAlignment="1">
      <alignment horizontal="center" vertical="center"/>
    </xf>
    <xf numFmtId="3" fontId="18" fillId="0" borderId="27" xfId="0" applyNumberFormat="1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 shrinkToFit="1"/>
    </xf>
    <xf numFmtId="0" fontId="18" fillId="0" borderId="8" xfId="0" applyFont="1" applyBorder="1" applyAlignment="1">
      <alignment horizontal="center" vertical="center" shrinkToFit="1"/>
    </xf>
    <xf numFmtId="3" fontId="18" fillId="0" borderId="14" xfId="0" applyNumberFormat="1" applyFont="1" applyBorder="1" applyAlignment="1">
      <alignment horizontal="center" vertical="center"/>
    </xf>
    <xf numFmtId="0" fontId="18" fillId="0" borderId="27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8" fillId="0" borderId="17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 wrapText="1"/>
    </xf>
    <xf numFmtId="0" fontId="18" fillId="0" borderId="5" xfId="0" quotePrefix="1" applyFont="1" applyBorder="1" applyAlignment="1">
      <alignment horizontal="center" vertical="center"/>
    </xf>
    <xf numFmtId="0" fontId="18" fillId="0" borderId="7" xfId="0" quotePrefix="1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 shrinkToFit="1"/>
    </xf>
    <xf numFmtId="3" fontId="42" fillId="0" borderId="13" xfId="54" applyNumberFormat="1" applyFont="1" applyBorder="1" applyAlignment="1">
      <alignment horizontal="center"/>
    </xf>
    <xf numFmtId="3" fontId="42" fillId="0" borderId="15" xfId="54" applyNumberFormat="1" applyFont="1" applyBorder="1" applyAlignment="1">
      <alignment horizontal="center"/>
    </xf>
    <xf numFmtId="0" fontId="18" fillId="0" borderId="0" xfId="0" applyFont="1" applyFill="1" applyBorder="1" applyAlignment="1">
      <alignment horizontal="left" vertical="center" wrapText="1" shrinkToFit="1"/>
    </xf>
    <xf numFmtId="0" fontId="20" fillId="0" borderId="0" xfId="0" applyFont="1" applyAlignment="1">
      <alignment horizontal="left"/>
    </xf>
    <xf numFmtId="3" fontId="16" fillId="0" borderId="0" xfId="0" applyNumberFormat="1" applyFont="1" applyAlignment="1">
      <alignment horizontal="center" vertical="center" wrapText="1"/>
    </xf>
    <xf numFmtId="3" fontId="18" fillId="0" borderId="39" xfId="0" applyNumberFormat="1" applyFont="1" applyBorder="1" applyAlignment="1">
      <alignment horizontal="center" vertical="center"/>
    </xf>
    <xf numFmtId="3" fontId="18" fillId="0" borderId="19" xfId="0" applyNumberFormat="1" applyFont="1" applyBorder="1" applyAlignment="1">
      <alignment horizontal="center" vertical="center"/>
    </xf>
    <xf numFmtId="3" fontId="18" fillId="0" borderId="17" xfId="0" applyNumberFormat="1" applyFont="1" applyBorder="1" applyAlignment="1">
      <alignment horizontal="center" vertical="center"/>
    </xf>
    <xf numFmtId="3" fontId="18" fillId="0" borderId="0" xfId="0" applyNumberFormat="1" applyFont="1" applyBorder="1" applyAlignment="1">
      <alignment horizontal="center" vertical="center"/>
    </xf>
    <xf numFmtId="3" fontId="18" fillId="0" borderId="5" xfId="0" applyNumberFormat="1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3" fontId="18" fillId="0" borderId="14" xfId="0" applyNumberFormat="1" applyFont="1" applyFill="1" applyBorder="1" applyAlignment="1">
      <alignment horizontal="center" vertical="center"/>
    </xf>
    <xf numFmtId="0" fontId="20" fillId="0" borderId="8" xfId="0" applyFont="1" applyFill="1" applyBorder="1" applyAlignment="1">
      <alignment horizontal="center" vertical="center"/>
    </xf>
    <xf numFmtId="3" fontId="18" fillId="0" borderId="48" xfId="0" applyNumberFormat="1" applyFont="1" applyFill="1" applyBorder="1" applyAlignment="1">
      <alignment horizontal="center" vertical="center"/>
    </xf>
    <xf numFmtId="3" fontId="18" fillId="0" borderId="39" xfId="0" applyNumberFormat="1" applyFont="1" applyFill="1" applyBorder="1" applyAlignment="1">
      <alignment horizontal="center" vertical="center"/>
    </xf>
    <xf numFmtId="3" fontId="18" fillId="0" borderId="48" xfId="0" applyNumberFormat="1" applyFont="1" applyBorder="1" applyAlignment="1">
      <alignment horizontal="center" vertical="center"/>
    </xf>
    <xf numFmtId="3" fontId="22" fillId="0" borderId="17" xfId="0" applyNumberFormat="1" applyFont="1" applyFill="1" applyBorder="1" applyAlignment="1">
      <alignment horizontal="center" vertical="center"/>
    </xf>
    <xf numFmtId="3" fontId="22" fillId="0" borderId="0" xfId="0" applyNumberFormat="1" applyFont="1" applyFill="1" applyBorder="1" applyAlignment="1">
      <alignment horizontal="center" vertical="center"/>
    </xf>
    <xf numFmtId="3" fontId="18" fillId="0" borderId="17" xfId="0" applyNumberFormat="1" applyFont="1" applyFill="1" applyBorder="1" applyAlignment="1">
      <alignment horizontal="center" vertical="center"/>
    </xf>
    <xf numFmtId="3" fontId="18" fillId="0" borderId="0" xfId="0" applyNumberFormat="1" applyFont="1" applyFill="1" applyBorder="1" applyAlignment="1">
      <alignment horizontal="center" vertical="center"/>
    </xf>
    <xf numFmtId="3" fontId="18" fillId="0" borderId="11" xfId="0" applyNumberFormat="1" applyFont="1" applyFill="1" applyBorder="1" applyAlignment="1">
      <alignment horizontal="center" vertical="center"/>
    </xf>
    <xf numFmtId="0" fontId="20" fillId="0" borderId="38" xfId="0" applyFont="1" applyFill="1" applyBorder="1" applyAlignment="1">
      <alignment horizontal="center" vertical="center"/>
    </xf>
    <xf numFmtId="3" fontId="18" fillId="0" borderId="38" xfId="0" applyNumberFormat="1" applyFont="1" applyFill="1" applyBorder="1" applyAlignment="1">
      <alignment horizontal="center" vertical="center"/>
    </xf>
    <xf numFmtId="3" fontId="18" fillId="0" borderId="10" xfId="0" applyNumberFormat="1" applyFont="1" applyFill="1" applyBorder="1" applyAlignment="1">
      <alignment horizontal="center" vertical="center"/>
    </xf>
    <xf numFmtId="3" fontId="22" fillId="0" borderId="5" xfId="0" applyNumberFormat="1" applyFont="1" applyFill="1" applyBorder="1" applyAlignment="1">
      <alignment horizontal="center" vertical="center"/>
    </xf>
    <xf numFmtId="3" fontId="18" fillId="0" borderId="5" xfId="0" applyNumberFormat="1" applyFont="1" applyFill="1" applyBorder="1" applyAlignment="1">
      <alignment horizontal="center" vertical="center"/>
    </xf>
    <xf numFmtId="3" fontId="18" fillId="0" borderId="8" xfId="0" applyNumberFormat="1" applyFont="1" applyFill="1" applyBorder="1" applyAlignment="1">
      <alignment horizontal="center" vertical="center"/>
    </xf>
    <xf numFmtId="3" fontId="18" fillId="0" borderId="7" xfId="0" applyNumberFormat="1" applyFont="1" applyFill="1" applyBorder="1" applyAlignment="1">
      <alignment horizontal="center" vertical="center"/>
    </xf>
    <xf numFmtId="3" fontId="18" fillId="0" borderId="37" xfId="0" quotePrefix="1" applyNumberFormat="1" applyFont="1" applyFill="1" applyBorder="1" applyAlignment="1">
      <alignment horizontal="center" vertical="center"/>
    </xf>
    <xf numFmtId="3" fontId="18" fillId="0" borderId="4" xfId="0" quotePrefix="1" applyNumberFormat="1" applyFont="1" applyFill="1" applyBorder="1" applyAlignment="1">
      <alignment horizontal="center" vertical="center"/>
    </xf>
    <xf numFmtId="192" fontId="18" fillId="0" borderId="17" xfId="0" applyNumberFormat="1" applyFont="1" applyBorder="1" applyAlignment="1">
      <alignment horizontal="center" vertical="center"/>
    </xf>
    <xf numFmtId="192" fontId="18" fillId="0" borderId="0" xfId="0" applyNumberFormat="1" applyFont="1" applyBorder="1" applyAlignment="1">
      <alignment horizontal="center" vertical="center"/>
    </xf>
    <xf numFmtId="192" fontId="18" fillId="0" borderId="17" xfId="0" applyNumberFormat="1" applyFont="1" applyFill="1" applyBorder="1" applyAlignment="1">
      <alignment horizontal="center" vertical="center"/>
    </xf>
    <xf numFmtId="192" fontId="18" fillId="0" borderId="0" xfId="0" applyNumberFormat="1" applyFont="1" applyFill="1" applyBorder="1" applyAlignment="1">
      <alignment horizontal="center" vertical="center"/>
    </xf>
    <xf numFmtId="0" fontId="19" fillId="0" borderId="4" xfId="0" quotePrefix="1" applyNumberFormat="1" applyFont="1" applyFill="1" applyBorder="1" applyAlignment="1">
      <alignment horizontal="center" vertical="center"/>
    </xf>
    <xf numFmtId="0" fontId="18" fillId="0" borderId="0" xfId="0" quotePrefix="1" applyNumberFormat="1" applyFont="1" applyFill="1" applyBorder="1" applyAlignment="1">
      <alignment horizontal="center" vertical="center"/>
    </xf>
    <xf numFmtId="3" fontId="18" fillId="0" borderId="41" xfId="0" applyNumberFormat="1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/>
    </xf>
    <xf numFmtId="0" fontId="20" fillId="0" borderId="40" xfId="0" applyFont="1" applyFill="1" applyBorder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3" fontId="18" fillId="0" borderId="2" xfId="0" applyNumberFormat="1" applyFont="1" applyFill="1" applyBorder="1" applyAlignment="1">
      <alignment horizontal="center" vertical="center"/>
    </xf>
    <xf numFmtId="3" fontId="18" fillId="0" borderId="19" xfId="0" applyNumberFormat="1" applyFont="1" applyFill="1" applyBorder="1" applyAlignment="1">
      <alignment horizontal="center" vertical="center"/>
    </xf>
    <xf numFmtId="3" fontId="18" fillId="0" borderId="40" xfId="0" applyNumberFormat="1" applyFont="1" applyFill="1" applyBorder="1" applyAlignment="1">
      <alignment horizontal="center" vertical="center"/>
    </xf>
    <xf numFmtId="0" fontId="16" fillId="0" borderId="0" xfId="0" applyNumberFormat="1" applyFont="1" applyFill="1" applyAlignment="1">
      <alignment horizontal="center" vertical="center" wrapText="1"/>
    </xf>
    <xf numFmtId="0" fontId="18" fillId="0" borderId="15" xfId="0" applyFont="1" applyFill="1" applyBorder="1" applyAlignment="1">
      <alignment horizontal="center" vertical="center" wrapText="1"/>
    </xf>
    <xf numFmtId="0" fontId="18" fillId="0" borderId="5" xfId="0" quotePrefix="1" applyFont="1" applyFill="1" applyBorder="1" applyAlignment="1">
      <alignment horizontal="center" vertical="center"/>
    </xf>
    <xf numFmtId="0" fontId="18" fillId="0" borderId="7" xfId="0" quotePrefix="1" applyFont="1" applyFill="1" applyBorder="1" applyAlignment="1">
      <alignment horizontal="center" vertical="center"/>
    </xf>
    <xf numFmtId="3" fontId="18" fillId="0" borderId="13" xfId="0" applyNumberFormat="1" applyFont="1" applyFill="1" applyBorder="1" applyAlignment="1">
      <alignment horizontal="center" vertical="center"/>
    </xf>
    <xf numFmtId="3" fontId="18" fillId="0" borderId="27" xfId="0" applyNumberFormat="1" applyFont="1" applyFill="1" applyBorder="1" applyAlignment="1">
      <alignment horizontal="center" vertical="center"/>
    </xf>
    <xf numFmtId="3" fontId="18" fillId="0" borderId="15" xfId="0" applyNumberFormat="1" applyFont="1" applyFill="1" applyBorder="1" applyAlignment="1">
      <alignment horizontal="center" vertical="center"/>
    </xf>
    <xf numFmtId="3" fontId="16" fillId="0" borderId="0" xfId="0" applyNumberFormat="1" applyFont="1" applyBorder="1" applyAlignment="1">
      <alignment horizontal="center" vertical="center" wrapText="1"/>
    </xf>
    <xf numFmtId="0" fontId="16" fillId="0" borderId="0" xfId="0" applyNumberFormat="1" applyFont="1" applyAlignment="1">
      <alignment horizontal="center" vertical="center"/>
    </xf>
    <xf numFmtId="0" fontId="16" fillId="0" borderId="0" xfId="0" applyNumberFormat="1" applyFont="1" applyBorder="1" applyAlignment="1">
      <alignment horizontal="center" vertical="center" wrapText="1"/>
    </xf>
    <xf numFmtId="3" fontId="16" fillId="0" borderId="0" xfId="0" applyNumberFormat="1" applyFont="1" applyFill="1" applyBorder="1" applyAlignment="1">
      <alignment horizontal="center" vertical="center" wrapText="1"/>
    </xf>
    <xf numFmtId="0" fontId="18" fillId="0" borderId="41" xfId="0" applyFont="1" applyFill="1" applyBorder="1" applyAlignment="1">
      <alignment vertical="center"/>
    </xf>
    <xf numFmtId="0" fontId="18" fillId="0" borderId="2" xfId="0" applyFont="1" applyFill="1" applyBorder="1" applyAlignment="1">
      <alignment vertical="center"/>
    </xf>
    <xf numFmtId="0" fontId="18" fillId="0" borderId="48" xfId="0" applyFont="1" applyFill="1" applyBorder="1" applyAlignment="1">
      <alignment horizontal="center" vertical="center"/>
    </xf>
    <xf numFmtId="0" fontId="18" fillId="0" borderId="39" xfId="0" applyFont="1" applyFill="1" applyBorder="1" applyAlignment="1">
      <alignment horizontal="center" vertical="center"/>
    </xf>
    <xf numFmtId="0" fontId="18" fillId="0" borderId="19" xfId="0" applyFont="1" applyFill="1" applyBorder="1" applyAlignment="1">
      <alignment horizontal="center" vertical="center"/>
    </xf>
    <xf numFmtId="0" fontId="18" fillId="0" borderId="48" xfId="0" applyFont="1" applyFill="1" applyBorder="1" applyAlignment="1">
      <alignment horizontal="center" vertical="center" shrinkToFit="1"/>
    </xf>
    <xf numFmtId="0" fontId="18" fillId="0" borderId="39" xfId="0" applyFont="1" applyFill="1" applyBorder="1" applyAlignment="1">
      <alignment horizontal="center" vertical="center" shrinkToFit="1"/>
    </xf>
    <xf numFmtId="0" fontId="16" fillId="0" borderId="0" xfId="0" applyFont="1" applyFill="1" applyAlignment="1" applyProtection="1">
      <alignment horizontal="center" vertical="center" wrapText="1"/>
      <protection locked="0"/>
    </xf>
    <xf numFmtId="0" fontId="16" fillId="0" borderId="0" xfId="0" applyFont="1" applyFill="1" applyAlignment="1">
      <alignment horizontal="center" vertical="center" wrapText="1"/>
    </xf>
    <xf numFmtId="0" fontId="18" fillId="0" borderId="14" xfId="0" applyFont="1" applyFill="1" applyBorder="1" applyAlignment="1">
      <alignment horizontal="center" vertical="center"/>
    </xf>
    <xf numFmtId="0" fontId="18" fillId="0" borderId="8" xfId="0" applyFont="1" applyFill="1" applyBorder="1" applyAlignment="1">
      <alignment horizontal="center" vertical="center"/>
    </xf>
    <xf numFmtId="176" fontId="18" fillId="0" borderId="0" xfId="51" applyFont="1" applyFill="1" applyBorder="1" applyAlignment="1">
      <alignment horizontal="left"/>
    </xf>
    <xf numFmtId="0" fontId="18" fillId="0" borderId="13" xfId="0" applyFont="1" applyFill="1" applyBorder="1" applyAlignment="1">
      <alignment horizontal="center" vertical="center"/>
    </xf>
    <xf numFmtId="0" fontId="18" fillId="0" borderId="27" xfId="0" applyFont="1" applyFill="1" applyBorder="1" applyAlignment="1">
      <alignment horizontal="center" vertical="center"/>
    </xf>
    <xf numFmtId="0" fontId="18" fillId="0" borderId="17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3" fontId="16" fillId="0" borderId="0" xfId="0" applyNumberFormat="1" applyFont="1" applyFill="1" applyAlignment="1">
      <alignment horizontal="center" vertical="center" wrapText="1"/>
    </xf>
    <xf numFmtId="0" fontId="18" fillId="0" borderId="13" xfId="0" applyFont="1" applyFill="1" applyBorder="1" applyAlignment="1" applyProtection="1">
      <alignment horizontal="center" vertical="center" wrapText="1" shrinkToFit="1"/>
      <protection locked="0"/>
    </xf>
    <xf numFmtId="0" fontId="18" fillId="0" borderId="27" xfId="0" applyFont="1" applyFill="1" applyBorder="1" applyAlignment="1" applyProtection="1">
      <alignment horizontal="center" vertical="center" wrapText="1" shrinkToFit="1"/>
      <protection locked="0"/>
    </xf>
    <xf numFmtId="0" fontId="18" fillId="0" borderId="17" xfId="0" applyFont="1" applyFill="1" applyBorder="1" applyAlignment="1" applyProtection="1">
      <alignment horizontal="center" vertical="center" wrapText="1"/>
      <protection locked="0"/>
    </xf>
    <xf numFmtId="0" fontId="18" fillId="0" borderId="0" xfId="0" applyFont="1" applyFill="1" applyBorder="1" applyAlignment="1" applyProtection="1">
      <alignment horizontal="center" vertical="center" wrapText="1"/>
      <protection locked="0"/>
    </xf>
    <xf numFmtId="0" fontId="16" fillId="0" borderId="0" xfId="0" applyFont="1" applyFill="1" applyBorder="1" applyAlignment="1" applyProtection="1">
      <alignment horizontal="center" vertical="center" wrapText="1"/>
      <protection locked="0"/>
    </xf>
    <xf numFmtId="0" fontId="23" fillId="0" borderId="0" xfId="0" applyFont="1" applyFill="1" applyBorder="1" applyAlignment="1" applyProtection="1">
      <alignment horizontal="center" vertical="center"/>
      <protection locked="0"/>
    </xf>
    <xf numFmtId="0" fontId="23" fillId="0" borderId="0" xfId="0" applyFont="1" applyFill="1" applyAlignment="1" applyProtection="1">
      <alignment horizontal="center" vertical="center"/>
      <protection locked="0"/>
    </xf>
    <xf numFmtId="0" fontId="16" fillId="0" borderId="0" xfId="0" applyFont="1" applyFill="1" applyAlignment="1" applyProtection="1">
      <alignment horizontal="center" vertical="center"/>
      <protection locked="0"/>
    </xf>
    <xf numFmtId="0" fontId="20" fillId="0" borderId="0" xfId="0" applyFont="1" applyFill="1" applyAlignment="1" applyProtection="1">
      <alignment horizontal="center" vertical="center"/>
      <protection locked="0"/>
    </xf>
    <xf numFmtId="0" fontId="18" fillId="0" borderId="3" xfId="0" applyFont="1" applyFill="1" applyBorder="1" applyAlignment="1" applyProtection="1">
      <alignment horizontal="center" vertical="center"/>
      <protection locked="0"/>
    </xf>
    <xf numFmtId="0" fontId="18" fillId="0" borderId="41" xfId="0" applyFont="1" applyFill="1" applyBorder="1" applyAlignment="1" applyProtection="1">
      <alignment horizontal="center" vertical="center"/>
      <protection locked="0"/>
    </xf>
    <xf numFmtId="0" fontId="18" fillId="0" borderId="2" xfId="0" applyFont="1" applyFill="1" applyBorder="1" applyAlignment="1" applyProtection="1">
      <alignment horizontal="center" vertical="center"/>
      <protection locked="0"/>
    </xf>
    <xf numFmtId="0" fontId="18" fillId="0" borderId="40" xfId="0" applyFont="1" applyFill="1" applyBorder="1" applyAlignment="1" applyProtection="1">
      <alignment horizontal="center" vertical="center"/>
      <protection locked="0"/>
    </xf>
    <xf numFmtId="0" fontId="18" fillId="0" borderId="11" xfId="0" applyFont="1" applyFill="1" applyBorder="1" applyAlignment="1" applyProtection="1">
      <alignment horizontal="center" vertical="center"/>
      <protection locked="0"/>
    </xf>
    <xf numFmtId="0" fontId="18" fillId="0" borderId="38" xfId="0" applyFont="1" applyFill="1" applyBorder="1" applyAlignment="1" applyProtection="1">
      <alignment horizontal="center" vertical="center"/>
      <protection locked="0"/>
    </xf>
    <xf numFmtId="0" fontId="18" fillId="0" borderId="10" xfId="0" applyFont="1" applyFill="1" applyBorder="1" applyAlignment="1" applyProtection="1">
      <alignment horizontal="center" vertical="center"/>
      <protection locked="0"/>
    </xf>
    <xf numFmtId="0" fontId="18" fillId="0" borderId="14" xfId="0" applyFont="1" applyFill="1" applyBorder="1" applyAlignment="1" applyProtection="1">
      <alignment horizontal="center" vertical="center" shrinkToFit="1"/>
      <protection locked="0"/>
    </xf>
    <xf numFmtId="0" fontId="18" fillId="0" borderId="7" xfId="0" applyFont="1" applyFill="1" applyBorder="1" applyAlignment="1" applyProtection="1">
      <alignment horizontal="center" vertical="center" shrinkToFit="1"/>
      <protection locked="0"/>
    </xf>
    <xf numFmtId="0" fontId="18" fillId="0" borderId="14" xfId="0" applyFont="1" applyFill="1" applyBorder="1" applyAlignment="1" applyProtection="1">
      <alignment horizontal="center" vertical="center"/>
      <protection locked="0"/>
    </xf>
    <xf numFmtId="0" fontId="18" fillId="0" borderId="7" xfId="0" applyFont="1" applyFill="1" applyBorder="1" applyAlignment="1" applyProtection="1">
      <alignment horizontal="center" vertical="center"/>
      <protection locked="0"/>
    </xf>
    <xf numFmtId="0" fontId="18" fillId="0" borderId="8" xfId="0" applyFont="1" applyFill="1" applyBorder="1" applyAlignment="1" applyProtection="1">
      <alignment horizontal="center" vertical="center"/>
      <protection locked="0"/>
    </xf>
    <xf numFmtId="3" fontId="18" fillId="0" borderId="39" xfId="0" applyNumberFormat="1" applyFont="1" applyFill="1" applyBorder="1" applyAlignment="1" applyProtection="1">
      <alignment horizontal="center" vertical="center"/>
      <protection locked="0"/>
    </xf>
    <xf numFmtId="0" fontId="20" fillId="0" borderId="39" xfId="0" applyFont="1" applyFill="1" applyBorder="1" applyAlignment="1" applyProtection="1">
      <alignment horizontal="center" vertical="center"/>
      <protection locked="0"/>
    </xf>
    <xf numFmtId="0" fontId="20" fillId="0" borderId="19" xfId="0" applyFont="1" applyFill="1" applyBorder="1" applyAlignment="1" applyProtection="1">
      <alignment horizontal="center" vertical="center"/>
      <protection locked="0"/>
    </xf>
    <xf numFmtId="3" fontId="18" fillId="0" borderId="48" xfId="0" applyNumberFormat="1" applyFont="1" applyFill="1" applyBorder="1" applyAlignment="1" applyProtection="1">
      <alignment horizontal="center" vertical="center"/>
      <protection locked="0"/>
    </xf>
    <xf numFmtId="3" fontId="18" fillId="0" borderId="11" xfId="0" applyNumberFormat="1" applyFont="1" applyFill="1" applyBorder="1" applyAlignment="1" applyProtection="1">
      <alignment horizontal="center" vertical="center"/>
      <protection locked="0"/>
    </xf>
    <xf numFmtId="3" fontId="18" fillId="0" borderId="10" xfId="0" applyNumberFormat="1" applyFont="1" applyFill="1" applyBorder="1" applyAlignment="1" applyProtection="1">
      <alignment horizontal="center" vertical="center"/>
      <protection locked="0"/>
    </xf>
    <xf numFmtId="3" fontId="18" fillId="0" borderId="14" xfId="0" applyNumberFormat="1" applyFont="1" applyFill="1" applyBorder="1" applyAlignment="1" applyProtection="1">
      <alignment horizontal="center" vertical="center"/>
      <protection locked="0"/>
    </xf>
    <xf numFmtId="3" fontId="18" fillId="0" borderId="7" xfId="0" applyNumberFormat="1" applyFont="1" applyFill="1" applyBorder="1" applyAlignment="1" applyProtection="1">
      <alignment horizontal="center" vertical="center"/>
      <protection locked="0"/>
    </xf>
    <xf numFmtId="0" fontId="20" fillId="0" borderId="8" xfId="0" applyFont="1" applyFill="1" applyBorder="1" applyAlignment="1" applyProtection="1">
      <alignment horizontal="center" vertical="center" shrinkToFit="1"/>
      <protection locked="0"/>
    </xf>
    <xf numFmtId="0" fontId="20" fillId="0" borderId="10" xfId="0" applyFont="1" applyFill="1" applyBorder="1" applyAlignment="1" applyProtection="1">
      <alignment horizontal="center" vertical="center"/>
      <protection locked="0"/>
    </xf>
    <xf numFmtId="0" fontId="16" fillId="0" borderId="0" xfId="0" applyFont="1" applyFill="1" applyBorder="1" applyAlignment="1" applyProtection="1">
      <alignment horizontal="center" vertical="center"/>
      <protection locked="0"/>
    </xf>
    <xf numFmtId="0" fontId="20" fillId="0" borderId="7" xfId="0" applyFont="1" applyFill="1" applyBorder="1" applyAlignment="1" applyProtection="1">
      <alignment horizontal="center" vertical="center"/>
      <protection locked="0"/>
    </xf>
    <xf numFmtId="3" fontId="18" fillId="0" borderId="38" xfId="0" applyNumberFormat="1" applyFont="1" applyFill="1" applyBorder="1" applyAlignment="1" applyProtection="1">
      <alignment horizontal="center" vertical="center"/>
      <protection locked="0"/>
    </xf>
    <xf numFmtId="3" fontId="18" fillId="0" borderId="8" xfId="0" applyNumberFormat="1" applyFont="1" applyFill="1" applyBorder="1" applyAlignment="1" applyProtection="1">
      <alignment horizontal="center" vertical="center"/>
      <protection locked="0"/>
    </xf>
    <xf numFmtId="0" fontId="18" fillId="0" borderId="8" xfId="0" applyFont="1" applyFill="1" applyBorder="1" applyAlignment="1" applyProtection="1">
      <alignment horizontal="center" vertical="center" shrinkToFit="1"/>
      <protection locked="0"/>
    </xf>
    <xf numFmtId="0" fontId="18" fillId="0" borderId="0" xfId="0" applyFont="1" applyFill="1" applyBorder="1" applyAlignment="1">
      <alignment horizontal="center" vertical="center" wrapText="1" shrinkToFit="1"/>
    </xf>
    <xf numFmtId="0" fontId="18" fillId="0" borderId="38" xfId="0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horizontal="center" vertical="center"/>
    </xf>
    <xf numFmtId="0" fontId="16" fillId="0" borderId="0" xfId="0" applyNumberFormat="1" applyFont="1" applyFill="1" applyAlignment="1">
      <alignment horizontal="center" vertical="center"/>
    </xf>
    <xf numFmtId="188" fontId="18" fillId="0" borderId="48" xfId="0" applyNumberFormat="1" applyFont="1" applyFill="1" applyBorder="1" applyAlignment="1">
      <alignment horizontal="center" vertical="center"/>
    </xf>
    <xf numFmtId="188" fontId="18" fillId="0" borderId="39" xfId="0" applyNumberFormat="1" applyFont="1" applyFill="1" applyBorder="1" applyAlignment="1">
      <alignment horizontal="center" vertical="center"/>
    </xf>
    <xf numFmtId="3" fontId="18" fillId="0" borderId="11" xfId="0" applyNumberFormat="1" applyFont="1" applyFill="1" applyBorder="1" applyAlignment="1">
      <alignment horizontal="center" vertical="center" wrapText="1"/>
    </xf>
    <xf numFmtId="3" fontId="18" fillId="0" borderId="38" xfId="0" applyNumberFormat="1" applyFont="1" applyFill="1" applyBorder="1" applyAlignment="1">
      <alignment horizontal="center" vertical="center" wrapText="1"/>
    </xf>
    <xf numFmtId="0" fontId="18" fillId="0" borderId="7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18" fillId="0" borderId="11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0" fontId="18" fillId="0" borderId="40" xfId="0" applyFont="1" applyFill="1" applyBorder="1" applyAlignment="1">
      <alignment horizontal="center" vertical="center"/>
    </xf>
    <xf numFmtId="0" fontId="18" fillId="0" borderId="9" xfId="0" applyFont="1" applyFill="1" applyBorder="1" applyAlignment="1">
      <alignment horizontal="center" vertical="center"/>
    </xf>
    <xf numFmtId="0" fontId="18" fillId="0" borderId="16" xfId="0" applyFont="1" applyFill="1" applyBorder="1" applyAlignment="1">
      <alignment horizontal="center" vertical="center"/>
    </xf>
    <xf numFmtId="0" fontId="18" fillId="0" borderId="41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3" fontId="18" fillId="0" borderId="9" xfId="0" applyNumberFormat="1" applyFont="1" applyFill="1" applyBorder="1" applyAlignment="1">
      <alignment horizontal="center" vertical="center"/>
    </xf>
    <xf numFmtId="3" fontId="18" fillId="0" borderId="16" xfId="0" applyNumberFormat="1" applyFont="1" applyFill="1" applyBorder="1" applyAlignment="1">
      <alignment horizontal="center" vertical="center"/>
    </xf>
    <xf numFmtId="0" fontId="18" fillId="0" borderId="14" xfId="57" applyFont="1" applyFill="1" applyBorder="1" applyAlignment="1" applyProtection="1">
      <alignment horizontal="center" vertical="center"/>
    </xf>
    <xf numFmtId="0" fontId="18" fillId="0" borderId="8" xfId="57" applyFont="1" applyFill="1" applyBorder="1" applyAlignment="1">
      <alignment horizontal="center" vertical="center"/>
    </xf>
    <xf numFmtId="0" fontId="18" fillId="0" borderId="7" xfId="57" applyFont="1" applyFill="1" applyBorder="1" applyAlignment="1">
      <alignment horizontal="center" vertical="center"/>
    </xf>
    <xf numFmtId="0" fontId="18" fillId="0" borderId="8" xfId="57" applyFont="1" applyFill="1" applyBorder="1" applyAlignment="1" applyProtection="1">
      <alignment horizontal="center" vertical="center"/>
    </xf>
    <xf numFmtId="0" fontId="18" fillId="0" borderId="7" xfId="57" applyFont="1" applyFill="1" applyBorder="1" applyAlignment="1" applyProtection="1">
      <alignment horizontal="center" vertical="center"/>
    </xf>
    <xf numFmtId="0" fontId="18" fillId="0" borderId="0" xfId="57" applyFont="1" applyFill="1" applyBorder="1" applyAlignment="1" applyProtection="1">
      <alignment horizontal="center" vertical="center"/>
    </xf>
    <xf numFmtId="0" fontId="18" fillId="0" borderId="5" xfId="57" applyFont="1" applyFill="1" applyBorder="1" applyAlignment="1" applyProtection="1">
      <alignment horizontal="center" vertical="center"/>
    </xf>
    <xf numFmtId="0" fontId="18" fillId="0" borderId="27" xfId="57" applyFont="1" applyFill="1" applyBorder="1" applyAlignment="1" applyProtection="1">
      <alignment horizontal="center" vertical="center"/>
    </xf>
    <xf numFmtId="0" fontId="18" fillId="0" borderId="15" xfId="57" applyFont="1" applyFill="1" applyBorder="1" applyAlignment="1" applyProtection="1">
      <alignment horizontal="center" vertical="center"/>
    </xf>
    <xf numFmtId="0" fontId="16" fillId="0" borderId="0" xfId="0" applyNumberFormat="1" applyFont="1" applyAlignment="1">
      <alignment horizontal="center" vertical="center" wrapText="1"/>
    </xf>
    <xf numFmtId="0" fontId="18" fillId="0" borderId="17" xfId="57" applyFont="1" applyFill="1" applyBorder="1" applyAlignment="1" applyProtection="1">
      <alignment horizontal="center" vertical="center"/>
    </xf>
    <xf numFmtId="0" fontId="18" fillId="0" borderId="13" xfId="57" applyFont="1" applyFill="1" applyBorder="1" applyAlignment="1" applyProtection="1">
      <alignment horizontal="center" vertical="center"/>
    </xf>
    <xf numFmtId="0" fontId="18" fillId="0" borderId="5" xfId="57" applyFont="1" applyFill="1" applyBorder="1" applyAlignment="1">
      <alignment horizontal="center" vertical="center"/>
    </xf>
    <xf numFmtId="0" fontId="18" fillId="0" borderId="0" xfId="57" applyFont="1" applyFill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3" fontId="18" fillId="0" borderId="38" xfId="0" applyNumberFormat="1" applyFont="1" applyBorder="1" applyAlignment="1">
      <alignment horizontal="center" vertical="center"/>
    </xf>
    <xf numFmtId="189" fontId="18" fillId="0" borderId="4" xfId="0" applyNumberFormat="1" applyFont="1" applyBorder="1" applyAlignment="1">
      <alignment horizontal="center" vertical="center"/>
    </xf>
    <xf numFmtId="189" fontId="18" fillId="0" borderId="17" xfId="0" quotePrefix="1" applyNumberFormat="1" applyFont="1" applyBorder="1" applyAlignment="1">
      <alignment horizontal="center" vertical="center"/>
    </xf>
    <xf numFmtId="189" fontId="18" fillId="0" borderId="0" xfId="0" quotePrefix="1" applyNumberFormat="1" applyFont="1" applyBorder="1" applyAlignment="1">
      <alignment horizontal="center" vertical="center"/>
    </xf>
    <xf numFmtId="3" fontId="18" fillId="0" borderId="11" xfId="0" applyNumberFormat="1" applyFont="1" applyBorder="1" applyAlignment="1">
      <alignment horizontal="center" vertical="center"/>
    </xf>
    <xf numFmtId="189" fontId="18" fillId="0" borderId="0" xfId="0" applyNumberFormat="1" applyFont="1" applyBorder="1" applyAlignment="1">
      <alignment horizontal="center" vertical="center"/>
    </xf>
    <xf numFmtId="189" fontId="18" fillId="0" borderId="17" xfId="0" applyNumberFormat="1" applyFont="1" applyBorder="1" applyAlignment="1">
      <alignment horizontal="center" vertical="center"/>
    </xf>
    <xf numFmtId="189" fontId="19" fillId="0" borderId="65" xfId="0" applyNumberFormat="1" applyFont="1" applyBorder="1" applyAlignment="1">
      <alignment horizontal="center" vertical="center"/>
    </xf>
    <xf numFmtId="189" fontId="19" fillId="0" borderId="0" xfId="0" applyNumberFormat="1" applyFont="1" applyBorder="1" applyAlignment="1">
      <alignment horizontal="center" vertical="center"/>
    </xf>
    <xf numFmtId="0" fontId="18" fillId="0" borderId="18" xfId="0" applyFont="1" applyFill="1" applyBorder="1" applyAlignment="1">
      <alignment horizontal="center" vertical="center" wrapText="1"/>
    </xf>
    <xf numFmtId="0" fontId="18" fillId="0" borderId="12" xfId="0" applyFont="1" applyFill="1" applyBorder="1" applyAlignment="1">
      <alignment horizontal="center" vertical="center"/>
    </xf>
    <xf numFmtId="3" fontId="16" fillId="0" borderId="0" xfId="0" applyNumberFormat="1" applyFont="1" applyFill="1" applyAlignment="1">
      <alignment horizontal="center" vertical="center"/>
    </xf>
    <xf numFmtId="0" fontId="18" fillId="0" borderId="15" xfId="0" applyFont="1" applyFill="1" applyBorder="1" applyAlignment="1">
      <alignment horizontal="center" vertical="center"/>
    </xf>
    <xf numFmtId="0" fontId="18" fillId="0" borderId="5" xfId="0" applyFont="1" applyFill="1" applyBorder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41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38" xfId="0" applyFont="1" applyBorder="1" applyAlignment="1">
      <alignment horizontal="center" vertical="center"/>
    </xf>
    <xf numFmtId="0" fontId="18" fillId="0" borderId="38" xfId="0" applyFont="1" applyBorder="1" applyAlignment="1">
      <alignment horizontal="center" vertical="center" shrinkToFit="1"/>
    </xf>
    <xf numFmtId="0" fontId="18" fillId="0" borderId="10" xfId="0" applyFont="1" applyBorder="1" applyAlignment="1">
      <alignment horizontal="center" vertical="center" shrinkToFit="1"/>
    </xf>
    <xf numFmtId="0" fontId="16" fillId="0" borderId="0" xfId="0" applyFont="1" applyAlignment="1">
      <alignment horizontal="center" vertical="center" wrapText="1"/>
    </xf>
    <xf numFmtId="0" fontId="18" fillId="0" borderId="48" xfId="0" applyFont="1" applyBorder="1" applyAlignment="1">
      <alignment horizontal="center" vertical="center"/>
    </xf>
    <xf numFmtId="0" fontId="18" fillId="0" borderId="39" xfId="0" applyFont="1" applyBorder="1" applyAlignment="1">
      <alignment horizontal="center" vertical="center"/>
    </xf>
    <xf numFmtId="0" fontId="20" fillId="0" borderId="0" xfId="0" applyFont="1" applyFill="1" applyAlignment="1">
      <alignment horizontal="left"/>
    </xf>
    <xf numFmtId="0" fontId="18" fillId="0" borderId="19" xfId="0" applyFont="1" applyBorder="1" applyAlignment="1">
      <alignment horizontal="center" vertical="center"/>
    </xf>
    <xf numFmtId="0" fontId="22" fillId="0" borderId="0" xfId="0" applyFont="1" applyFill="1" applyAlignment="1">
      <alignment horizontal="right"/>
    </xf>
    <xf numFmtId="0" fontId="16" fillId="0" borderId="0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wrapText="1"/>
    </xf>
    <xf numFmtId="0" fontId="44" fillId="0" borderId="13" xfId="0" applyFont="1" applyBorder="1" applyAlignment="1">
      <alignment horizontal="center" vertical="center"/>
    </xf>
    <xf numFmtId="0" fontId="44" fillId="0" borderId="15" xfId="0" applyFont="1" applyBorder="1" applyAlignment="1">
      <alignment horizontal="center" vertical="center"/>
    </xf>
    <xf numFmtId="0" fontId="44" fillId="0" borderId="14" xfId="0" applyFont="1" applyBorder="1" applyAlignment="1">
      <alignment horizontal="center" vertical="center"/>
    </xf>
    <xf numFmtId="0" fontId="44" fillId="0" borderId="7" xfId="0" applyFont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44" fillId="0" borderId="27" xfId="0" applyFont="1" applyBorder="1" applyAlignment="1">
      <alignment horizontal="center" vertical="center"/>
    </xf>
    <xf numFmtId="0" fontId="44" fillId="0" borderId="8" xfId="0" applyFont="1" applyBorder="1" applyAlignment="1">
      <alignment horizontal="center" vertical="center"/>
    </xf>
    <xf numFmtId="0" fontId="16" fillId="0" borderId="0" xfId="57" applyFont="1" applyFill="1" applyAlignment="1" applyProtection="1">
      <alignment horizontal="center" vertical="center"/>
    </xf>
    <xf numFmtId="0" fontId="18" fillId="0" borderId="56" xfId="0" applyFont="1" applyBorder="1" applyAlignment="1">
      <alignment horizontal="center" vertical="center" wrapText="1"/>
    </xf>
    <xf numFmtId="0" fontId="18" fillId="0" borderId="58" xfId="0" applyFont="1" applyBorder="1" applyAlignment="1">
      <alignment horizontal="center" vertical="center" wrapText="1"/>
    </xf>
    <xf numFmtId="0" fontId="18" fillId="0" borderId="43" xfId="0" applyFont="1" applyFill="1" applyBorder="1" applyAlignment="1">
      <alignment horizontal="center" vertical="center" shrinkToFit="1"/>
    </xf>
    <xf numFmtId="0" fontId="18" fillId="0" borderId="25" xfId="0" applyFont="1" applyFill="1" applyBorder="1" applyAlignment="1">
      <alignment horizontal="center" vertical="center" shrinkToFit="1"/>
    </xf>
    <xf numFmtId="0" fontId="18" fillId="0" borderId="42" xfId="0" applyFont="1" applyFill="1" applyBorder="1" applyAlignment="1">
      <alignment horizontal="center" vertical="center" shrinkToFit="1"/>
    </xf>
    <xf numFmtId="0" fontId="18" fillId="0" borderId="38" xfId="0" applyFont="1" applyFill="1" applyBorder="1" applyAlignment="1">
      <alignment horizontal="center" vertical="center" shrinkToFit="1"/>
    </xf>
    <xf numFmtId="0" fontId="18" fillId="0" borderId="10" xfId="0" applyFont="1" applyFill="1" applyBorder="1" applyAlignment="1">
      <alignment horizontal="center" vertical="center" shrinkToFit="1"/>
    </xf>
    <xf numFmtId="0" fontId="18" fillId="0" borderId="32" xfId="0" applyFont="1" applyBorder="1" applyAlignment="1">
      <alignment horizontal="center" vertical="center" shrinkToFit="1"/>
    </xf>
    <xf numFmtId="0" fontId="18" fillId="0" borderId="52" xfId="0" applyFont="1" applyBorder="1" applyAlignment="1">
      <alignment horizontal="center" vertical="center" wrapText="1"/>
    </xf>
    <xf numFmtId="0" fontId="18" fillId="0" borderId="53" xfId="0" applyFont="1" applyBorder="1" applyAlignment="1">
      <alignment horizontal="center" vertical="center" wrapText="1"/>
    </xf>
    <xf numFmtId="0" fontId="18" fillId="0" borderId="20" xfId="0" applyFont="1" applyFill="1" applyBorder="1" applyAlignment="1">
      <alignment horizontal="center" vertical="center" shrinkToFit="1"/>
    </xf>
    <xf numFmtId="0" fontId="18" fillId="0" borderId="51" xfId="0" applyFont="1" applyFill="1" applyBorder="1" applyAlignment="1">
      <alignment horizontal="center" vertical="center" shrinkToFit="1"/>
    </xf>
    <xf numFmtId="0" fontId="18" fillId="0" borderId="21" xfId="0" applyFont="1" applyFill="1" applyBorder="1" applyAlignment="1">
      <alignment horizontal="center" vertical="center" shrinkToFit="1"/>
    </xf>
    <xf numFmtId="0" fontId="18" fillId="0" borderId="20" xfId="0" applyFont="1" applyBorder="1" applyAlignment="1">
      <alignment horizontal="center" vertical="center" shrinkToFit="1"/>
    </xf>
    <xf numFmtId="0" fontId="18" fillId="0" borderId="51" xfId="0" applyFont="1" applyBorder="1" applyAlignment="1">
      <alignment horizontal="center" vertical="center" shrinkToFit="1"/>
    </xf>
    <xf numFmtId="0" fontId="18" fillId="0" borderId="54" xfId="0" applyFont="1" applyBorder="1" applyAlignment="1">
      <alignment horizontal="center" vertical="center" shrinkToFit="1"/>
    </xf>
    <xf numFmtId="0" fontId="18" fillId="0" borderId="13" xfId="0" applyFont="1" applyBorder="1" applyAlignment="1">
      <alignment horizontal="center" vertical="center" wrapText="1"/>
    </xf>
    <xf numFmtId="0" fontId="18" fillId="0" borderId="27" xfId="0" applyFont="1" applyBorder="1" applyAlignment="1">
      <alignment horizontal="center" vertical="center" wrapText="1"/>
    </xf>
    <xf numFmtId="0" fontId="18" fillId="0" borderId="32" xfId="0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 wrapText="1"/>
    </xf>
    <xf numFmtId="0" fontId="18" fillId="0" borderId="55" xfId="0" applyFont="1" applyBorder="1" applyAlignment="1">
      <alignment horizontal="center" vertical="center" wrapText="1"/>
    </xf>
    <xf numFmtId="0" fontId="18" fillId="0" borderId="17" xfId="0" applyFont="1" applyFill="1" applyBorder="1" applyAlignment="1">
      <alignment horizontal="center" vertical="center" shrinkToFit="1"/>
    </xf>
    <xf numFmtId="0" fontId="18" fillId="0" borderId="0" xfId="0" applyFont="1" applyFill="1" applyBorder="1" applyAlignment="1">
      <alignment horizontal="center" vertical="center" shrinkToFit="1"/>
    </xf>
    <xf numFmtId="0" fontId="18" fillId="0" borderId="57" xfId="0" applyFont="1" applyBorder="1" applyAlignment="1">
      <alignment horizontal="center" vertical="center" wrapText="1"/>
    </xf>
    <xf numFmtId="0" fontId="18" fillId="0" borderId="35" xfId="0" applyFont="1" applyFill="1" applyBorder="1" applyAlignment="1">
      <alignment horizontal="center" vertical="center" shrinkToFit="1"/>
    </xf>
    <xf numFmtId="0" fontId="18" fillId="0" borderId="21" xfId="0" applyFont="1" applyBorder="1" applyAlignment="1">
      <alignment horizontal="center" vertical="center" shrinkToFit="1"/>
    </xf>
    <xf numFmtId="0" fontId="18" fillId="0" borderId="59" xfId="0" applyFont="1" applyBorder="1" applyAlignment="1">
      <alignment horizontal="center" vertical="center" wrapText="1"/>
    </xf>
    <xf numFmtId="0" fontId="18" fillId="0" borderId="49" xfId="0" applyFont="1" applyBorder="1" applyAlignment="1">
      <alignment horizontal="center" vertical="center" wrapText="1"/>
    </xf>
    <xf numFmtId="0" fontId="18" fillId="0" borderId="35" xfId="0" applyFont="1" applyBorder="1" applyAlignment="1">
      <alignment horizontal="center" vertical="center" wrapText="1"/>
    </xf>
    <xf numFmtId="0" fontId="18" fillId="0" borderId="60" xfId="0" applyFont="1" applyBorder="1" applyAlignment="1">
      <alignment horizontal="center" vertical="center" wrapText="1"/>
    </xf>
    <xf numFmtId="0" fontId="18" fillId="0" borderId="26" xfId="0" applyFont="1" applyBorder="1" applyAlignment="1">
      <alignment horizontal="center" vertical="center" wrapText="1"/>
    </xf>
    <xf numFmtId="0" fontId="18" fillId="0" borderId="24" xfId="0" applyFont="1" applyBorder="1" applyAlignment="1">
      <alignment horizontal="center" vertical="center" wrapText="1"/>
    </xf>
    <xf numFmtId="0" fontId="18" fillId="0" borderId="50" xfId="0" applyFont="1" applyFill="1" applyBorder="1" applyAlignment="1">
      <alignment horizontal="center" vertical="center" shrinkToFit="1"/>
    </xf>
    <xf numFmtId="0" fontId="18" fillId="0" borderId="24" xfId="0" applyFont="1" applyFill="1" applyBorder="1" applyAlignment="1">
      <alignment horizontal="center" vertical="center" shrinkToFit="1"/>
    </xf>
    <xf numFmtId="0" fontId="18" fillId="0" borderId="29" xfId="0" applyFont="1" applyBorder="1" applyAlignment="1">
      <alignment horizontal="center" vertical="center" shrinkToFit="1"/>
    </xf>
    <xf numFmtId="0" fontId="18" fillId="0" borderId="0" xfId="0" applyFont="1" applyBorder="1" applyAlignment="1">
      <alignment horizontal="center" vertical="center" shrinkToFit="1"/>
    </xf>
    <xf numFmtId="0" fontId="18" fillId="0" borderId="5" xfId="0" applyFont="1" applyBorder="1" applyAlignment="1">
      <alignment horizontal="center" vertical="center" shrinkToFit="1"/>
    </xf>
    <xf numFmtId="0" fontId="18" fillId="0" borderId="49" xfId="0" applyFont="1" applyFill="1" applyBorder="1" applyAlignment="1">
      <alignment horizontal="center" vertical="center" wrapText="1"/>
    </xf>
    <xf numFmtId="0" fontId="18" fillId="0" borderId="24" xfId="0" applyFont="1" applyFill="1" applyBorder="1" applyAlignment="1">
      <alignment horizontal="center" vertical="center" wrapText="1"/>
    </xf>
    <xf numFmtId="0" fontId="18" fillId="0" borderId="26" xfId="0" applyFont="1" applyFill="1" applyBorder="1" applyAlignment="1">
      <alignment horizontal="center" vertical="center" wrapText="1"/>
    </xf>
    <xf numFmtId="0" fontId="18" fillId="0" borderId="59" xfId="0" applyFont="1" applyFill="1" applyBorder="1" applyAlignment="1">
      <alignment horizontal="center" vertical="center" wrapText="1"/>
    </xf>
    <xf numFmtId="0" fontId="18" fillId="0" borderId="27" xfId="0" applyFont="1" applyFill="1" applyBorder="1" applyAlignment="1">
      <alignment horizontal="center" vertical="center" wrapText="1"/>
    </xf>
    <xf numFmtId="0" fontId="18" fillId="0" borderId="13" xfId="0" applyFont="1" applyFill="1" applyBorder="1" applyAlignment="1">
      <alignment horizontal="center" vertical="center" wrapText="1"/>
    </xf>
    <xf numFmtId="0" fontId="18" fillId="0" borderId="35" xfId="0" applyFont="1" applyFill="1" applyBorder="1" applyAlignment="1">
      <alignment horizontal="center" vertical="center" wrapText="1"/>
    </xf>
    <xf numFmtId="0" fontId="18" fillId="0" borderId="60" xfId="0" applyFont="1" applyFill="1" applyBorder="1" applyAlignment="1">
      <alignment horizontal="center" vertical="center" wrapText="1"/>
    </xf>
    <xf numFmtId="0" fontId="18" fillId="0" borderId="26" xfId="0" applyFont="1" applyFill="1" applyBorder="1" applyAlignment="1">
      <alignment horizontal="center" vertical="center" shrinkToFit="1"/>
    </xf>
    <xf numFmtId="0" fontId="18" fillId="0" borderId="54" xfId="0" applyFont="1" applyFill="1" applyBorder="1" applyAlignment="1">
      <alignment horizontal="center" vertical="center" shrinkToFit="1"/>
    </xf>
    <xf numFmtId="0" fontId="18" fillId="0" borderId="29" xfId="0" applyFont="1" applyFill="1" applyBorder="1" applyAlignment="1">
      <alignment horizontal="center" vertical="center" shrinkToFit="1"/>
    </xf>
    <xf numFmtId="0" fontId="18" fillId="0" borderId="5" xfId="0" applyFont="1" applyFill="1" applyBorder="1" applyAlignment="1">
      <alignment horizontal="center" vertical="center" shrinkToFit="1"/>
    </xf>
    <xf numFmtId="0" fontId="18" fillId="0" borderId="32" xfId="0" applyFont="1" applyFill="1" applyBorder="1" applyAlignment="1">
      <alignment horizontal="center" vertical="center" shrinkToFit="1"/>
    </xf>
    <xf numFmtId="0" fontId="18" fillId="0" borderId="8" xfId="0" applyFont="1" applyFill="1" applyBorder="1" applyAlignment="1">
      <alignment horizontal="center" vertical="center" shrinkToFit="1"/>
    </xf>
    <xf numFmtId="0" fontId="18" fillId="0" borderId="7" xfId="0" applyFont="1" applyFill="1" applyBorder="1" applyAlignment="1">
      <alignment horizontal="center" vertical="center" shrinkToFit="1"/>
    </xf>
    <xf numFmtId="0" fontId="18" fillId="0" borderId="61" xfId="0" applyFont="1" applyFill="1" applyBorder="1" applyAlignment="1">
      <alignment horizontal="center" vertical="center" shrinkToFit="1"/>
    </xf>
    <xf numFmtId="0" fontId="18" fillId="0" borderId="36" xfId="0" applyFont="1" applyFill="1" applyBorder="1" applyAlignment="1">
      <alignment horizontal="center" vertical="center" shrinkToFit="1"/>
    </xf>
    <xf numFmtId="0" fontId="18" fillId="0" borderId="28" xfId="0" applyFont="1" applyFill="1" applyBorder="1" applyAlignment="1">
      <alignment horizontal="center" vertical="center" shrinkToFit="1"/>
    </xf>
    <xf numFmtId="0" fontId="18" fillId="0" borderId="11" xfId="57" applyFont="1" applyFill="1" applyBorder="1" applyAlignment="1" applyProtection="1">
      <alignment horizontal="center" vertical="center"/>
    </xf>
    <xf numFmtId="0" fontId="18" fillId="0" borderId="10" xfId="57" applyFont="1" applyFill="1" applyBorder="1" applyAlignment="1">
      <alignment horizontal="center" vertical="center"/>
    </xf>
    <xf numFmtId="0" fontId="18" fillId="0" borderId="27" xfId="57" applyFont="1" applyFill="1" applyBorder="1" applyAlignment="1">
      <alignment horizontal="center" vertical="center"/>
    </xf>
    <xf numFmtId="0" fontId="34" fillId="0" borderId="4" xfId="57" applyFont="1" applyFill="1" applyBorder="1" applyAlignment="1">
      <alignment horizontal="right"/>
    </xf>
    <xf numFmtId="0" fontId="18" fillId="0" borderId="5" xfId="0" applyFont="1" applyFill="1" applyBorder="1" applyAlignment="1">
      <alignment horizontal="center" vertical="center" wrapText="1"/>
    </xf>
    <xf numFmtId="0" fontId="18" fillId="0" borderId="7" xfId="0" applyFont="1" applyFill="1" applyBorder="1" applyAlignment="1">
      <alignment horizontal="center" vertical="center" wrapText="1"/>
    </xf>
    <xf numFmtId="0" fontId="18" fillId="0" borderId="27" xfId="57" applyFont="1" applyFill="1" applyBorder="1" applyAlignment="1">
      <alignment vertical="center"/>
    </xf>
    <xf numFmtId="0" fontId="18" fillId="0" borderId="38" xfId="57" applyFont="1" applyFill="1" applyBorder="1" applyAlignment="1" applyProtection="1">
      <alignment horizontal="center" vertical="center"/>
    </xf>
    <xf numFmtId="0" fontId="18" fillId="0" borderId="17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18" fillId="0" borderId="11" xfId="0" applyFont="1" applyBorder="1" applyAlignment="1">
      <alignment horizontal="center" vertical="center" shrinkToFit="1"/>
    </xf>
    <xf numFmtId="0" fontId="18" fillId="0" borderId="14" xfId="0" applyFont="1" applyBorder="1" applyAlignment="1">
      <alignment horizontal="center" vertical="center" wrapText="1" shrinkToFit="1"/>
    </xf>
    <xf numFmtId="0" fontId="18" fillId="0" borderId="7" xfId="0" applyFont="1" applyBorder="1" applyAlignment="1">
      <alignment horizontal="center" vertical="center" wrapText="1" shrinkToFit="1"/>
    </xf>
    <xf numFmtId="0" fontId="18" fillId="0" borderId="17" xfId="0" applyFont="1" applyBorder="1" applyAlignment="1">
      <alignment horizontal="center" vertical="center" wrapText="1" shrinkToFit="1"/>
    </xf>
    <xf numFmtId="0" fontId="18" fillId="0" borderId="5" xfId="0" applyFont="1" applyBorder="1" applyAlignment="1">
      <alignment horizontal="center" vertical="center" wrapText="1" shrinkToFit="1"/>
    </xf>
    <xf numFmtId="0" fontId="18" fillId="0" borderId="0" xfId="0" applyFont="1" applyBorder="1" applyAlignment="1">
      <alignment horizontal="center" vertical="center" wrapText="1" shrinkToFit="1"/>
    </xf>
    <xf numFmtId="0" fontId="18" fillId="0" borderId="14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/>
    </xf>
    <xf numFmtId="0" fontId="18" fillId="0" borderId="17" xfId="0" applyFont="1" applyBorder="1" applyAlignment="1">
      <alignment horizontal="center" vertical="center" shrinkToFit="1"/>
    </xf>
    <xf numFmtId="0" fontId="18" fillId="0" borderId="8" xfId="0" applyFont="1" applyBorder="1" applyAlignment="1">
      <alignment horizontal="center" vertical="center" wrapText="1" shrinkToFit="1"/>
    </xf>
    <xf numFmtId="0" fontId="18" fillId="0" borderId="27" xfId="0" applyFont="1" applyBorder="1" applyAlignment="1" applyProtection="1">
      <alignment horizontal="center" vertical="center" wrapText="1"/>
      <protection locked="0"/>
    </xf>
    <xf numFmtId="0" fontId="18" fillId="0" borderId="15" xfId="0" applyFont="1" applyBorder="1" applyAlignment="1" applyProtection="1">
      <alignment horizontal="center" vertical="center"/>
      <protection locked="0"/>
    </xf>
    <xf numFmtId="0" fontId="18" fillId="0" borderId="11" xfId="0" applyFont="1" applyBorder="1" applyAlignment="1">
      <alignment horizontal="center" vertical="center" wrapText="1" shrinkToFit="1"/>
    </xf>
    <xf numFmtId="0" fontId="18" fillId="0" borderId="10" xfId="0" applyFont="1" applyBorder="1" applyAlignment="1">
      <alignment horizontal="center" vertical="center" wrapText="1" shrinkToFit="1"/>
    </xf>
    <xf numFmtId="0" fontId="18" fillId="0" borderId="0" xfId="0" applyFont="1" applyBorder="1" applyAlignment="1" applyProtection="1">
      <alignment horizontal="center" vertical="center" wrapText="1"/>
      <protection locked="0"/>
    </xf>
    <xf numFmtId="0" fontId="18" fillId="0" borderId="5" xfId="0" applyFont="1" applyBorder="1" applyAlignment="1" applyProtection="1">
      <alignment horizontal="center" vertical="center" wrapText="1"/>
      <protection locked="0"/>
    </xf>
    <xf numFmtId="0" fontId="18" fillId="0" borderId="17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8" fillId="0" borderId="38" xfId="0" applyFont="1" applyBorder="1" applyAlignment="1">
      <alignment horizontal="center" vertical="center" wrapText="1" shrinkToFit="1"/>
    </xf>
    <xf numFmtId="1" fontId="16" fillId="0" borderId="0" xfId="0" applyNumberFormat="1" applyFont="1" applyAlignment="1">
      <alignment horizontal="center" vertical="center"/>
    </xf>
    <xf numFmtId="1" fontId="18" fillId="0" borderId="39" xfId="0" applyNumberFormat="1" applyFont="1" applyBorder="1" applyAlignment="1">
      <alignment horizontal="center" vertical="center" shrinkToFit="1"/>
    </xf>
    <xf numFmtId="1" fontId="18" fillId="0" borderId="48" xfId="0" applyNumberFormat="1" applyFont="1" applyBorder="1" applyAlignment="1">
      <alignment horizontal="center" vertical="center"/>
    </xf>
    <xf numFmtId="1" fontId="18" fillId="0" borderId="39" xfId="0" applyNumberFormat="1" applyFont="1" applyBorder="1" applyAlignment="1">
      <alignment horizontal="center" vertical="center"/>
    </xf>
    <xf numFmtId="0" fontId="18" fillId="0" borderId="62" xfId="0" applyFont="1" applyBorder="1" applyAlignment="1">
      <alignment horizontal="center" vertical="center"/>
    </xf>
    <xf numFmtId="0" fontId="25" fillId="0" borderId="35" xfId="0" applyFont="1" applyBorder="1" applyAlignment="1">
      <alignment horizontal="center" wrapText="1"/>
    </xf>
    <xf numFmtId="0" fontId="25" fillId="0" borderId="60" xfId="0" applyFont="1" applyBorder="1" applyAlignment="1">
      <alignment horizontal="center" wrapText="1"/>
    </xf>
    <xf numFmtId="0" fontId="25" fillId="0" borderId="27" xfId="0" applyFont="1" applyBorder="1" applyAlignment="1">
      <alignment horizontal="center" wrapText="1"/>
    </xf>
    <xf numFmtId="0" fontId="25" fillId="0" borderId="15" xfId="0" applyFont="1" applyBorder="1" applyAlignment="1">
      <alignment horizontal="center" wrapText="1"/>
    </xf>
    <xf numFmtId="0" fontId="25" fillId="0" borderId="60" xfId="0" applyFont="1" applyBorder="1" applyAlignment="1">
      <alignment horizontal="center" vertical="center" shrinkToFit="1"/>
    </xf>
    <xf numFmtId="0" fontId="25" fillId="0" borderId="63" xfId="0" applyFont="1" applyBorder="1" applyAlignment="1">
      <alignment horizontal="center" vertical="center" shrinkToFit="1"/>
    </xf>
    <xf numFmtId="0" fontId="25" fillId="0" borderId="38" xfId="0" applyFont="1" applyBorder="1" applyAlignment="1">
      <alignment horizontal="center" wrapText="1"/>
    </xf>
    <xf numFmtId="0" fontId="25" fillId="0" borderId="0" xfId="0" applyFont="1" applyBorder="1" applyAlignment="1">
      <alignment horizontal="center" wrapText="1"/>
    </xf>
    <xf numFmtId="0" fontId="25" fillId="0" borderId="29" xfId="0" applyFont="1" applyBorder="1" applyAlignment="1">
      <alignment horizontal="center" wrapText="1"/>
    </xf>
    <xf numFmtId="0" fontId="25" fillId="0" borderId="24" xfId="0" applyFont="1" applyBorder="1" applyAlignment="1">
      <alignment horizontal="center" wrapText="1"/>
    </xf>
    <xf numFmtId="0" fontId="25" fillId="0" borderId="26" xfId="0" applyFont="1" applyBorder="1" applyAlignment="1">
      <alignment horizontal="center" wrapText="1"/>
    </xf>
    <xf numFmtId="0" fontId="25" fillId="0" borderId="20" xfId="0" applyFont="1" applyBorder="1" applyAlignment="1">
      <alignment horizontal="center" wrapText="1"/>
    </xf>
    <xf numFmtId="0" fontId="25" fillId="0" borderId="21" xfId="0" applyFont="1" applyBorder="1" applyAlignment="1">
      <alignment horizontal="center" wrapText="1"/>
    </xf>
    <xf numFmtId="0" fontId="25" fillId="0" borderId="51" xfId="0" applyFont="1" applyBorder="1" applyAlignment="1">
      <alignment horizontal="center" wrapText="1"/>
    </xf>
    <xf numFmtId="0" fontId="18" fillId="0" borderId="59" xfId="0" applyFont="1" applyBorder="1" applyAlignment="1">
      <alignment horizontal="center" vertical="center"/>
    </xf>
    <xf numFmtId="0" fontId="18" fillId="0" borderId="49" xfId="0" applyFont="1" applyBorder="1" applyAlignment="1">
      <alignment horizontal="center" vertical="center"/>
    </xf>
    <xf numFmtId="0" fontId="18" fillId="0" borderId="29" xfId="0" applyFont="1" applyBorder="1" applyAlignment="1">
      <alignment horizontal="center" vertical="center"/>
    </xf>
    <xf numFmtId="0" fontId="18" fillId="0" borderId="24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 shrinkToFit="1"/>
    </xf>
    <xf numFmtId="0" fontId="18" fillId="0" borderId="41" xfId="0" applyFont="1" applyFill="1" applyBorder="1" applyAlignment="1">
      <alignment horizontal="center" vertical="center" wrapText="1" shrinkToFit="1"/>
    </xf>
    <xf numFmtId="0" fontId="18" fillId="0" borderId="40" xfId="0" applyFont="1" applyFill="1" applyBorder="1" applyAlignment="1">
      <alignment horizontal="center" vertical="center" wrapText="1" shrinkToFit="1"/>
    </xf>
  </cellXfs>
  <cellStyles count="64">
    <cellStyle name="??&amp;O?&amp;H?_x0008_??_x0007__x0001__x0001_" xfId="1"/>
    <cellStyle name="??_?.????" xfId="2"/>
    <cellStyle name="Calc Currency (0)" xfId="3"/>
    <cellStyle name="category" xfId="4"/>
    <cellStyle name="Comma [0]_ARN (2)" xfId="5"/>
    <cellStyle name="comma zerodec" xfId="6"/>
    <cellStyle name="Comma_Capex" xfId="7"/>
    <cellStyle name="Copied" xfId="8"/>
    <cellStyle name="Currency [0]_CCOCPX" xfId="9"/>
    <cellStyle name="Currency_CCOCPX" xfId="10"/>
    <cellStyle name="Currency1" xfId="11"/>
    <cellStyle name="Dezimal [0]_laroux" xfId="12"/>
    <cellStyle name="Dezimal_laroux" xfId="13"/>
    <cellStyle name="Dollar (zero dec)" xfId="14"/>
    <cellStyle name="Entered" xfId="15"/>
    <cellStyle name="Grey" xfId="16"/>
    <cellStyle name="Header1" xfId="17"/>
    <cellStyle name="Header2" xfId="18"/>
    <cellStyle name="Input [yellow]" xfId="19"/>
    <cellStyle name="Milliers [0]_Arabian Spec" xfId="20"/>
    <cellStyle name="Milliers_Arabian Spec" xfId="21"/>
    <cellStyle name="Mon?aire [0]_Arabian Spec" xfId="22"/>
    <cellStyle name="Mon?aire_Arabian Spec" xfId="23"/>
    <cellStyle name="Normal - Style1" xfId="24"/>
    <cellStyle name="Normal_#10-Headcount" xfId="25"/>
    <cellStyle name="Percent [2]" xfId="26"/>
    <cellStyle name="Standard_laroux" xfId="27"/>
    <cellStyle name="W?rung [0]_laroux" xfId="28"/>
    <cellStyle name="W?rung_laroux" xfId="29"/>
    <cellStyle name="고정소숫점" xfId="30"/>
    <cellStyle name="고정출력1" xfId="31"/>
    <cellStyle name="고정출력2" xfId="32"/>
    <cellStyle name="날짜" xfId="33"/>
    <cellStyle name="달러" xfId="34"/>
    <cellStyle name="똿뗦먛귟 [0.00]_NT Server " xfId="35"/>
    <cellStyle name="똿뗦먛귟_NT Server " xfId="36"/>
    <cellStyle name="믅됞 [0.00]_NT Server " xfId="37"/>
    <cellStyle name="믅됞_NT Server " xfId="38"/>
    <cellStyle name="뷭?_빟랹둴봃섟 " xfId="39"/>
    <cellStyle name="숫자(R)" xfId="40"/>
    <cellStyle name="쉼표 [0] 10 2" xfId="63"/>
    <cellStyle name="쉼표 [0] 2" xfId="41"/>
    <cellStyle name="쉼표 [0] 2 2" xfId="60"/>
    <cellStyle name="쉼표 [0] 3 2" xfId="42"/>
    <cellStyle name="쉼표 [0] 3 2 2" xfId="43"/>
    <cellStyle name="쉼표 [0] 3 2 2 2" xfId="59"/>
    <cellStyle name="쉼표 [0] 3 2 3" xfId="61"/>
    <cellStyle name="쉼표 [0] 5" xfId="44"/>
    <cellStyle name="쉼표 [0] 5 2" xfId="62"/>
    <cellStyle name="쉼표 [0] 6" xfId="45"/>
    <cellStyle name="쉼표 [0]_08-전기가스" xfId="46"/>
    <cellStyle name="쉼표 [0]_12-보건사회복지" xfId="47"/>
    <cellStyle name="자리수" xfId="48"/>
    <cellStyle name="자리수0" xfId="49"/>
    <cellStyle name="콤마 [0]_(월초P)" xfId="50"/>
    <cellStyle name="콤마 [0]_2. 행정구역" xfId="51"/>
    <cellStyle name="콤마_(type)총괄" xfId="52"/>
    <cellStyle name="콤마_2. 행정구역" xfId="53"/>
    <cellStyle name="표준" xfId="0" builtinId="0"/>
    <cellStyle name="표준 2 2" xfId="54"/>
    <cellStyle name="표준 2 2 2" xfId="58"/>
    <cellStyle name="표준 6" xfId="55"/>
    <cellStyle name="표준_012-2보건" xfId="56"/>
    <cellStyle name="표준_12-보건사회복지" xfId="57"/>
  </cellStyles>
  <dxfs count="0"/>
  <tableStyles count="0" defaultTableStyle="TableStyleMedium9" defaultPivotStyle="PivotStyleLight16"/>
  <colors>
    <mruColors>
      <color rgb="FFFF00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857984"/>
        <c:axId val="87040000"/>
      </c:barChart>
      <c:catAx>
        <c:axId val="8685798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87040000"/>
        <c:crosses val="autoZero"/>
        <c:auto val="0"/>
        <c:lblAlgn val="ctr"/>
        <c:lblOffset val="100"/>
        <c:tickMarkSkip val="1"/>
        <c:noMultiLvlLbl val="0"/>
      </c:catAx>
      <c:valAx>
        <c:axId val="8704000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86857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768448"/>
        <c:axId val="127769984"/>
      </c:barChart>
      <c:catAx>
        <c:axId val="12776844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7769984"/>
        <c:crosses val="autoZero"/>
        <c:auto val="0"/>
        <c:lblAlgn val="ctr"/>
        <c:lblOffset val="100"/>
        <c:tickMarkSkip val="1"/>
        <c:noMultiLvlLbl val="0"/>
      </c:catAx>
      <c:valAx>
        <c:axId val="12776998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7768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837184"/>
        <c:axId val="29838720"/>
      </c:barChart>
      <c:catAx>
        <c:axId val="2983718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9838720"/>
        <c:crosses val="autoZero"/>
        <c:auto val="0"/>
        <c:lblAlgn val="ctr"/>
        <c:lblOffset val="100"/>
        <c:tickMarkSkip val="1"/>
        <c:noMultiLvlLbl val="0"/>
      </c:catAx>
      <c:valAx>
        <c:axId val="2983872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9837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874048"/>
        <c:axId val="29875584"/>
      </c:barChart>
      <c:catAx>
        <c:axId val="2987404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9875584"/>
        <c:crosses val="autoZero"/>
        <c:auto val="0"/>
        <c:lblAlgn val="ctr"/>
        <c:lblOffset val="100"/>
        <c:tickMarkSkip val="1"/>
        <c:noMultiLvlLbl val="0"/>
      </c:catAx>
      <c:valAx>
        <c:axId val="2987558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9874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562752"/>
        <c:axId val="29564288"/>
      </c:barChart>
      <c:catAx>
        <c:axId val="2956275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9564288"/>
        <c:crosses val="autoZero"/>
        <c:auto val="0"/>
        <c:lblAlgn val="ctr"/>
        <c:lblOffset val="100"/>
        <c:tickMarkSkip val="1"/>
        <c:noMultiLvlLbl val="0"/>
      </c:catAx>
      <c:valAx>
        <c:axId val="2956428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9562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603712"/>
        <c:axId val="29605248"/>
      </c:barChart>
      <c:catAx>
        <c:axId val="2960371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9605248"/>
        <c:crosses val="autoZero"/>
        <c:auto val="0"/>
        <c:lblAlgn val="ctr"/>
        <c:lblOffset val="100"/>
        <c:tickMarkSkip val="1"/>
        <c:noMultiLvlLbl val="0"/>
      </c:catAx>
      <c:valAx>
        <c:axId val="2960524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9603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611904"/>
        <c:axId val="29613440"/>
      </c:barChart>
      <c:catAx>
        <c:axId val="2961190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9613440"/>
        <c:crosses val="autoZero"/>
        <c:auto val="0"/>
        <c:lblAlgn val="ctr"/>
        <c:lblOffset val="100"/>
        <c:tickMarkSkip val="1"/>
        <c:noMultiLvlLbl val="0"/>
      </c:catAx>
      <c:valAx>
        <c:axId val="2961344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9611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18400"/>
        <c:axId val="29719936"/>
      </c:barChart>
      <c:catAx>
        <c:axId val="2971840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9719936"/>
        <c:crosses val="autoZero"/>
        <c:auto val="0"/>
        <c:lblAlgn val="ctr"/>
        <c:lblOffset val="100"/>
        <c:tickMarkSkip val="1"/>
        <c:noMultiLvlLbl val="0"/>
      </c:catAx>
      <c:valAx>
        <c:axId val="2971993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9718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30688"/>
        <c:axId val="29732224"/>
      </c:barChart>
      <c:catAx>
        <c:axId val="2973068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9732224"/>
        <c:crosses val="autoZero"/>
        <c:auto val="0"/>
        <c:lblAlgn val="ctr"/>
        <c:lblOffset val="100"/>
        <c:tickMarkSkip val="1"/>
        <c:noMultiLvlLbl val="0"/>
      </c:catAx>
      <c:valAx>
        <c:axId val="2973222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9730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71648"/>
        <c:axId val="29773184"/>
      </c:barChart>
      <c:catAx>
        <c:axId val="2977164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9773184"/>
        <c:crosses val="autoZero"/>
        <c:auto val="0"/>
        <c:lblAlgn val="ctr"/>
        <c:lblOffset val="100"/>
        <c:tickMarkSkip val="1"/>
        <c:noMultiLvlLbl val="0"/>
      </c:catAx>
      <c:valAx>
        <c:axId val="2977318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9771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83936"/>
        <c:axId val="29785472"/>
      </c:barChart>
      <c:catAx>
        <c:axId val="2978393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9785472"/>
        <c:crosses val="autoZero"/>
        <c:auto val="0"/>
        <c:lblAlgn val="ctr"/>
        <c:lblOffset val="100"/>
        <c:tickMarkSkip val="1"/>
        <c:noMultiLvlLbl val="0"/>
      </c:catAx>
      <c:valAx>
        <c:axId val="2978547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9783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816704"/>
        <c:axId val="29818240"/>
      </c:barChart>
      <c:catAx>
        <c:axId val="2981670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9818240"/>
        <c:crosses val="autoZero"/>
        <c:auto val="0"/>
        <c:lblAlgn val="ctr"/>
        <c:lblOffset val="100"/>
        <c:tickMarkSkip val="1"/>
        <c:noMultiLvlLbl val="0"/>
      </c:catAx>
      <c:valAx>
        <c:axId val="2981824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9816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805312"/>
        <c:axId val="127806848"/>
      </c:barChart>
      <c:catAx>
        <c:axId val="12780531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7806848"/>
        <c:crosses val="autoZero"/>
        <c:auto val="0"/>
        <c:lblAlgn val="ctr"/>
        <c:lblOffset val="100"/>
        <c:tickMarkSkip val="1"/>
        <c:noMultiLvlLbl val="0"/>
      </c:catAx>
      <c:valAx>
        <c:axId val="12780684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7805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968256"/>
        <c:axId val="29969792"/>
      </c:barChart>
      <c:catAx>
        <c:axId val="2996825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9969792"/>
        <c:crosses val="autoZero"/>
        <c:auto val="0"/>
        <c:lblAlgn val="ctr"/>
        <c:lblOffset val="100"/>
        <c:tickMarkSkip val="1"/>
        <c:noMultiLvlLbl val="0"/>
      </c:catAx>
      <c:valAx>
        <c:axId val="2996979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9968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283648"/>
        <c:axId val="30285184"/>
      </c:barChart>
      <c:catAx>
        <c:axId val="3028364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0285184"/>
        <c:crosses val="autoZero"/>
        <c:auto val="0"/>
        <c:lblAlgn val="ctr"/>
        <c:lblOffset val="100"/>
        <c:tickMarkSkip val="1"/>
        <c:noMultiLvlLbl val="0"/>
      </c:catAx>
      <c:valAx>
        <c:axId val="3028518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0283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295936"/>
        <c:axId val="30297472"/>
      </c:barChart>
      <c:catAx>
        <c:axId val="3029593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0297472"/>
        <c:crosses val="autoZero"/>
        <c:auto val="0"/>
        <c:lblAlgn val="ctr"/>
        <c:lblOffset val="100"/>
        <c:tickMarkSkip val="1"/>
        <c:noMultiLvlLbl val="0"/>
      </c:catAx>
      <c:valAx>
        <c:axId val="3029747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0295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316416"/>
        <c:axId val="30317952"/>
      </c:barChart>
      <c:catAx>
        <c:axId val="3031641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0317952"/>
        <c:crosses val="autoZero"/>
        <c:auto val="0"/>
        <c:lblAlgn val="ctr"/>
        <c:lblOffset val="100"/>
        <c:tickMarkSkip val="1"/>
        <c:noMultiLvlLbl val="0"/>
      </c:catAx>
      <c:valAx>
        <c:axId val="3031795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0316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336896"/>
        <c:axId val="30338432"/>
      </c:barChart>
      <c:catAx>
        <c:axId val="3033689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0338432"/>
        <c:crosses val="autoZero"/>
        <c:auto val="0"/>
        <c:lblAlgn val="ctr"/>
        <c:lblOffset val="100"/>
        <c:tickMarkSkip val="1"/>
        <c:noMultiLvlLbl val="0"/>
      </c:catAx>
      <c:valAx>
        <c:axId val="3033843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0336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111616"/>
        <c:axId val="30113152"/>
      </c:barChart>
      <c:catAx>
        <c:axId val="3011161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0113152"/>
        <c:crosses val="autoZero"/>
        <c:auto val="0"/>
        <c:lblAlgn val="ctr"/>
        <c:lblOffset val="100"/>
        <c:tickMarkSkip val="1"/>
        <c:noMultiLvlLbl val="0"/>
      </c:catAx>
      <c:valAx>
        <c:axId val="3011315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0111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119808"/>
        <c:axId val="30121344"/>
      </c:barChart>
      <c:catAx>
        <c:axId val="3011980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0121344"/>
        <c:crosses val="autoZero"/>
        <c:auto val="0"/>
        <c:lblAlgn val="ctr"/>
        <c:lblOffset val="100"/>
        <c:tickMarkSkip val="1"/>
        <c:noMultiLvlLbl val="0"/>
      </c:catAx>
      <c:valAx>
        <c:axId val="3012134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0119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152576"/>
        <c:axId val="30154112"/>
      </c:barChart>
      <c:catAx>
        <c:axId val="3015257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0154112"/>
        <c:crosses val="autoZero"/>
        <c:auto val="0"/>
        <c:lblAlgn val="ctr"/>
        <c:lblOffset val="100"/>
        <c:tickMarkSkip val="1"/>
        <c:noMultiLvlLbl val="0"/>
      </c:catAx>
      <c:valAx>
        <c:axId val="3015411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0152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173056"/>
        <c:axId val="30174592"/>
      </c:barChart>
      <c:catAx>
        <c:axId val="3017305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0174592"/>
        <c:crosses val="autoZero"/>
        <c:auto val="0"/>
        <c:lblAlgn val="ctr"/>
        <c:lblOffset val="100"/>
        <c:tickMarkSkip val="1"/>
        <c:noMultiLvlLbl val="0"/>
      </c:catAx>
      <c:valAx>
        <c:axId val="3017459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0173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222208"/>
        <c:axId val="30223744"/>
      </c:barChart>
      <c:catAx>
        <c:axId val="3022220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0223744"/>
        <c:crosses val="autoZero"/>
        <c:auto val="0"/>
        <c:lblAlgn val="ctr"/>
        <c:lblOffset val="100"/>
        <c:tickMarkSkip val="1"/>
        <c:noMultiLvlLbl val="0"/>
      </c:catAx>
      <c:valAx>
        <c:axId val="3022374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0222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817600"/>
        <c:axId val="127819136"/>
      </c:barChart>
      <c:catAx>
        <c:axId val="12781760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7819136"/>
        <c:crosses val="autoZero"/>
        <c:auto val="0"/>
        <c:lblAlgn val="ctr"/>
        <c:lblOffset val="100"/>
        <c:tickMarkSkip val="1"/>
        <c:noMultiLvlLbl val="0"/>
      </c:catAx>
      <c:valAx>
        <c:axId val="12781913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7817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230400"/>
        <c:axId val="30231936"/>
      </c:barChart>
      <c:catAx>
        <c:axId val="3023040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0231936"/>
        <c:crosses val="autoZero"/>
        <c:auto val="0"/>
        <c:lblAlgn val="ctr"/>
        <c:lblOffset val="100"/>
        <c:tickMarkSkip val="1"/>
        <c:noMultiLvlLbl val="0"/>
      </c:catAx>
      <c:valAx>
        <c:axId val="3023193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0230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267264"/>
        <c:axId val="30268800"/>
      </c:barChart>
      <c:catAx>
        <c:axId val="3026726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0268800"/>
        <c:crosses val="autoZero"/>
        <c:auto val="0"/>
        <c:lblAlgn val="ctr"/>
        <c:lblOffset val="100"/>
        <c:tickMarkSkip val="1"/>
        <c:noMultiLvlLbl val="0"/>
      </c:catAx>
      <c:valAx>
        <c:axId val="3026880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0267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10624"/>
        <c:axId val="30412160"/>
      </c:barChart>
      <c:catAx>
        <c:axId val="3041062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0412160"/>
        <c:crosses val="autoZero"/>
        <c:auto val="0"/>
        <c:lblAlgn val="ctr"/>
        <c:lblOffset val="100"/>
        <c:tickMarkSkip val="1"/>
        <c:noMultiLvlLbl val="0"/>
      </c:catAx>
      <c:valAx>
        <c:axId val="3041216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0410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51584"/>
        <c:axId val="30453120"/>
      </c:barChart>
      <c:catAx>
        <c:axId val="3045158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0453120"/>
        <c:crosses val="autoZero"/>
        <c:auto val="0"/>
        <c:lblAlgn val="ctr"/>
        <c:lblOffset val="100"/>
        <c:tickMarkSkip val="1"/>
        <c:noMultiLvlLbl val="0"/>
      </c:catAx>
      <c:valAx>
        <c:axId val="3045312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0451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63872"/>
        <c:axId val="30465408"/>
      </c:barChart>
      <c:catAx>
        <c:axId val="3046387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0465408"/>
        <c:crosses val="autoZero"/>
        <c:auto val="0"/>
        <c:lblAlgn val="ctr"/>
        <c:lblOffset val="100"/>
        <c:tickMarkSkip val="1"/>
        <c:noMultiLvlLbl val="0"/>
      </c:catAx>
      <c:valAx>
        <c:axId val="3046540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0463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771072"/>
        <c:axId val="30772608"/>
      </c:barChart>
      <c:catAx>
        <c:axId val="3077107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0772608"/>
        <c:crosses val="autoZero"/>
        <c:auto val="0"/>
        <c:lblAlgn val="ctr"/>
        <c:lblOffset val="100"/>
        <c:tickMarkSkip val="1"/>
        <c:noMultiLvlLbl val="0"/>
      </c:catAx>
      <c:valAx>
        <c:axId val="3077260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0771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791552"/>
        <c:axId val="30793088"/>
      </c:barChart>
      <c:catAx>
        <c:axId val="3079155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0793088"/>
        <c:crosses val="autoZero"/>
        <c:auto val="0"/>
        <c:lblAlgn val="ctr"/>
        <c:lblOffset val="100"/>
        <c:tickMarkSkip val="1"/>
        <c:noMultiLvlLbl val="0"/>
      </c:catAx>
      <c:valAx>
        <c:axId val="3079308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0791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562176"/>
        <c:axId val="30563712"/>
      </c:barChart>
      <c:catAx>
        <c:axId val="3056217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0563712"/>
        <c:crosses val="autoZero"/>
        <c:auto val="0"/>
        <c:lblAlgn val="ctr"/>
        <c:lblOffset val="100"/>
        <c:tickMarkSkip val="1"/>
        <c:noMultiLvlLbl val="0"/>
      </c:catAx>
      <c:valAx>
        <c:axId val="3056371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0562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570368"/>
        <c:axId val="30571904"/>
      </c:barChart>
      <c:catAx>
        <c:axId val="3057036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0571904"/>
        <c:crosses val="autoZero"/>
        <c:auto val="0"/>
        <c:lblAlgn val="ctr"/>
        <c:lblOffset val="100"/>
        <c:tickMarkSkip val="1"/>
        <c:noMultiLvlLbl val="0"/>
      </c:catAx>
      <c:valAx>
        <c:axId val="3057190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0570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619520"/>
        <c:axId val="30621056"/>
      </c:barChart>
      <c:catAx>
        <c:axId val="3061952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0621056"/>
        <c:crosses val="autoZero"/>
        <c:auto val="0"/>
        <c:lblAlgn val="ctr"/>
        <c:lblOffset val="100"/>
        <c:tickMarkSkip val="1"/>
        <c:noMultiLvlLbl val="0"/>
      </c:catAx>
      <c:valAx>
        <c:axId val="3062105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0619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854464"/>
        <c:axId val="127856000"/>
      </c:barChart>
      <c:catAx>
        <c:axId val="12785446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7856000"/>
        <c:crosses val="autoZero"/>
        <c:auto val="0"/>
        <c:lblAlgn val="ctr"/>
        <c:lblOffset val="100"/>
        <c:tickMarkSkip val="1"/>
        <c:noMultiLvlLbl val="0"/>
      </c:catAx>
      <c:valAx>
        <c:axId val="12785600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7854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627712"/>
        <c:axId val="30629248"/>
      </c:barChart>
      <c:catAx>
        <c:axId val="3062771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0629248"/>
        <c:crosses val="autoZero"/>
        <c:auto val="0"/>
        <c:lblAlgn val="ctr"/>
        <c:lblOffset val="100"/>
        <c:tickMarkSkip val="1"/>
        <c:noMultiLvlLbl val="0"/>
      </c:catAx>
      <c:valAx>
        <c:axId val="3062924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0627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803840"/>
        <c:axId val="30805376"/>
      </c:barChart>
      <c:catAx>
        <c:axId val="3080384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0805376"/>
        <c:crosses val="autoZero"/>
        <c:auto val="0"/>
        <c:lblAlgn val="ctr"/>
        <c:lblOffset val="100"/>
        <c:tickMarkSkip val="1"/>
        <c:noMultiLvlLbl val="0"/>
      </c:catAx>
      <c:valAx>
        <c:axId val="3080537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0803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812032"/>
        <c:axId val="30813568"/>
      </c:barChart>
      <c:catAx>
        <c:axId val="3081203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0813568"/>
        <c:crosses val="autoZero"/>
        <c:auto val="0"/>
        <c:lblAlgn val="ctr"/>
        <c:lblOffset val="100"/>
        <c:tickMarkSkip val="1"/>
        <c:noMultiLvlLbl val="0"/>
      </c:catAx>
      <c:valAx>
        <c:axId val="3081356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0812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848896"/>
        <c:axId val="30850432"/>
      </c:barChart>
      <c:catAx>
        <c:axId val="3084889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0850432"/>
        <c:crosses val="autoZero"/>
        <c:auto val="0"/>
        <c:lblAlgn val="ctr"/>
        <c:lblOffset val="100"/>
        <c:tickMarkSkip val="1"/>
        <c:noMultiLvlLbl val="0"/>
      </c:catAx>
      <c:valAx>
        <c:axId val="3085043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0848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869376"/>
        <c:axId val="30870912"/>
      </c:barChart>
      <c:catAx>
        <c:axId val="3086937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0870912"/>
        <c:crosses val="autoZero"/>
        <c:auto val="0"/>
        <c:lblAlgn val="ctr"/>
        <c:lblOffset val="100"/>
        <c:tickMarkSkip val="1"/>
        <c:noMultiLvlLbl val="0"/>
      </c:catAx>
      <c:valAx>
        <c:axId val="3087091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0869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898048"/>
        <c:axId val="30899584"/>
      </c:barChart>
      <c:catAx>
        <c:axId val="3089804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0899584"/>
        <c:crosses val="autoZero"/>
        <c:auto val="0"/>
        <c:lblAlgn val="ctr"/>
        <c:lblOffset val="100"/>
        <c:tickMarkSkip val="1"/>
        <c:noMultiLvlLbl val="0"/>
      </c:catAx>
      <c:valAx>
        <c:axId val="3089958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0898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910336"/>
        <c:axId val="30911872"/>
      </c:barChart>
      <c:catAx>
        <c:axId val="3091033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0911872"/>
        <c:crosses val="autoZero"/>
        <c:auto val="0"/>
        <c:lblAlgn val="ctr"/>
        <c:lblOffset val="100"/>
        <c:tickMarkSkip val="1"/>
        <c:noMultiLvlLbl val="0"/>
      </c:catAx>
      <c:valAx>
        <c:axId val="3091187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0910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967680"/>
        <c:axId val="30969216"/>
      </c:barChart>
      <c:catAx>
        <c:axId val="3096768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0969216"/>
        <c:crosses val="autoZero"/>
        <c:auto val="0"/>
        <c:lblAlgn val="ctr"/>
        <c:lblOffset val="100"/>
        <c:tickMarkSkip val="1"/>
        <c:noMultiLvlLbl val="0"/>
      </c:catAx>
      <c:valAx>
        <c:axId val="3096921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0967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979968"/>
        <c:axId val="30981504"/>
      </c:barChart>
      <c:catAx>
        <c:axId val="3097996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0981504"/>
        <c:crosses val="autoZero"/>
        <c:auto val="0"/>
        <c:lblAlgn val="ctr"/>
        <c:lblOffset val="100"/>
        <c:tickMarkSkip val="1"/>
        <c:noMultiLvlLbl val="0"/>
      </c:catAx>
      <c:valAx>
        <c:axId val="3098150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097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397760"/>
        <c:axId val="31399296"/>
      </c:barChart>
      <c:catAx>
        <c:axId val="3139776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1399296"/>
        <c:crosses val="autoZero"/>
        <c:auto val="0"/>
        <c:lblAlgn val="ctr"/>
        <c:lblOffset val="100"/>
        <c:tickMarkSkip val="1"/>
        <c:noMultiLvlLbl val="0"/>
      </c:catAx>
      <c:valAx>
        <c:axId val="3139929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1397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874944"/>
        <c:axId val="127876480"/>
      </c:barChart>
      <c:catAx>
        <c:axId val="12787494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7876480"/>
        <c:crosses val="autoZero"/>
        <c:auto val="0"/>
        <c:lblAlgn val="ctr"/>
        <c:lblOffset val="100"/>
        <c:tickMarkSkip val="1"/>
        <c:noMultiLvlLbl val="0"/>
      </c:catAx>
      <c:valAx>
        <c:axId val="12787648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7874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405952"/>
        <c:axId val="31407488"/>
      </c:barChart>
      <c:catAx>
        <c:axId val="3140595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1407488"/>
        <c:crosses val="autoZero"/>
        <c:auto val="0"/>
        <c:lblAlgn val="ctr"/>
        <c:lblOffset val="100"/>
        <c:tickMarkSkip val="1"/>
        <c:noMultiLvlLbl val="0"/>
      </c:catAx>
      <c:valAx>
        <c:axId val="3140748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1405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455104"/>
        <c:axId val="31456640"/>
      </c:barChart>
      <c:catAx>
        <c:axId val="3145510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1456640"/>
        <c:crosses val="autoZero"/>
        <c:auto val="0"/>
        <c:lblAlgn val="ctr"/>
        <c:lblOffset val="100"/>
        <c:tickMarkSkip val="1"/>
        <c:noMultiLvlLbl val="0"/>
      </c:catAx>
      <c:valAx>
        <c:axId val="3145664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1455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147904"/>
        <c:axId val="31149440"/>
      </c:barChart>
      <c:catAx>
        <c:axId val="3114790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1149440"/>
        <c:crosses val="autoZero"/>
        <c:auto val="0"/>
        <c:lblAlgn val="ctr"/>
        <c:lblOffset val="100"/>
        <c:tickMarkSkip val="1"/>
        <c:noMultiLvlLbl val="0"/>
      </c:catAx>
      <c:valAx>
        <c:axId val="3114944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1147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184768"/>
        <c:axId val="31186304"/>
      </c:barChart>
      <c:catAx>
        <c:axId val="3118476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1186304"/>
        <c:crosses val="autoZero"/>
        <c:auto val="0"/>
        <c:lblAlgn val="ctr"/>
        <c:lblOffset val="100"/>
        <c:tickMarkSkip val="1"/>
        <c:noMultiLvlLbl val="0"/>
      </c:catAx>
      <c:valAx>
        <c:axId val="3118630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1184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213440"/>
        <c:axId val="31214976"/>
      </c:barChart>
      <c:catAx>
        <c:axId val="3121344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1214976"/>
        <c:crosses val="autoZero"/>
        <c:auto val="0"/>
        <c:lblAlgn val="ctr"/>
        <c:lblOffset val="100"/>
        <c:tickMarkSkip val="1"/>
        <c:noMultiLvlLbl val="0"/>
      </c:catAx>
      <c:valAx>
        <c:axId val="3121497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1213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233920"/>
        <c:axId val="31235456"/>
      </c:barChart>
      <c:catAx>
        <c:axId val="3123392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1235456"/>
        <c:crosses val="autoZero"/>
        <c:auto val="0"/>
        <c:lblAlgn val="ctr"/>
        <c:lblOffset val="100"/>
        <c:tickMarkSkip val="1"/>
        <c:noMultiLvlLbl val="0"/>
      </c:catAx>
      <c:valAx>
        <c:axId val="3123545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1233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250304"/>
        <c:axId val="31251840"/>
      </c:barChart>
      <c:catAx>
        <c:axId val="3125030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1251840"/>
        <c:crosses val="autoZero"/>
        <c:auto val="0"/>
        <c:lblAlgn val="ctr"/>
        <c:lblOffset val="100"/>
        <c:tickMarkSkip val="1"/>
        <c:noMultiLvlLbl val="0"/>
      </c:catAx>
      <c:valAx>
        <c:axId val="3125184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1250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475584"/>
        <c:axId val="31477120"/>
      </c:barChart>
      <c:catAx>
        <c:axId val="3147558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1477120"/>
        <c:crosses val="autoZero"/>
        <c:auto val="0"/>
        <c:lblAlgn val="ctr"/>
        <c:lblOffset val="100"/>
        <c:tickMarkSkip val="1"/>
        <c:noMultiLvlLbl val="0"/>
      </c:catAx>
      <c:valAx>
        <c:axId val="3147712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1475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491968"/>
        <c:axId val="31493504"/>
      </c:barChart>
      <c:catAx>
        <c:axId val="3149196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1493504"/>
        <c:crosses val="autoZero"/>
        <c:auto val="0"/>
        <c:lblAlgn val="ctr"/>
        <c:lblOffset val="100"/>
        <c:tickMarkSkip val="1"/>
        <c:noMultiLvlLbl val="0"/>
      </c:catAx>
      <c:valAx>
        <c:axId val="3149350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1491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537024"/>
        <c:axId val="31538560"/>
      </c:barChart>
      <c:catAx>
        <c:axId val="3153702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1538560"/>
        <c:crosses val="autoZero"/>
        <c:auto val="0"/>
        <c:lblAlgn val="ctr"/>
        <c:lblOffset val="100"/>
        <c:tickMarkSkip val="1"/>
        <c:noMultiLvlLbl val="0"/>
      </c:catAx>
      <c:valAx>
        <c:axId val="3153856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1537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911808"/>
        <c:axId val="127913344"/>
      </c:barChart>
      <c:catAx>
        <c:axId val="12791180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7913344"/>
        <c:crosses val="autoZero"/>
        <c:auto val="0"/>
        <c:lblAlgn val="ctr"/>
        <c:lblOffset val="100"/>
        <c:tickMarkSkip val="1"/>
        <c:noMultiLvlLbl val="0"/>
      </c:catAx>
      <c:valAx>
        <c:axId val="12791334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7911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549312"/>
        <c:axId val="31550848"/>
      </c:barChart>
      <c:catAx>
        <c:axId val="3154931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1550848"/>
        <c:crosses val="autoZero"/>
        <c:auto val="0"/>
        <c:lblAlgn val="ctr"/>
        <c:lblOffset val="100"/>
        <c:tickMarkSkip val="1"/>
        <c:noMultiLvlLbl val="0"/>
      </c:catAx>
      <c:valAx>
        <c:axId val="3155084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1549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28608"/>
        <c:axId val="32493952"/>
      </c:barChart>
      <c:catAx>
        <c:axId val="3182860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2493952"/>
        <c:crosses val="autoZero"/>
        <c:auto val="0"/>
        <c:lblAlgn val="ctr"/>
        <c:lblOffset val="100"/>
        <c:tickMarkSkip val="1"/>
        <c:noMultiLvlLbl val="0"/>
      </c:catAx>
      <c:valAx>
        <c:axId val="3249395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1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504448"/>
        <c:axId val="32514432"/>
      </c:barChart>
      <c:catAx>
        <c:axId val="3250444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2514432"/>
        <c:crosses val="autoZero"/>
        <c:auto val="0"/>
        <c:lblAlgn val="ctr"/>
        <c:lblOffset val="100"/>
        <c:tickMarkSkip val="1"/>
        <c:noMultiLvlLbl val="0"/>
      </c:catAx>
      <c:valAx>
        <c:axId val="3251443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2504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520832"/>
        <c:axId val="32526720"/>
      </c:barChart>
      <c:catAx>
        <c:axId val="3252083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2526720"/>
        <c:crosses val="autoZero"/>
        <c:auto val="0"/>
        <c:lblAlgn val="ctr"/>
        <c:lblOffset val="100"/>
        <c:tickMarkSkip val="1"/>
        <c:noMultiLvlLbl val="0"/>
      </c:catAx>
      <c:valAx>
        <c:axId val="3252672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2520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541312"/>
        <c:axId val="32555392"/>
      </c:barChart>
      <c:catAx>
        <c:axId val="3254131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2555392"/>
        <c:crosses val="autoZero"/>
        <c:auto val="0"/>
        <c:lblAlgn val="ctr"/>
        <c:lblOffset val="100"/>
        <c:tickMarkSkip val="1"/>
        <c:noMultiLvlLbl val="0"/>
      </c:catAx>
      <c:valAx>
        <c:axId val="3255539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2541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565888"/>
        <c:axId val="32588160"/>
      </c:barChart>
      <c:catAx>
        <c:axId val="3256588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2588160"/>
        <c:crosses val="autoZero"/>
        <c:auto val="0"/>
        <c:lblAlgn val="ctr"/>
        <c:lblOffset val="100"/>
        <c:tickMarkSkip val="1"/>
        <c:noMultiLvlLbl val="0"/>
      </c:catAx>
      <c:valAx>
        <c:axId val="3258816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2565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598656"/>
        <c:axId val="32620928"/>
      </c:barChart>
      <c:catAx>
        <c:axId val="3259865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2620928"/>
        <c:crosses val="autoZero"/>
        <c:auto val="0"/>
        <c:lblAlgn val="ctr"/>
        <c:lblOffset val="100"/>
        <c:tickMarkSkip val="1"/>
        <c:noMultiLvlLbl val="0"/>
      </c:catAx>
      <c:valAx>
        <c:axId val="3262092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2598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631424"/>
        <c:axId val="32256384"/>
      </c:barChart>
      <c:catAx>
        <c:axId val="3263142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2256384"/>
        <c:crosses val="autoZero"/>
        <c:auto val="0"/>
        <c:lblAlgn val="ctr"/>
        <c:lblOffset val="100"/>
        <c:tickMarkSkip val="1"/>
        <c:noMultiLvlLbl val="0"/>
      </c:catAx>
      <c:valAx>
        <c:axId val="3225638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2631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66880"/>
        <c:axId val="32280960"/>
      </c:barChart>
      <c:catAx>
        <c:axId val="3226688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2280960"/>
        <c:crosses val="autoZero"/>
        <c:auto val="0"/>
        <c:lblAlgn val="ctr"/>
        <c:lblOffset val="100"/>
        <c:tickMarkSkip val="1"/>
        <c:noMultiLvlLbl val="0"/>
      </c:catAx>
      <c:valAx>
        <c:axId val="3228096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2266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95552"/>
        <c:axId val="32305536"/>
      </c:barChart>
      <c:catAx>
        <c:axId val="3229555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2305536"/>
        <c:crosses val="autoZero"/>
        <c:auto val="0"/>
        <c:lblAlgn val="ctr"/>
        <c:lblOffset val="100"/>
        <c:tickMarkSkip val="1"/>
        <c:noMultiLvlLbl val="0"/>
      </c:catAx>
      <c:valAx>
        <c:axId val="3230553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2295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997824"/>
        <c:axId val="127999360"/>
      </c:barChart>
      <c:catAx>
        <c:axId val="12799782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7999360"/>
        <c:crosses val="autoZero"/>
        <c:auto val="0"/>
        <c:lblAlgn val="ctr"/>
        <c:lblOffset val="100"/>
        <c:tickMarkSkip val="1"/>
        <c:noMultiLvlLbl val="0"/>
      </c:catAx>
      <c:valAx>
        <c:axId val="12799936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7997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311936"/>
        <c:axId val="32330112"/>
      </c:barChart>
      <c:catAx>
        <c:axId val="3231193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2330112"/>
        <c:crosses val="autoZero"/>
        <c:auto val="0"/>
        <c:lblAlgn val="ctr"/>
        <c:lblOffset val="100"/>
        <c:tickMarkSkip val="1"/>
        <c:noMultiLvlLbl val="0"/>
      </c:catAx>
      <c:valAx>
        <c:axId val="3233011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2311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336512"/>
        <c:axId val="32346496"/>
      </c:barChart>
      <c:catAx>
        <c:axId val="3233651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2346496"/>
        <c:crosses val="autoZero"/>
        <c:auto val="0"/>
        <c:lblAlgn val="ctr"/>
        <c:lblOffset val="100"/>
        <c:tickMarkSkip val="1"/>
        <c:noMultiLvlLbl val="0"/>
      </c:catAx>
      <c:valAx>
        <c:axId val="3234649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2336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356992"/>
        <c:axId val="32387456"/>
      </c:barChart>
      <c:catAx>
        <c:axId val="3235699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2387456"/>
        <c:crosses val="autoZero"/>
        <c:auto val="0"/>
        <c:lblAlgn val="ctr"/>
        <c:lblOffset val="100"/>
        <c:tickMarkSkip val="1"/>
        <c:noMultiLvlLbl val="0"/>
      </c:catAx>
      <c:valAx>
        <c:axId val="3238745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2356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402048"/>
        <c:axId val="32412032"/>
      </c:barChart>
      <c:catAx>
        <c:axId val="3240204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2412032"/>
        <c:crosses val="autoZero"/>
        <c:auto val="0"/>
        <c:lblAlgn val="ctr"/>
        <c:lblOffset val="100"/>
        <c:tickMarkSkip val="1"/>
        <c:noMultiLvlLbl val="0"/>
      </c:catAx>
      <c:valAx>
        <c:axId val="3241203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2402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422528"/>
        <c:axId val="32711040"/>
      </c:barChart>
      <c:catAx>
        <c:axId val="3242252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2711040"/>
        <c:crosses val="autoZero"/>
        <c:auto val="0"/>
        <c:lblAlgn val="ctr"/>
        <c:lblOffset val="100"/>
        <c:tickMarkSkip val="1"/>
        <c:noMultiLvlLbl val="0"/>
      </c:catAx>
      <c:valAx>
        <c:axId val="3271104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2422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717440"/>
        <c:axId val="32727424"/>
      </c:barChart>
      <c:catAx>
        <c:axId val="3271744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2727424"/>
        <c:crosses val="autoZero"/>
        <c:auto val="0"/>
        <c:lblAlgn val="ctr"/>
        <c:lblOffset val="100"/>
        <c:tickMarkSkip val="1"/>
        <c:noMultiLvlLbl val="0"/>
      </c:catAx>
      <c:valAx>
        <c:axId val="3272742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2717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737920"/>
        <c:axId val="32764288"/>
      </c:barChart>
      <c:catAx>
        <c:axId val="3273792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2764288"/>
        <c:crosses val="autoZero"/>
        <c:auto val="0"/>
        <c:lblAlgn val="ctr"/>
        <c:lblOffset val="100"/>
        <c:tickMarkSkip val="1"/>
        <c:noMultiLvlLbl val="0"/>
      </c:catAx>
      <c:valAx>
        <c:axId val="3276428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2737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774784"/>
        <c:axId val="32784768"/>
      </c:barChart>
      <c:catAx>
        <c:axId val="3277478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2784768"/>
        <c:crosses val="autoZero"/>
        <c:auto val="0"/>
        <c:lblAlgn val="ctr"/>
        <c:lblOffset val="100"/>
        <c:tickMarkSkip val="1"/>
        <c:noMultiLvlLbl val="0"/>
      </c:catAx>
      <c:valAx>
        <c:axId val="3278476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2774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795264"/>
        <c:axId val="32813440"/>
      </c:barChart>
      <c:catAx>
        <c:axId val="3279526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2813440"/>
        <c:crosses val="autoZero"/>
        <c:auto val="0"/>
        <c:lblAlgn val="ctr"/>
        <c:lblOffset val="100"/>
        <c:tickMarkSkip val="1"/>
        <c:noMultiLvlLbl val="0"/>
      </c:catAx>
      <c:valAx>
        <c:axId val="3281344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2795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823936"/>
        <c:axId val="32899456"/>
      </c:barChart>
      <c:catAx>
        <c:axId val="3282393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2899456"/>
        <c:crosses val="autoZero"/>
        <c:auto val="0"/>
        <c:lblAlgn val="ctr"/>
        <c:lblOffset val="100"/>
        <c:tickMarkSkip val="1"/>
        <c:noMultiLvlLbl val="0"/>
      </c:catAx>
      <c:valAx>
        <c:axId val="3289945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2823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018304"/>
        <c:axId val="128019840"/>
      </c:barChart>
      <c:catAx>
        <c:axId val="12801830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8019840"/>
        <c:crosses val="autoZero"/>
        <c:auto val="0"/>
        <c:lblAlgn val="ctr"/>
        <c:lblOffset val="100"/>
        <c:tickMarkSkip val="1"/>
        <c:noMultiLvlLbl val="0"/>
      </c:catAx>
      <c:valAx>
        <c:axId val="12801984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8018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909952"/>
        <c:axId val="32928128"/>
      </c:barChart>
      <c:catAx>
        <c:axId val="3290995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2928128"/>
        <c:crosses val="autoZero"/>
        <c:auto val="0"/>
        <c:lblAlgn val="ctr"/>
        <c:lblOffset val="100"/>
        <c:tickMarkSkip val="1"/>
        <c:noMultiLvlLbl val="0"/>
      </c:catAx>
      <c:valAx>
        <c:axId val="3292812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2909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934528"/>
        <c:axId val="32944512"/>
      </c:barChart>
      <c:catAx>
        <c:axId val="3293452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2944512"/>
        <c:crosses val="autoZero"/>
        <c:auto val="0"/>
        <c:lblAlgn val="ctr"/>
        <c:lblOffset val="100"/>
        <c:tickMarkSkip val="1"/>
        <c:noMultiLvlLbl val="0"/>
      </c:catAx>
      <c:valAx>
        <c:axId val="3294451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2934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950912"/>
        <c:axId val="32969088"/>
      </c:barChart>
      <c:catAx>
        <c:axId val="3295091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2969088"/>
        <c:crosses val="autoZero"/>
        <c:auto val="0"/>
        <c:lblAlgn val="ctr"/>
        <c:lblOffset val="100"/>
        <c:tickMarkSkip val="1"/>
        <c:noMultiLvlLbl val="0"/>
      </c:catAx>
      <c:valAx>
        <c:axId val="3296908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2950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975488"/>
        <c:axId val="32997760"/>
      </c:barChart>
      <c:catAx>
        <c:axId val="3297548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2997760"/>
        <c:crosses val="autoZero"/>
        <c:auto val="0"/>
        <c:lblAlgn val="ctr"/>
        <c:lblOffset val="100"/>
        <c:tickMarkSkip val="1"/>
        <c:noMultiLvlLbl val="0"/>
      </c:catAx>
      <c:valAx>
        <c:axId val="3299776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2975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008256"/>
        <c:axId val="33034624"/>
      </c:barChart>
      <c:catAx>
        <c:axId val="3300825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3034624"/>
        <c:crosses val="autoZero"/>
        <c:auto val="0"/>
        <c:lblAlgn val="ctr"/>
        <c:lblOffset val="100"/>
        <c:tickMarkSkip val="1"/>
        <c:noMultiLvlLbl val="0"/>
      </c:catAx>
      <c:valAx>
        <c:axId val="3303462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3008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049216"/>
        <c:axId val="33059200"/>
      </c:barChart>
      <c:catAx>
        <c:axId val="3304921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3059200"/>
        <c:crosses val="autoZero"/>
        <c:auto val="0"/>
        <c:lblAlgn val="ctr"/>
        <c:lblOffset val="100"/>
        <c:tickMarkSkip val="1"/>
        <c:noMultiLvlLbl val="0"/>
      </c:catAx>
      <c:valAx>
        <c:axId val="3305920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3049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065600"/>
        <c:axId val="33083776"/>
      </c:barChart>
      <c:catAx>
        <c:axId val="3306560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3083776"/>
        <c:crosses val="autoZero"/>
        <c:auto val="0"/>
        <c:lblAlgn val="ctr"/>
        <c:lblOffset val="100"/>
        <c:tickMarkSkip val="1"/>
        <c:noMultiLvlLbl val="0"/>
      </c:catAx>
      <c:valAx>
        <c:axId val="3308377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3065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090176"/>
        <c:axId val="33169792"/>
      </c:barChart>
      <c:catAx>
        <c:axId val="3309017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3169792"/>
        <c:crosses val="autoZero"/>
        <c:auto val="0"/>
        <c:lblAlgn val="ctr"/>
        <c:lblOffset val="100"/>
        <c:tickMarkSkip val="1"/>
        <c:noMultiLvlLbl val="0"/>
      </c:catAx>
      <c:valAx>
        <c:axId val="3316979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3090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192576"/>
        <c:axId val="33206656"/>
      </c:barChart>
      <c:catAx>
        <c:axId val="3319257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3206656"/>
        <c:crosses val="autoZero"/>
        <c:auto val="0"/>
        <c:lblAlgn val="ctr"/>
        <c:lblOffset val="100"/>
        <c:tickMarkSkip val="1"/>
        <c:noMultiLvlLbl val="0"/>
      </c:catAx>
      <c:valAx>
        <c:axId val="3320665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3192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213056"/>
        <c:axId val="33223040"/>
      </c:barChart>
      <c:catAx>
        <c:axId val="3321305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3223040"/>
        <c:crosses val="autoZero"/>
        <c:auto val="0"/>
        <c:lblAlgn val="ctr"/>
        <c:lblOffset val="100"/>
        <c:tickMarkSkip val="1"/>
        <c:noMultiLvlLbl val="0"/>
      </c:catAx>
      <c:valAx>
        <c:axId val="3322304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3213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030592"/>
        <c:axId val="128032128"/>
      </c:barChart>
      <c:catAx>
        <c:axId val="12803059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8032128"/>
        <c:crosses val="autoZero"/>
        <c:auto val="0"/>
        <c:lblAlgn val="ctr"/>
        <c:lblOffset val="100"/>
        <c:tickMarkSkip val="1"/>
        <c:noMultiLvlLbl val="0"/>
      </c:catAx>
      <c:valAx>
        <c:axId val="12803212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8030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233536"/>
        <c:axId val="33255808"/>
      </c:barChart>
      <c:catAx>
        <c:axId val="3323353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3255808"/>
        <c:crosses val="autoZero"/>
        <c:auto val="0"/>
        <c:lblAlgn val="ctr"/>
        <c:lblOffset val="100"/>
        <c:tickMarkSkip val="1"/>
        <c:noMultiLvlLbl val="0"/>
      </c:catAx>
      <c:valAx>
        <c:axId val="3325580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3233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262208"/>
        <c:axId val="33284480"/>
      </c:barChart>
      <c:catAx>
        <c:axId val="3326220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3284480"/>
        <c:crosses val="autoZero"/>
        <c:auto val="0"/>
        <c:lblAlgn val="ctr"/>
        <c:lblOffset val="100"/>
        <c:tickMarkSkip val="1"/>
        <c:noMultiLvlLbl val="0"/>
      </c:catAx>
      <c:valAx>
        <c:axId val="3328448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3262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360512"/>
        <c:axId val="33370496"/>
      </c:barChart>
      <c:catAx>
        <c:axId val="3336051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3370496"/>
        <c:crosses val="autoZero"/>
        <c:auto val="0"/>
        <c:lblAlgn val="ctr"/>
        <c:lblOffset val="100"/>
        <c:tickMarkSkip val="1"/>
        <c:noMultiLvlLbl val="0"/>
      </c:catAx>
      <c:valAx>
        <c:axId val="3337049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3360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380992"/>
        <c:axId val="33395072"/>
      </c:barChart>
      <c:catAx>
        <c:axId val="3338099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3395072"/>
        <c:crosses val="autoZero"/>
        <c:auto val="0"/>
        <c:lblAlgn val="ctr"/>
        <c:lblOffset val="100"/>
        <c:tickMarkSkip val="1"/>
        <c:noMultiLvlLbl val="0"/>
      </c:catAx>
      <c:valAx>
        <c:axId val="3339507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33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05568"/>
        <c:axId val="33427840"/>
      </c:barChart>
      <c:catAx>
        <c:axId val="3340556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3427840"/>
        <c:crosses val="autoZero"/>
        <c:auto val="0"/>
        <c:lblAlgn val="ctr"/>
        <c:lblOffset val="100"/>
        <c:tickMarkSkip val="1"/>
        <c:noMultiLvlLbl val="0"/>
      </c:catAx>
      <c:valAx>
        <c:axId val="3342784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3405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34240"/>
        <c:axId val="33444224"/>
      </c:barChart>
      <c:catAx>
        <c:axId val="3343424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3444224"/>
        <c:crosses val="autoZero"/>
        <c:auto val="0"/>
        <c:lblAlgn val="ctr"/>
        <c:lblOffset val="100"/>
        <c:tickMarkSkip val="1"/>
        <c:noMultiLvlLbl val="0"/>
      </c:catAx>
      <c:valAx>
        <c:axId val="3344422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3434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58816"/>
        <c:axId val="33468800"/>
      </c:barChart>
      <c:catAx>
        <c:axId val="3345881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3468800"/>
        <c:crosses val="autoZero"/>
        <c:auto val="0"/>
        <c:lblAlgn val="ctr"/>
        <c:lblOffset val="100"/>
        <c:tickMarkSkip val="1"/>
        <c:noMultiLvlLbl val="0"/>
      </c:catAx>
      <c:valAx>
        <c:axId val="3346880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3458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75584"/>
        <c:axId val="33485568"/>
      </c:barChart>
      <c:catAx>
        <c:axId val="3347558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3485568"/>
        <c:crosses val="autoZero"/>
        <c:auto val="0"/>
        <c:lblAlgn val="ctr"/>
        <c:lblOffset val="100"/>
        <c:tickMarkSkip val="1"/>
        <c:noMultiLvlLbl val="0"/>
      </c:catAx>
      <c:valAx>
        <c:axId val="3348556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3475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569792"/>
        <c:axId val="33587968"/>
      </c:barChart>
      <c:catAx>
        <c:axId val="3356979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3587968"/>
        <c:crosses val="autoZero"/>
        <c:auto val="0"/>
        <c:lblAlgn val="ctr"/>
        <c:lblOffset val="100"/>
        <c:tickMarkSkip val="1"/>
        <c:noMultiLvlLbl val="0"/>
      </c:catAx>
      <c:valAx>
        <c:axId val="3358796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3569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594368"/>
        <c:axId val="33620736"/>
      </c:barChart>
      <c:catAx>
        <c:axId val="3359436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3620736"/>
        <c:crosses val="autoZero"/>
        <c:auto val="0"/>
        <c:lblAlgn val="ctr"/>
        <c:lblOffset val="100"/>
        <c:tickMarkSkip val="1"/>
        <c:noMultiLvlLbl val="0"/>
      </c:catAx>
      <c:valAx>
        <c:axId val="3362073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3594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329600"/>
        <c:axId val="128331136"/>
      </c:barChart>
      <c:catAx>
        <c:axId val="12832960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8331136"/>
        <c:crosses val="autoZero"/>
        <c:auto val="0"/>
        <c:lblAlgn val="ctr"/>
        <c:lblOffset val="100"/>
        <c:tickMarkSkip val="1"/>
        <c:noMultiLvlLbl val="0"/>
      </c:catAx>
      <c:valAx>
        <c:axId val="12833113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8329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27136"/>
        <c:axId val="33637120"/>
      </c:barChart>
      <c:catAx>
        <c:axId val="3362713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3637120"/>
        <c:crosses val="autoZero"/>
        <c:auto val="0"/>
        <c:lblAlgn val="ctr"/>
        <c:lblOffset val="100"/>
        <c:tickMarkSkip val="1"/>
        <c:noMultiLvlLbl val="0"/>
      </c:catAx>
      <c:valAx>
        <c:axId val="3363712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3627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47616"/>
        <c:axId val="33665792"/>
      </c:barChart>
      <c:catAx>
        <c:axId val="3364761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3665792"/>
        <c:crosses val="autoZero"/>
        <c:auto val="0"/>
        <c:lblAlgn val="ctr"/>
        <c:lblOffset val="100"/>
        <c:tickMarkSkip val="1"/>
        <c:noMultiLvlLbl val="0"/>
      </c:catAx>
      <c:valAx>
        <c:axId val="3366579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3647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72192"/>
        <c:axId val="33690368"/>
      </c:barChart>
      <c:catAx>
        <c:axId val="3367219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3690368"/>
        <c:crosses val="autoZero"/>
        <c:auto val="0"/>
        <c:lblAlgn val="ctr"/>
        <c:lblOffset val="100"/>
        <c:tickMarkSkip val="1"/>
        <c:noMultiLvlLbl val="0"/>
      </c:catAx>
      <c:valAx>
        <c:axId val="3369036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3672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09056"/>
        <c:axId val="33723136"/>
      </c:barChart>
      <c:catAx>
        <c:axId val="3370905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3723136"/>
        <c:crosses val="autoZero"/>
        <c:auto val="0"/>
        <c:lblAlgn val="ctr"/>
        <c:lblOffset val="100"/>
        <c:tickMarkSkip val="1"/>
        <c:noMultiLvlLbl val="0"/>
      </c:catAx>
      <c:valAx>
        <c:axId val="3372313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3709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33632"/>
        <c:axId val="33817344"/>
      </c:barChart>
      <c:catAx>
        <c:axId val="3373363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3817344"/>
        <c:crosses val="autoZero"/>
        <c:auto val="0"/>
        <c:lblAlgn val="ctr"/>
        <c:lblOffset val="100"/>
        <c:tickMarkSkip val="1"/>
        <c:noMultiLvlLbl val="0"/>
      </c:catAx>
      <c:valAx>
        <c:axId val="3381734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3733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23744"/>
        <c:axId val="33841920"/>
      </c:barChart>
      <c:catAx>
        <c:axId val="3382374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3841920"/>
        <c:crosses val="autoZero"/>
        <c:auto val="0"/>
        <c:lblAlgn val="ctr"/>
        <c:lblOffset val="100"/>
        <c:tickMarkSkip val="1"/>
        <c:noMultiLvlLbl val="0"/>
      </c:catAx>
      <c:valAx>
        <c:axId val="3384192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3823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52416"/>
        <c:axId val="33878784"/>
      </c:barChart>
      <c:catAx>
        <c:axId val="3385241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3878784"/>
        <c:crosses val="autoZero"/>
        <c:auto val="0"/>
        <c:lblAlgn val="ctr"/>
        <c:lblOffset val="100"/>
        <c:tickMarkSkip val="1"/>
        <c:noMultiLvlLbl val="0"/>
      </c:catAx>
      <c:valAx>
        <c:axId val="3387878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3852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84800"/>
        <c:axId val="33894784"/>
      </c:barChart>
      <c:catAx>
        <c:axId val="3388480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3894784"/>
        <c:crosses val="autoZero"/>
        <c:auto val="0"/>
        <c:lblAlgn val="ctr"/>
        <c:lblOffset val="100"/>
        <c:tickMarkSkip val="1"/>
        <c:noMultiLvlLbl val="0"/>
      </c:catAx>
      <c:valAx>
        <c:axId val="3389478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3884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05280"/>
        <c:axId val="33919360"/>
      </c:barChart>
      <c:catAx>
        <c:axId val="3390528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3919360"/>
        <c:crosses val="autoZero"/>
        <c:auto val="0"/>
        <c:lblAlgn val="ctr"/>
        <c:lblOffset val="100"/>
        <c:tickMarkSkip val="1"/>
        <c:noMultiLvlLbl val="0"/>
      </c:catAx>
      <c:valAx>
        <c:axId val="3391936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3905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25760"/>
        <c:axId val="33943936"/>
      </c:barChart>
      <c:catAx>
        <c:axId val="3392576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3943936"/>
        <c:crosses val="autoZero"/>
        <c:auto val="0"/>
        <c:lblAlgn val="ctr"/>
        <c:lblOffset val="100"/>
        <c:tickMarkSkip val="1"/>
        <c:noMultiLvlLbl val="0"/>
      </c:catAx>
      <c:valAx>
        <c:axId val="3394393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3925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050496"/>
        <c:axId val="87064576"/>
      </c:barChart>
      <c:catAx>
        <c:axId val="8705049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87064576"/>
        <c:crosses val="autoZero"/>
        <c:auto val="0"/>
        <c:lblAlgn val="ctr"/>
        <c:lblOffset val="100"/>
        <c:tickMarkSkip val="1"/>
        <c:noMultiLvlLbl val="0"/>
      </c:catAx>
      <c:valAx>
        <c:axId val="8706457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87050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345984"/>
        <c:axId val="128347520"/>
      </c:barChart>
      <c:catAx>
        <c:axId val="12834598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8347520"/>
        <c:crosses val="autoZero"/>
        <c:auto val="0"/>
        <c:lblAlgn val="ctr"/>
        <c:lblOffset val="100"/>
        <c:tickMarkSkip val="1"/>
        <c:noMultiLvlLbl val="0"/>
      </c:catAx>
      <c:valAx>
        <c:axId val="12834752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8345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19968"/>
        <c:axId val="34042240"/>
      </c:barChart>
      <c:catAx>
        <c:axId val="3401996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4042240"/>
        <c:crosses val="autoZero"/>
        <c:auto val="0"/>
        <c:lblAlgn val="ctr"/>
        <c:lblOffset val="100"/>
        <c:tickMarkSkip val="1"/>
        <c:noMultiLvlLbl val="0"/>
      </c:catAx>
      <c:valAx>
        <c:axId val="3404224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401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56832"/>
        <c:axId val="34070912"/>
      </c:barChart>
      <c:catAx>
        <c:axId val="3405683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4070912"/>
        <c:crosses val="autoZero"/>
        <c:auto val="0"/>
        <c:lblAlgn val="ctr"/>
        <c:lblOffset val="100"/>
        <c:tickMarkSkip val="1"/>
        <c:noMultiLvlLbl val="0"/>
      </c:catAx>
      <c:valAx>
        <c:axId val="3407091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81408"/>
        <c:axId val="34095488"/>
      </c:barChart>
      <c:catAx>
        <c:axId val="3408140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4095488"/>
        <c:crosses val="autoZero"/>
        <c:auto val="0"/>
        <c:lblAlgn val="ctr"/>
        <c:lblOffset val="100"/>
        <c:tickMarkSkip val="1"/>
        <c:noMultiLvlLbl val="0"/>
      </c:catAx>
      <c:valAx>
        <c:axId val="3409548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4081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05984"/>
        <c:axId val="34115968"/>
      </c:barChart>
      <c:catAx>
        <c:axId val="3410598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4115968"/>
        <c:crosses val="autoZero"/>
        <c:auto val="0"/>
        <c:lblAlgn val="ctr"/>
        <c:lblOffset val="100"/>
        <c:tickMarkSkip val="1"/>
        <c:noMultiLvlLbl val="0"/>
      </c:catAx>
      <c:valAx>
        <c:axId val="3411596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4105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26464"/>
        <c:axId val="34148736"/>
      </c:barChart>
      <c:catAx>
        <c:axId val="3412646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4148736"/>
        <c:crosses val="autoZero"/>
        <c:auto val="0"/>
        <c:lblAlgn val="ctr"/>
        <c:lblOffset val="100"/>
        <c:tickMarkSkip val="1"/>
        <c:noMultiLvlLbl val="0"/>
      </c:catAx>
      <c:valAx>
        <c:axId val="3414873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4126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55136"/>
        <c:axId val="34169216"/>
      </c:barChart>
      <c:catAx>
        <c:axId val="3415513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4169216"/>
        <c:crosses val="autoZero"/>
        <c:auto val="0"/>
        <c:lblAlgn val="ctr"/>
        <c:lblOffset val="100"/>
        <c:tickMarkSkip val="1"/>
        <c:noMultiLvlLbl val="0"/>
      </c:catAx>
      <c:valAx>
        <c:axId val="3416921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4155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79712"/>
        <c:axId val="34206080"/>
      </c:barChart>
      <c:catAx>
        <c:axId val="3417971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4206080"/>
        <c:crosses val="autoZero"/>
        <c:auto val="0"/>
        <c:lblAlgn val="ctr"/>
        <c:lblOffset val="100"/>
        <c:tickMarkSkip val="1"/>
        <c:noMultiLvlLbl val="0"/>
      </c:catAx>
      <c:valAx>
        <c:axId val="3420608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4179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82112"/>
        <c:axId val="34300288"/>
      </c:barChart>
      <c:catAx>
        <c:axId val="3428211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4300288"/>
        <c:crosses val="autoZero"/>
        <c:auto val="0"/>
        <c:lblAlgn val="ctr"/>
        <c:lblOffset val="100"/>
        <c:tickMarkSkip val="1"/>
        <c:noMultiLvlLbl val="0"/>
      </c:catAx>
      <c:valAx>
        <c:axId val="3430028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4282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06688"/>
        <c:axId val="34328960"/>
      </c:barChart>
      <c:catAx>
        <c:axId val="3430668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4328960"/>
        <c:crosses val="autoZero"/>
        <c:auto val="0"/>
        <c:lblAlgn val="ctr"/>
        <c:lblOffset val="100"/>
        <c:tickMarkSkip val="1"/>
        <c:noMultiLvlLbl val="0"/>
      </c:catAx>
      <c:valAx>
        <c:axId val="3432896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4306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35360"/>
        <c:axId val="34673024"/>
      </c:barChart>
      <c:catAx>
        <c:axId val="3433536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4673024"/>
        <c:crosses val="autoZero"/>
        <c:auto val="0"/>
        <c:lblAlgn val="ctr"/>
        <c:lblOffset val="100"/>
        <c:tickMarkSkip val="1"/>
        <c:noMultiLvlLbl val="0"/>
      </c:catAx>
      <c:valAx>
        <c:axId val="3467302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4335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124800"/>
        <c:axId val="128126336"/>
      </c:barChart>
      <c:catAx>
        <c:axId val="12812480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8126336"/>
        <c:crosses val="autoZero"/>
        <c:auto val="0"/>
        <c:lblAlgn val="ctr"/>
        <c:lblOffset val="100"/>
        <c:tickMarkSkip val="1"/>
        <c:noMultiLvlLbl val="0"/>
      </c:catAx>
      <c:valAx>
        <c:axId val="12812633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8124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79424"/>
        <c:axId val="34701696"/>
      </c:barChart>
      <c:catAx>
        <c:axId val="3467942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4701696"/>
        <c:crosses val="autoZero"/>
        <c:auto val="0"/>
        <c:lblAlgn val="ctr"/>
        <c:lblOffset val="100"/>
        <c:tickMarkSkip val="1"/>
        <c:noMultiLvlLbl val="0"/>
      </c:catAx>
      <c:valAx>
        <c:axId val="3470169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4679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16288"/>
        <c:axId val="34726272"/>
      </c:barChart>
      <c:catAx>
        <c:axId val="3471628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4726272"/>
        <c:crosses val="autoZero"/>
        <c:auto val="0"/>
        <c:lblAlgn val="ctr"/>
        <c:lblOffset val="100"/>
        <c:tickMarkSkip val="1"/>
        <c:noMultiLvlLbl val="0"/>
      </c:catAx>
      <c:valAx>
        <c:axId val="3472627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4716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17280"/>
        <c:axId val="34427264"/>
      </c:barChart>
      <c:catAx>
        <c:axId val="3441728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4427264"/>
        <c:crosses val="autoZero"/>
        <c:auto val="0"/>
        <c:lblAlgn val="ctr"/>
        <c:lblOffset val="100"/>
        <c:tickMarkSkip val="1"/>
        <c:noMultiLvlLbl val="0"/>
      </c:catAx>
      <c:valAx>
        <c:axId val="3442726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4417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37760"/>
        <c:axId val="34447744"/>
      </c:barChart>
      <c:catAx>
        <c:axId val="3443776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4447744"/>
        <c:crosses val="autoZero"/>
        <c:auto val="0"/>
        <c:lblAlgn val="ctr"/>
        <c:lblOffset val="100"/>
        <c:tickMarkSkip val="1"/>
        <c:noMultiLvlLbl val="0"/>
      </c:catAx>
      <c:valAx>
        <c:axId val="3444774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4437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58240"/>
        <c:axId val="34537856"/>
      </c:barChart>
      <c:catAx>
        <c:axId val="3445824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4537856"/>
        <c:crosses val="autoZero"/>
        <c:auto val="0"/>
        <c:lblAlgn val="ctr"/>
        <c:lblOffset val="100"/>
        <c:tickMarkSkip val="1"/>
        <c:noMultiLvlLbl val="0"/>
      </c:catAx>
      <c:valAx>
        <c:axId val="3453785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4458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548352"/>
        <c:axId val="34566528"/>
      </c:barChart>
      <c:catAx>
        <c:axId val="3454835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4566528"/>
        <c:crosses val="autoZero"/>
        <c:auto val="0"/>
        <c:lblAlgn val="ctr"/>
        <c:lblOffset val="100"/>
        <c:tickMarkSkip val="1"/>
        <c:noMultiLvlLbl val="0"/>
      </c:catAx>
      <c:valAx>
        <c:axId val="3456652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4548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577024"/>
        <c:axId val="34603392"/>
      </c:barChart>
      <c:catAx>
        <c:axId val="3457702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4603392"/>
        <c:crosses val="autoZero"/>
        <c:auto val="0"/>
        <c:lblAlgn val="ctr"/>
        <c:lblOffset val="100"/>
        <c:tickMarkSkip val="1"/>
        <c:noMultiLvlLbl val="0"/>
      </c:catAx>
      <c:valAx>
        <c:axId val="3460339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4577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09792"/>
        <c:axId val="34623872"/>
      </c:barChart>
      <c:catAx>
        <c:axId val="3460979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4623872"/>
        <c:crosses val="autoZero"/>
        <c:auto val="0"/>
        <c:lblAlgn val="ctr"/>
        <c:lblOffset val="100"/>
        <c:tickMarkSkip val="1"/>
        <c:noMultiLvlLbl val="0"/>
      </c:catAx>
      <c:valAx>
        <c:axId val="3462387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4609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38464"/>
        <c:axId val="34648448"/>
      </c:barChart>
      <c:catAx>
        <c:axId val="3463846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4648448"/>
        <c:crosses val="autoZero"/>
        <c:auto val="0"/>
        <c:lblAlgn val="ctr"/>
        <c:lblOffset val="100"/>
        <c:tickMarkSkip val="1"/>
        <c:noMultiLvlLbl val="0"/>
      </c:catAx>
      <c:valAx>
        <c:axId val="3464844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4638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54848"/>
        <c:axId val="35074432"/>
      </c:barChart>
      <c:catAx>
        <c:axId val="3465484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5074432"/>
        <c:crosses val="autoZero"/>
        <c:auto val="0"/>
        <c:lblAlgn val="ctr"/>
        <c:lblOffset val="100"/>
        <c:tickMarkSkip val="1"/>
        <c:noMultiLvlLbl val="0"/>
      </c:catAx>
      <c:valAx>
        <c:axId val="3507443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4654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145280"/>
        <c:axId val="128146816"/>
      </c:barChart>
      <c:catAx>
        <c:axId val="12814528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8146816"/>
        <c:crosses val="autoZero"/>
        <c:auto val="0"/>
        <c:lblAlgn val="ctr"/>
        <c:lblOffset val="100"/>
        <c:tickMarkSkip val="1"/>
        <c:noMultiLvlLbl val="0"/>
      </c:catAx>
      <c:valAx>
        <c:axId val="12814681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8145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080832"/>
        <c:axId val="35099008"/>
      </c:barChart>
      <c:catAx>
        <c:axId val="3508083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5099008"/>
        <c:crosses val="autoZero"/>
        <c:auto val="0"/>
        <c:lblAlgn val="ctr"/>
        <c:lblOffset val="100"/>
        <c:tickMarkSkip val="1"/>
        <c:noMultiLvlLbl val="0"/>
      </c:catAx>
      <c:valAx>
        <c:axId val="3509900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5080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05408"/>
        <c:axId val="35119488"/>
      </c:barChart>
      <c:catAx>
        <c:axId val="3510540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5119488"/>
        <c:crosses val="autoZero"/>
        <c:auto val="0"/>
        <c:lblAlgn val="ctr"/>
        <c:lblOffset val="100"/>
        <c:tickMarkSkip val="1"/>
        <c:noMultiLvlLbl val="0"/>
      </c:catAx>
      <c:valAx>
        <c:axId val="3511948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5105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02304"/>
        <c:axId val="34812288"/>
      </c:barChart>
      <c:catAx>
        <c:axId val="3480230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4812288"/>
        <c:crosses val="autoZero"/>
        <c:auto val="0"/>
        <c:lblAlgn val="ctr"/>
        <c:lblOffset val="100"/>
        <c:tickMarkSkip val="1"/>
        <c:noMultiLvlLbl val="0"/>
      </c:catAx>
      <c:valAx>
        <c:axId val="3481228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4802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30976"/>
        <c:axId val="34840960"/>
      </c:barChart>
      <c:catAx>
        <c:axId val="3483097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4840960"/>
        <c:crosses val="autoZero"/>
        <c:auto val="0"/>
        <c:lblAlgn val="ctr"/>
        <c:lblOffset val="100"/>
        <c:tickMarkSkip val="1"/>
        <c:noMultiLvlLbl val="0"/>
      </c:catAx>
      <c:valAx>
        <c:axId val="3484096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4830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47360"/>
        <c:axId val="34939264"/>
      </c:barChart>
      <c:catAx>
        <c:axId val="3484736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4939264"/>
        <c:crosses val="autoZero"/>
        <c:auto val="0"/>
        <c:lblAlgn val="ctr"/>
        <c:lblOffset val="100"/>
        <c:tickMarkSkip val="1"/>
        <c:noMultiLvlLbl val="0"/>
      </c:catAx>
      <c:valAx>
        <c:axId val="3493926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4847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945664"/>
        <c:axId val="34963840"/>
      </c:barChart>
      <c:catAx>
        <c:axId val="3494566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4963840"/>
        <c:crosses val="autoZero"/>
        <c:auto val="0"/>
        <c:lblAlgn val="ctr"/>
        <c:lblOffset val="100"/>
        <c:tickMarkSkip val="1"/>
        <c:noMultiLvlLbl val="0"/>
      </c:catAx>
      <c:valAx>
        <c:axId val="3496384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4945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970240"/>
        <c:axId val="35127680"/>
      </c:barChart>
      <c:catAx>
        <c:axId val="3497024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5127680"/>
        <c:crosses val="autoZero"/>
        <c:auto val="0"/>
        <c:lblAlgn val="ctr"/>
        <c:lblOffset val="100"/>
        <c:tickMarkSkip val="1"/>
        <c:noMultiLvlLbl val="0"/>
      </c:catAx>
      <c:valAx>
        <c:axId val="3512768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4970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42272"/>
        <c:axId val="35152256"/>
      </c:barChart>
      <c:catAx>
        <c:axId val="3514227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5152256"/>
        <c:crosses val="autoZero"/>
        <c:auto val="0"/>
        <c:lblAlgn val="ctr"/>
        <c:lblOffset val="100"/>
        <c:tickMarkSkip val="1"/>
        <c:noMultiLvlLbl val="0"/>
      </c:catAx>
      <c:valAx>
        <c:axId val="3515225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5142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62752"/>
        <c:axId val="35180928"/>
      </c:barChart>
      <c:catAx>
        <c:axId val="3516275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5180928"/>
        <c:crosses val="autoZero"/>
        <c:auto val="0"/>
        <c:lblAlgn val="ctr"/>
        <c:lblOffset val="100"/>
        <c:tickMarkSkip val="1"/>
        <c:noMultiLvlLbl val="0"/>
      </c:catAx>
      <c:valAx>
        <c:axId val="3518092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5162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87328"/>
        <c:axId val="35524992"/>
      </c:barChart>
      <c:catAx>
        <c:axId val="3518732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5524992"/>
        <c:crosses val="autoZero"/>
        <c:auto val="0"/>
        <c:lblAlgn val="ctr"/>
        <c:lblOffset val="100"/>
        <c:tickMarkSkip val="1"/>
        <c:noMultiLvlLbl val="0"/>
      </c:catAx>
      <c:valAx>
        <c:axId val="3552499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5187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190336"/>
        <c:axId val="128191872"/>
      </c:barChart>
      <c:catAx>
        <c:axId val="12819033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8191872"/>
        <c:crosses val="autoZero"/>
        <c:auto val="0"/>
        <c:lblAlgn val="ctr"/>
        <c:lblOffset val="100"/>
        <c:tickMarkSkip val="1"/>
        <c:noMultiLvlLbl val="0"/>
      </c:catAx>
      <c:valAx>
        <c:axId val="12819187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8190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31392"/>
        <c:axId val="35553664"/>
      </c:barChart>
      <c:catAx>
        <c:axId val="3553139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5553664"/>
        <c:crosses val="autoZero"/>
        <c:auto val="0"/>
        <c:lblAlgn val="ctr"/>
        <c:lblOffset val="100"/>
        <c:tickMarkSkip val="1"/>
        <c:noMultiLvlLbl val="0"/>
      </c:catAx>
      <c:valAx>
        <c:axId val="3555366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5531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64160"/>
        <c:axId val="35578240"/>
      </c:barChart>
      <c:catAx>
        <c:axId val="3556416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5578240"/>
        <c:crosses val="autoZero"/>
        <c:auto val="0"/>
        <c:lblAlgn val="ctr"/>
        <c:lblOffset val="100"/>
        <c:tickMarkSkip val="1"/>
        <c:noMultiLvlLbl val="0"/>
      </c:catAx>
      <c:valAx>
        <c:axId val="3557824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5564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26592"/>
        <c:axId val="35357056"/>
      </c:barChart>
      <c:catAx>
        <c:axId val="3532659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5357056"/>
        <c:crosses val="autoZero"/>
        <c:auto val="0"/>
        <c:lblAlgn val="ctr"/>
        <c:lblOffset val="100"/>
        <c:tickMarkSkip val="1"/>
        <c:noMultiLvlLbl val="0"/>
      </c:catAx>
      <c:valAx>
        <c:axId val="3535705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5326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67552"/>
        <c:axId val="35369344"/>
      </c:barChart>
      <c:catAx>
        <c:axId val="3536755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5369344"/>
        <c:crosses val="autoZero"/>
        <c:auto val="0"/>
        <c:lblAlgn val="ctr"/>
        <c:lblOffset val="100"/>
        <c:tickMarkSkip val="1"/>
        <c:noMultiLvlLbl val="0"/>
      </c:catAx>
      <c:valAx>
        <c:axId val="3536934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5367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79840"/>
        <c:axId val="35398016"/>
      </c:barChart>
      <c:catAx>
        <c:axId val="3537984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5398016"/>
        <c:crosses val="autoZero"/>
        <c:auto val="0"/>
        <c:lblAlgn val="ctr"/>
        <c:lblOffset val="100"/>
        <c:tickMarkSkip val="1"/>
        <c:noMultiLvlLbl val="0"/>
      </c:catAx>
      <c:valAx>
        <c:axId val="3539801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5379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404416"/>
        <c:axId val="35414400"/>
      </c:barChart>
      <c:catAx>
        <c:axId val="3540441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5414400"/>
        <c:crosses val="autoZero"/>
        <c:auto val="0"/>
        <c:lblAlgn val="ctr"/>
        <c:lblOffset val="100"/>
        <c:tickMarkSkip val="1"/>
        <c:noMultiLvlLbl val="0"/>
      </c:catAx>
      <c:valAx>
        <c:axId val="3541440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5404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424896"/>
        <c:axId val="35451264"/>
      </c:barChart>
      <c:catAx>
        <c:axId val="3542489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5451264"/>
        <c:crosses val="autoZero"/>
        <c:auto val="0"/>
        <c:lblAlgn val="ctr"/>
        <c:lblOffset val="100"/>
        <c:tickMarkSkip val="1"/>
        <c:noMultiLvlLbl val="0"/>
      </c:catAx>
      <c:valAx>
        <c:axId val="3545126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5424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88736"/>
        <c:axId val="35615104"/>
      </c:barChart>
      <c:catAx>
        <c:axId val="3558873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5615104"/>
        <c:crosses val="autoZero"/>
        <c:auto val="0"/>
        <c:lblAlgn val="ctr"/>
        <c:lblOffset val="100"/>
        <c:tickMarkSkip val="1"/>
        <c:noMultiLvlLbl val="0"/>
      </c:catAx>
      <c:valAx>
        <c:axId val="3561510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5588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21504"/>
        <c:axId val="35639680"/>
      </c:barChart>
      <c:catAx>
        <c:axId val="3562150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5639680"/>
        <c:crosses val="autoZero"/>
        <c:auto val="0"/>
        <c:lblAlgn val="ctr"/>
        <c:lblOffset val="100"/>
        <c:tickMarkSkip val="1"/>
        <c:noMultiLvlLbl val="0"/>
      </c:catAx>
      <c:valAx>
        <c:axId val="3563968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5621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50176"/>
        <c:axId val="35934592"/>
      </c:barChart>
      <c:catAx>
        <c:axId val="3565017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5934592"/>
        <c:crosses val="autoZero"/>
        <c:auto val="0"/>
        <c:lblAlgn val="ctr"/>
        <c:lblOffset val="100"/>
        <c:tickMarkSkip val="1"/>
        <c:noMultiLvlLbl val="0"/>
      </c:catAx>
      <c:valAx>
        <c:axId val="3593459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5650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210816"/>
        <c:axId val="128212352"/>
      </c:barChart>
      <c:catAx>
        <c:axId val="12821081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8212352"/>
        <c:crosses val="autoZero"/>
        <c:auto val="0"/>
        <c:lblAlgn val="ctr"/>
        <c:lblOffset val="100"/>
        <c:tickMarkSkip val="1"/>
        <c:noMultiLvlLbl val="0"/>
      </c:catAx>
      <c:valAx>
        <c:axId val="12821235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8210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40992"/>
        <c:axId val="35963264"/>
      </c:barChart>
      <c:catAx>
        <c:axId val="3594099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5963264"/>
        <c:crosses val="autoZero"/>
        <c:auto val="0"/>
        <c:lblAlgn val="ctr"/>
        <c:lblOffset val="100"/>
        <c:tickMarkSkip val="1"/>
        <c:noMultiLvlLbl val="0"/>
      </c:catAx>
      <c:valAx>
        <c:axId val="3596326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594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69664"/>
        <c:axId val="35651968"/>
      </c:barChart>
      <c:catAx>
        <c:axId val="3596966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5651968"/>
        <c:crosses val="autoZero"/>
        <c:auto val="0"/>
        <c:lblAlgn val="ctr"/>
        <c:lblOffset val="100"/>
        <c:tickMarkSkip val="1"/>
        <c:noMultiLvlLbl val="0"/>
      </c:catAx>
      <c:valAx>
        <c:axId val="3565196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5969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66560"/>
        <c:axId val="35680640"/>
      </c:barChart>
      <c:catAx>
        <c:axId val="3566656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5680640"/>
        <c:crosses val="autoZero"/>
        <c:auto val="0"/>
        <c:lblAlgn val="ctr"/>
        <c:lblOffset val="100"/>
        <c:tickMarkSkip val="1"/>
        <c:noMultiLvlLbl val="0"/>
      </c:catAx>
      <c:valAx>
        <c:axId val="3568064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5666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87040"/>
        <c:axId val="35701120"/>
      </c:barChart>
      <c:catAx>
        <c:axId val="3568704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5701120"/>
        <c:crosses val="autoZero"/>
        <c:auto val="0"/>
        <c:lblAlgn val="ctr"/>
        <c:lblOffset val="100"/>
        <c:tickMarkSkip val="1"/>
        <c:noMultiLvlLbl val="0"/>
      </c:catAx>
      <c:valAx>
        <c:axId val="3570112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5687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15712"/>
        <c:axId val="35795328"/>
      </c:barChart>
      <c:catAx>
        <c:axId val="3571571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5795328"/>
        <c:crosses val="autoZero"/>
        <c:auto val="0"/>
        <c:lblAlgn val="ctr"/>
        <c:lblOffset val="100"/>
        <c:tickMarkSkip val="1"/>
        <c:noMultiLvlLbl val="0"/>
      </c:catAx>
      <c:valAx>
        <c:axId val="3579532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5715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801728"/>
        <c:axId val="35819904"/>
      </c:barChart>
      <c:catAx>
        <c:axId val="3580172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5819904"/>
        <c:crosses val="autoZero"/>
        <c:auto val="0"/>
        <c:lblAlgn val="ctr"/>
        <c:lblOffset val="100"/>
        <c:tickMarkSkip val="1"/>
        <c:noMultiLvlLbl val="0"/>
      </c:catAx>
      <c:valAx>
        <c:axId val="3581990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5801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838592"/>
        <c:axId val="35852672"/>
      </c:barChart>
      <c:catAx>
        <c:axId val="3583859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5852672"/>
        <c:crosses val="autoZero"/>
        <c:auto val="0"/>
        <c:lblAlgn val="ctr"/>
        <c:lblOffset val="100"/>
        <c:tickMarkSkip val="1"/>
        <c:noMultiLvlLbl val="0"/>
      </c:catAx>
      <c:valAx>
        <c:axId val="3585267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5838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859072"/>
        <c:axId val="35877248"/>
      </c:barChart>
      <c:catAx>
        <c:axId val="3585907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5877248"/>
        <c:crosses val="autoZero"/>
        <c:auto val="0"/>
        <c:lblAlgn val="ctr"/>
        <c:lblOffset val="100"/>
        <c:tickMarkSkip val="1"/>
        <c:noMultiLvlLbl val="0"/>
      </c:catAx>
      <c:valAx>
        <c:axId val="3587724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5859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887744"/>
        <c:axId val="35905920"/>
      </c:barChart>
      <c:catAx>
        <c:axId val="3588774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5905920"/>
        <c:crosses val="autoZero"/>
        <c:auto val="0"/>
        <c:lblAlgn val="ctr"/>
        <c:lblOffset val="100"/>
        <c:tickMarkSkip val="1"/>
        <c:noMultiLvlLbl val="0"/>
      </c:catAx>
      <c:valAx>
        <c:axId val="3590592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5887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12320"/>
        <c:axId val="36327808"/>
      </c:barChart>
      <c:catAx>
        <c:axId val="3591232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6327808"/>
        <c:crosses val="autoZero"/>
        <c:auto val="0"/>
        <c:lblAlgn val="ctr"/>
        <c:lblOffset val="100"/>
        <c:tickMarkSkip val="1"/>
        <c:noMultiLvlLbl val="0"/>
      </c:catAx>
      <c:valAx>
        <c:axId val="3632780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5912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231296"/>
        <c:axId val="128232832"/>
      </c:barChart>
      <c:catAx>
        <c:axId val="12823129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8232832"/>
        <c:crosses val="autoZero"/>
        <c:auto val="0"/>
        <c:lblAlgn val="ctr"/>
        <c:lblOffset val="100"/>
        <c:tickMarkSkip val="1"/>
        <c:noMultiLvlLbl val="0"/>
      </c:catAx>
      <c:valAx>
        <c:axId val="12823283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8231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38304"/>
        <c:axId val="36348288"/>
      </c:barChart>
      <c:catAx>
        <c:axId val="3633830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6348288"/>
        <c:crosses val="autoZero"/>
        <c:auto val="0"/>
        <c:lblAlgn val="ctr"/>
        <c:lblOffset val="100"/>
        <c:tickMarkSkip val="1"/>
        <c:noMultiLvlLbl val="0"/>
      </c:catAx>
      <c:valAx>
        <c:axId val="3634828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6338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54688"/>
        <c:axId val="36368768"/>
      </c:barChart>
      <c:catAx>
        <c:axId val="3635468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6368768"/>
        <c:crosses val="autoZero"/>
        <c:auto val="0"/>
        <c:lblAlgn val="ctr"/>
        <c:lblOffset val="100"/>
        <c:tickMarkSkip val="1"/>
        <c:noMultiLvlLbl val="0"/>
      </c:catAx>
      <c:valAx>
        <c:axId val="3636876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6354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055680"/>
        <c:axId val="36077952"/>
      </c:barChart>
      <c:catAx>
        <c:axId val="3605568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6077952"/>
        <c:crosses val="autoZero"/>
        <c:auto val="0"/>
        <c:lblAlgn val="ctr"/>
        <c:lblOffset val="100"/>
        <c:tickMarkSkip val="1"/>
        <c:noMultiLvlLbl val="0"/>
      </c:catAx>
      <c:valAx>
        <c:axId val="3607795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6055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084352"/>
        <c:axId val="36098432"/>
      </c:barChart>
      <c:catAx>
        <c:axId val="3608435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6098432"/>
        <c:crosses val="autoZero"/>
        <c:auto val="0"/>
        <c:lblAlgn val="ctr"/>
        <c:lblOffset val="100"/>
        <c:tickMarkSkip val="1"/>
        <c:noMultiLvlLbl val="0"/>
      </c:catAx>
      <c:valAx>
        <c:axId val="3609843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6084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08928"/>
        <c:axId val="36123008"/>
      </c:barChart>
      <c:catAx>
        <c:axId val="3610892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6123008"/>
        <c:crosses val="autoZero"/>
        <c:auto val="0"/>
        <c:lblAlgn val="ctr"/>
        <c:lblOffset val="100"/>
        <c:tickMarkSkip val="1"/>
        <c:noMultiLvlLbl val="0"/>
      </c:catAx>
      <c:valAx>
        <c:axId val="3612300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6108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33504"/>
        <c:axId val="36143488"/>
      </c:barChart>
      <c:catAx>
        <c:axId val="3613350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6143488"/>
        <c:crosses val="autoZero"/>
        <c:auto val="0"/>
        <c:lblAlgn val="ctr"/>
        <c:lblOffset val="100"/>
        <c:tickMarkSkip val="1"/>
        <c:noMultiLvlLbl val="0"/>
      </c:catAx>
      <c:valAx>
        <c:axId val="3614348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6133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53984"/>
        <c:axId val="36172160"/>
      </c:barChart>
      <c:catAx>
        <c:axId val="3615398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6172160"/>
        <c:crosses val="autoZero"/>
        <c:auto val="0"/>
        <c:lblAlgn val="ctr"/>
        <c:lblOffset val="100"/>
        <c:tickMarkSkip val="1"/>
        <c:noMultiLvlLbl val="0"/>
      </c:catAx>
      <c:valAx>
        <c:axId val="3617216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6153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256384"/>
        <c:axId val="36270464"/>
      </c:barChart>
      <c:catAx>
        <c:axId val="3625638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6270464"/>
        <c:crosses val="autoZero"/>
        <c:auto val="0"/>
        <c:lblAlgn val="ctr"/>
        <c:lblOffset val="100"/>
        <c:tickMarkSkip val="1"/>
        <c:noMultiLvlLbl val="0"/>
      </c:catAx>
      <c:valAx>
        <c:axId val="3627046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6256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280960"/>
        <c:axId val="36299136"/>
      </c:barChart>
      <c:catAx>
        <c:axId val="3628096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6299136"/>
        <c:crosses val="autoZero"/>
        <c:auto val="0"/>
        <c:lblAlgn val="ctr"/>
        <c:lblOffset val="100"/>
        <c:tickMarkSkip val="1"/>
        <c:noMultiLvlLbl val="0"/>
      </c:catAx>
      <c:valAx>
        <c:axId val="3629913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6280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05536"/>
        <c:axId val="36450688"/>
      </c:barChart>
      <c:catAx>
        <c:axId val="3630553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6450688"/>
        <c:crosses val="autoZero"/>
        <c:auto val="0"/>
        <c:lblAlgn val="ctr"/>
        <c:lblOffset val="100"/>
        <c:tickMarkSkip val="1"/>
        <c:noMultiLvlLbl val="0"/>
      </c:catAx>
      <c:valAx>
        <c:axId val="3645068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6305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243584"/>
        <c:axId val="128245120"/>
      </c:barChart>
      <c:catAx>
        <c:axId val="12824358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8245120"/>
        <c:crosses val="autoZero"/>
        <c:auto val="0"/>
        <c:lblAlgn val="ctr"/>
        <c:lblOffset val="100"/>
        <c:tickMarkSkip val="1"/>
        <c:noMultiLvlLbl val="0"/>
      </c:catAx>
      <c:valAx>
        <c:axId val="12824512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8243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57088"/>
        <c:axId val="36479360"/>
      </c:barChart>
      <c:catAx>
        <c:axId val="3645708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6479360"/>
        <c:crosses val="autoZero"/>
        <c:auto val="0"/>
        <c:lblAlgn val="ctr"/>
        <c:lblOffset val="100"/>
        <c:tickMarkSkip val="1"/>
        <c:noMultiLvlLbl val="0"/>
      </c:catAx>
      <c:valAx>
        <c:axId val="3647936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6457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85760"/>
        <c:axId val="36491648"/>
      </c:barChart>
      <c:catAx>
        <c:axId val="3648576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6491648"/>
        <c:crosses val="autoZero"/>
        <c:auto val="0"/>
        <c:lblAlgn val="ctr"/>
        <c:lblOffset val="100"/>
        <c:tickMarkSkip val="1"/>
        <c:noMultiLvlLbl val="0"/>
      </c:catAx>
      <c:valAx>
        <c:axId val="3649164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6485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470208"/>
        <c:axId val="127496576"/>
      </c:barChart>
      <c:catAx>
        <c:axId val="12747020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7496576"/>
        <c:crosses val="autoZero"/>
        <c:auto val="0"/>
        <c:lblAlgn val="ctr"/>
        <c:lblOffset val="100"/>
        <c:tickMarkSkip val="1"/>
        <c:noMultiLvlLbl val="0"/>
      </c:catAx>
      <c:valAx>
        <c:axId val="12749657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7470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507072"/>
        <c:axId val="127521152"/>
      </c:barChart>
      <c:catAx>
        <c:axId val="12750707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7521152"/>
        <c:crosses val="autoZero"/>
        <c:auto val="0"/>
        <c:lblAlgn val="ctr"/>
        <c:lblOffset val="100"/>
        <c:tickMarkSkip val="1"/>
        <c:noMultiLvlLbl val="0"/>
      </c:catAx>
      <c:valAx>
        <c:axId val="12752115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7507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531648"/>
        <c:axId val="127558016"/>
      </c:barChart>
      <c:catAx>
        <c:axId val="12753164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7558016"/>
        <c:crosses val="autoZero"/>
        <c:auto val="0"/>
        <c:lblAlgn val="ctr"/>
        <c:lblOffset val="100"/>
        <c:tickMarkSkip val="1"/>
        <c:noMultiLvlLbl val="0"/>
      </c:catAx>
      <c:valAx>
        <c:axId val="12755801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7531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568512"/>
        <c:axId val="127590784"/>
      </c:barChart>
      <c:catAx>
        <c:axId val="12756851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7590784"/>
        <c:crosses val="autoZero"/>
        <c:auto val="0"/>
        <c:lblAlgn val="ctr"/>
        <c:lblOffset val="100"/>
        <c:tickMarkSkip val="1"/>
        <c:noMultiLvlLbl val="0"/>
      </c:catAx>
      <c:valAx>
        <c:axId val="12759078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7568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5024"/>
        <c:axId val="3379584"/>
      </c:barChart>
      <c:catAx>
        <c:axId val="334502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379584"/>
        <c:crosses val="autoZero"/>
        <c:auto val="0"/>
        <c:lblAlgn val="ctr"/>
        <c:lblOffset val="100"/>
        <c:tickMarkSkip val="1"/>
        <c:noMultiLvlLbl val="0"/>
      </c:catAx>
      <c:valAx>
        <c:axId val="337958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345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0080"/>
        <c:axId val="3400064"/>
      </c:barChart>
      <c:catAx>
        <c:axId val="339008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400064"/>
        <c:crosses val="autoZero"/>
        <c:auto val="0"/>
        <c:lblAlgn val="ctr"/>
        <c:lblOffset val="100"/>
        <c:tickMarkSkip val="1"/>
        <c:noMultiLvlLbl val="0"/>
      </c:catAx>
      <c:valAx>
        <c:axId val="340006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390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617344"/>
        <c:axId val="86442368"/>
      </c:barChart>
      <c:catAx>
        <c:axId val="2861734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86442368"/>
        <c:crosses val="autoZero"/>
        <c:auto val="0"/>
        <c:lblAlgn val="ctr"/>
        <c:lblOffset val="100"/>
        <c:tickMarkSkip val="1"/>
        <c:noMultiLvlLbl val="0"/>
      </c:catAx>
      <c:valAx>
        <c:axId val="8644236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8617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465152"/>
        <c:axId val="127619456"/>
      </c:barChart>
      <c:catAx>
        <c:axId val="8646515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7619456"/>
        <c:crosses val="autoZero"/>
        <c:auto val="0"/>
        <c:lblAlgn val="ctr"/>
        <c:lblOffset val="100"/>
        <c:tickMarkSkip val="1"/>
        <c:noMultiLvlLbl val="0"/>
      </c:catAx>
      <c:valAx>
        <c:axId val="12761945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86465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288640"/>
        <c:axId val="128290176"/>
      </c:barChart>
      <c:catAx>
        <c:axId val="12828864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8290176"/>
        <c:crosses val="autoZero"/>
        <c:auto val="0"/>
        <c:lblAlgn val="ctr"/>
        <c:lblOffset val="100"/>
        <c:tickMarkSkip val="1"/>
        <c:noMultiLvlLbl val="0"/>
      </c:catAx>
      <c:valAx>
        <c:axId val="12829017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8288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625856"/>
        <c:axId val="127639936"/>
      </c:barChart>
      <c:catAx>
        <c:axId val="12762585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7639936"/>
        <c:crosses val="autoZero"/>
        <c:auto val="0"/>
        <c:lblAlgn val="ctr"/>
        <c:lblOffset val="100"/>
        <c:tickMarkSkip val="1"/>
        <c:noMultiLvlLbl val="0"/>
      </c:catAx>
      <c:valAx>
        <c:axId val="12763993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7625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650432"/>
        <c:axId val="127660416"/>
      </c:barChart>
      <c:catAx>
        <c:axId val="12765043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7660416"/>
        <c:crosses val="autoZero"/>
        <c:auto val="0"/>
        <c:lblAlgn val="ctr"/>
        <c:lblOffset val="100"/>
        <c:tickMarkSkip val="1"/>
        <c:noMultiLvlLbl val="0"/>
      </c:catAx>
      <c:valAx>
        <c:axId val="12766041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7650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666816"/>
        <c:axId val="127689088"/>
      </c:barChart>
      <c:catAx>
        <c:axId val="12766681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7689088"/>
        <c:crosses val="autoZero"/>
        <c:auto val="0"/>
        <c:lblAlgn val="ctr"/>
        <c:lblOffset val="100"/>
        <c:tickMarkSkip val="1"/>
        <c:noMultiLvlLbl val="0"/>
      </c:catAx>
      <c:valAx>
        <c:axId val="12768908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7666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695488"/>
        <c:axId val="127713664"/>
      </c:barChart>
      <c:catAx>
        <c:axId val="12769548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7713664"/>
        <c:crosses val="autoZero"/>
        <c:auto val="0"/>
        <c:lblAlgn val="ctr"/>
        <c:lblOffset val="100"/>
        <c:tickMarkSkip val="1"/>
        <c:noMultiLvlLbl val="0"/>
      </c:catAx>
      <c:valAx>
        <c:axId val="12771366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7695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724160"/>
        <c:axId val="131539328"/>
      </c:barChart>
      <c:catAx>
        <c:axId val="12772416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1539328"/>
        <c:crosses val="autoZero"/>
        <c:auto val="0"/>
        <c:lblAlgn val="ctr"/>
        <c:lblOffset val="100"/>
        <c:tickMarkSkip val="1"/>
        <c:noMultiLvlLbl val="0"/>
      </c:catAx>
      <c:valAx>
        <c:axId val="13153932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7724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549824"/>
        <c:axId val="131572096"/>
      </c:barChart>
      <c:catAx>
        <c:axId val="13154982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1572096"/>
        <c:crosses val="autoZero"/>
        <c:auto val="0"/>
        <c:lblAlgn val="ctr"/>
        <c:lblOffset val="100"/>
        <c:tickMarkSkip val="1"/>
        <c:noMultiLvlLbl val="0"/>
      </c:catAx>
      <c:valAx>
        <c:axId val="13157209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1549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590784"/>
        <c:axId val="131604864"/>
      </c:barChart>
      <c:catAx>
        <c:axId val="13159078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1604864"/>
        <c:crosses val="autoZero"/>
        <c:auto val="0"/>
        <c:lblAlgn val="ctr"/>
        <c:lblOffset val="100"/>
        <c:tickMarkSkip val="1"/>
        <c:noMultiLvlLbl val="0"/>
      </c:catAx>
      <c:valAx>
        <c:axId val="13160486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1590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615360"/>
        <c:axId val="131637632"/>
      </c:barChart>
      <c:catAx>
        <c:axId val="13161536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1637632"/>
        <c:crosses val="autoZero"/>
        <c:auto val="0"/>
        <c:lblAlgn val="ctr"/>
        <c:lblOffset val="100"/>
        <c:tickMarkSkip val="1"/>
        <c:noMultiLvlLbl val="0"/>
      </c:catAx>
      <c:valAx>
        <c:axId val="13163763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1615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648128"/>
        <c:axId val="131654016"/>
      </c:barChart>
      <c:catAx>
        <c:axId val="13164812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1654016"/>
        <c:crosses val="autoZero"/>
        <c:auto val="0"/>
        <c:lblAlgn val="ctr"/>
        <c:lblOffset val="100"/>
        <c:tickMarkSkip val="1"/>
        <c:noMultiLvlLbl val="0"/>
      </c:catAx>
      <c:valAx>
        <c:axId val="13165401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1648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275392"/>
        <c:axId val="131289472"/>
      </c:barChart>
      <c:catAx>
        <c:axId val="13127539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1289472"/>
        <c:crosses val="autoZero"/>
        <c:auto val="0"/>
        <c:lblAlgn val="ctr"/>
        <c:lblOffset val="100"/>
        <c:tickMarkSkip val="1"/>
        <c:noMultiLvlLbl val="0"/>
      </c:catAx>
      <c:valAx>
        <c:axId val="13128947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1275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296832"/>
        <c:axId val="128298368"/>
      </c:barChart>
      <c:catAx>
        <c:axId val="12829683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8298368"/>
        <c:crosses val="autoZero"/>
        <c:auto val="0"/>
        <c:lblAlgn val="ctr"/>
        <c:lblOffset val="100"/>
        <c:tickMarkSkip val="1"/>
        <c:noMultiLvlLbl val="0"/>
      </c:catAx>
      <c:valAx>
        <c:axId val="12829836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829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299968"/>
        <c:axId val="131322240"/>
      </c:barChart>
      <c:catAx>
        <c:axId val="13129996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1322240"/>
        <c:crosses val="autoZero"/>
        <c:auto val="0"/>
        <c:lblAlgn val="ctr"/>
        <c:lblOffset val="100"/>
        <c:tickMarkSkip val="1"/>
        <c:noMultiLvlLbl val="0"/>
      </c:catAx>
      <c:valAx>
        <c:axId val="13132224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129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328640"/>
        <c:axId val="131330432"/>
      </c:barChart>
      <c:catAx>
        <c:axId val="13132864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1330432"/>
        <c:crosses val="autoZero"/>
        <c:auto val="0"/>
        <c:lblAlgn val="ctr"/>
        <c:lblOffset val="100"/>
        <c:tickMarkSkip val="1"/>
        <c:noMultiLvlLbl val="0"/>
      </c:catAx>
      <c:valAx>
        <c:axId val="13133043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1328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410560"/>
        <c:axId val="131424640"/>
      </c:barChart>
      <c:catAx>
        <c:axId val="13141056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1424640"/>
        <c:crosses val="autoZero"/>
        <c:auto val="0"/>
        <c:lblAlgn val="ctr"/>
        <c:lblOffset val="100"/>
        <c:tickMarkSkip val="1"/>
        <c:noMultiLvlLbl val="0"/>
      </c:catAx>
      <c:valAx>
        <c:axId val="13142464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1410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431040"/>
        <c:axId val="131457408"/>
      </c:barChart>
      <c:catAx>
        <c:axId val="13143104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1457408"/>
        <c:crosses val="autoZero"/>
        <c:auto val="0"/>
        <c:lblAlgn val="ctr"/>
        <c:lblOffset val="100"/>
        <c:tickMarkSkip val="1"/>
        <c:noMultiLvlLbl val="0"/>
      </c:catAx>
      <c:valAx>
        <c:axId val="13145740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1431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664512"/>
        <c:axId val="131686784"/>
      </c:barChart>
      <c:catAx>
        <c:axId val="13166451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1686784"/>
        <c:crosses val="autoZero"/>
        <c:auto val="0"/>
        <c:lblAlgn val="ctr"/>
        <c:lblOffset val="100"/>
        <c:tickMarkSkip val="1"/>
        <c:noMultiLvlLbl val="0"/>
      </c:catAx>
      <c:valAx>
        <c:axId val="13168678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1664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693184"/>
        <c:axId val="131715456"/>
      </c:barChart>
      <c:catAx>
        <c:axId val="13169318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1715456"/>
        <c:crosses val="autoZero"/>
        <c:auto val="0"/>
        <c:lblAlgn val="ctr"/>
        <c:lblOffset val="100"/>
        <c:tickMarkSkip val="1"/>
        <c:noMultiLvlLbl val="0"/>
      </c:catAx>
      <c:valAx>
        <c:axId val="13171545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1693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725952"/>
        <c:axId val="34349440"/>
      </c:barChart>
      <c:catAx>
        <c:axId val="13172595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4349440"/>
        <c:crosses val="autoZero"/>
        <c:auto val="0"/>
        <c:lblAlgn val="ctr"/>
        <c:lblOffset val="100"/>
        <c:tickMarkSkip val="1"/>
        <c:noMultiLvlLbl val="0"/>
      </c:catAx>
      <c:valAx>
        <c:axId val="3434944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1725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59936"/>
        <c:axId val="34369920"/>
      </c:barChart>
      <c:catAx>
        <c:axId val="3435993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4369920"/>
        <c:crosses val="autoZero"/>
        <c:auto val="0"/>
        <c:lblAlgn val="ctr"/>
        <c:lblOffset val="100"/>
        <c:tickMarkSkip val="1"/>
        <c:noMultiLvlLbl val="0"/>
      </c:catAx>
      <c:valAx>
        <c:axId val="3436992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4359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76320"/>
        <c:axId val="34402688"/>
      </c:barChart>
      <c:catAx>
        <c:axId val="3437632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4402688"/>
        <c:crosses val="autoZero"/>
        <c:auto val="0"/>
        <c:lblAlgn val="ctr"/>
        <c:lblOffset val="100"/>
        <c:tickMarkSkip val="1"/>
        <c:noMultiLvlLbl val="0"/>
      </c:catAx>
      <c:valAx>
        <c:axId val="3440268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4376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95520"/>
        <c:axId val="35209600"/>
      </c:barChart>
      <c:catAx>
        <c:axId val="3519552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5209600"/>
        <c:crosses val="autoZero"/>
        <c:auto val="0"/>
        <c:lblAlgn val="ctr"/>
        <c:lblOffset val="100"/>
        <c:tickMarkSkip val="1"/>
        <c:noMultiLvlLbl val="0"/>
      </c:catAx>
      <c:valAx>
        <c:axId val="3520960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5195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534400"/>
        <c:axId val="128535936"/>
      </c:barChart>
      <c:catAx>
        <c:axId val="12853440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8535936"/>
        <c:crosses val="autoZero"/>
        <c:auto val="0"/>
        <c:lblAlgn val="ctr"/>
        <c:lblOffset val="100"/>
        <c:tickMarkSkip val="1"/>
        <c:noMultiLvlLbl val="0"/>
      </c:catAx>
      <c:valAx>
        <c:axId val="12853593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8534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16000"/>
        <c:axId val="35242368"/>
      </c:barChart>
      <c:catAx>
        <c:axId val="3521600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5242368"/>
        <c:crosses val="autoZero"/>
        <c:auto val="0"/>
        <c:lblAlgn val="ctr"/>
        <c:lblOffset val="100"/>
        <c:tickMarkSkip val="1"/>
        <c:noMultiLvlLbl val="0"/>
      </c:catAx>
      <c:valAx>
        <c:axId val="3524236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5216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56960"/>
        <c:axId val="132063616"/>
      </c:barChart>
      <c:catAx>
        <c:axId val="3525696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2063616"/>
        <c:crosses val="autoZero"/>
        <c:auto val="0"/>
        <c:lblAlgn val="ctr"/>
        <c:lblOffset val="100"/>
        <c:tickMarkSkip val="1"/>
        <c:noMultiLvlLbl val="0"/>
      </c:catAx>
      <c:valAx>
        <c:axId val="13206361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35256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074112"/>
        <c:axId val="132100480"/>
      </c:barChart>
      <c:catAx>
        <c:axId val="13207411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2100480"/>
        <c:crosses val="autoZero"/>
        <c:auto val="0"/>
        <c:lblAlgn val="ctr"/>
        <c:lblOffset val="100"/>
        <c:tickMarkSkip val="1"/>
        <c:noMultiLvlLbl val="0"/>
      </c:catAx>
      <c:valAx>
        <c:axId val="13210048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2074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106880"/>
        <c:axId val="132112768"/>
      </c:barChart>
      <c:catAx>
        <c:axId val="13210688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2112768"/>
        <c:crosses val="autoZero"/>
        <c:auto val="0"/>
        <c:lblAlgn val="ctr"/>
        <c:lblOffset val="100"/>
        <c:tickMarkSkip val="1"/>
        <c:noMultiLvlLbl val="0"/>
      </c:catAx>
      <c:valAx>
        <c:axId val="13211276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2106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861120"/>
        <c:axId val="131879296"/>
      </c:barChart>
      <c:catAx>
        <c:axId val="13186112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1879296"/>
        <c:crosses val="autoZero"/>
        <c:auto val="0"/>
        <c:lblAlgn val="ctr"/>
        <c:lblOffset val="100"/>
        <c:tickMarkSkip val="1"/>
        <c:noMultiLvlLbl val="0"/>
      </c:catAx>
      <c:valAx>
        <c:axId val="13187929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1861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889792"/>
        <c:axId val="131916160"/>
      </c:barChart>
      <c:catAx>
        <c:axId val="13188979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1916160"/>
        <c:crosses val="autoZero"/>
        <c:auto val="0"/>
        <c:lblAlgn val="ctr"/>
        <c:lblOffset val="100"/>
        <c:tickMarkSkip val="1"/>
        <c:noMultiLvlLbl val="0"/>
      </c:catAx>
      <c:valAx>
        <c:axId val="13191616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1889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926656"/>
        <c:axId val="131944832"/>
      </c:barChart>
      <c:catAx>
        <c:axId val="13192665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1944832"/>
        <c:crosses val="autoZero"/>
        <c:auto val="0"/>
        <c:lblAlgn val="ctr"/>
        <c:lblOffset val="100"/>
        <c:tickMarkSkip val="1"/>
        <c:noMultiLvlLbl val="0"/>
      </c:catAx>
      <c:valAx>
        <c:axId val="13194483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1926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955328"/>
        <c:axId val="131957120"/>
      </c:barChart>
      <c:catAx>
        <c:axId val="13195532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1957120"/>
        <c:crosses val="autoZero"/>
        <c:auto val="0"/>
        <c:lblAlgn val="ctr"/>
        <c:lblOffset val="100"/>
        <c:tickMarkSkip val="1"/>
        <c:noMultiLvlLbl val="0"/>
      </c:catAx>
      <c:valAx>
        <c:axId val="13195712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1955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971712"/>
        <c:axId val="131993984"/>
      </c:barChart>
      <c:catAx>
        <c:axId val="13197171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1993984"/>
        <c:crosses val="autoZero"/>
        <c:auto val="0"/>
        <c:lblAlgn val="ctr"/>
        <c:lblOffset val="100"/>
        <c:tickMarkSkip val="1"/>
        <c:noMultiLvlLbl val="0"/>
      </c:catAx>
      <c:valAx>
        <c:axId val="13199398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1971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000384"/>
        <c:axId val="132010368"/>
      </c:barChart>
      <c:catAx>
        <c:axId val="13200038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2010368"/>
        <c:crosses val="autoZero"/>
        <c:auto val="0"/>
        <c:lblAlgn val="ctr"/>
        <c:lblOffset val="100"/>
        <c:tickMarkSkip val="1"/>
        <c:noMultiLvlLbl val="0"/>
      </c:catAx>
      <c:valAx>
        <c:axId val="13201036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2000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070976"/>
        <c:axId val="87093248"/>
      </c:barChart>
      <c:catAx>
        <c:axId val="8707097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87093248"/>
        <c:crosses val="autoZero"/>
        <c:auto val="0"/>
        <c:lblAlgn val="ctr"/>
        <c:lblOffset val="100"/>
        <c:tickMarkSkip val="1"/>
        <c:noMultiLvlLbl val="0"/>
      </c:catAx>
      <c:valAx>
        <c:axId val="8709324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87070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546688"/>
        <c:axId val="128548224"/>
      </c:barChart>
      <c:catAx>
        <c:axId val="12854668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8548224"/>
        <c:crosses val="autoZero"/>
        <c:auto val="0"/>
        <c:lblAlgn val="ctr"/>
        <c:lblOffset val="100"/>
        <c:tickMarkSkip val="1"/>
        <c:noMultiLvlLbl val="0"/>
      </c:catAx>
      <c:valAx>
        <c:axId val="12854822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8546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016768"/>
        <c:axId val="132034944"/>
      </c:barChart>
      <c:catAx>
        <c:axId val="13201676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2034944"/>
        <c:crosses val="autoZero"/>
        <c:auto val="0"/>
        <c:lblAlgn val="ctr"/>
        <c:lblOffset val="100"/>
        <c:tickMarkSkip val="1"/>
        <c:noMultiLvlLbl val="0"/>
      </c:catAx>
      <c:valAx>
        <c:axId val="13203494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2016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041344"/>
        <c:axId val="132456832"/>
      </c:barChart>
      <c:catAx>
        <c:axId val="13204134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2456832"/>
        <c:crosses val="autoZero"/>
        <c:auto val="0"/>
        <c:lblAlgn val="ctr"/>
        <c:lblOffset val="100"/>
        <c:tickMarkSkip val="1"/>
        <c:noMultiLvlLbl val="0"/>
      </c:catAx>
      <c:valAx>
        <c:axId val="13245683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2041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467328"/>
        <c:axId val="132485504"/>
      </c:barChart>
      <c:catAx>
        <c:axId val="13246732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2485504"/>
        <c:crosses val="autoZero"/>
        <c:auto val="0"/>
        <c:lblAlgn val="ctr"/>
        <c:lblOffset val="100"/>
        <c:tickMarkSkip val="1"/>
        <c:noMultiLvlLbl val="0"/>
      </c:catAx>
      <c:valAx>
        <c:axId val="13248550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2467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500096"/>
        <c:axId val="132526464"/>
      </c:barChart>
      <c:catAx>
        <c:axId val="13250009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2526464"/>
        <c:crosses val="autoZero"/>
        <c:auto val="0"/>
        <c:lblAlgn val="ctr"/>
        <c:lblOffset val="100"/>
        <c:tickMarkSkip val="1"/>
        <c:noMultiLvlLbl val="0"/>
      </c:catAx>
      <c:valAx>
        <c:axId val="13252646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2500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532864"/>
        <c:axId val="132546944"/>
      </c:barChart>
      <c:catAx>
        <c:axId val="13253286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2546944"/>
        <c:crosses val="autoZero"/>
        <c:auto val="0"/>
        <c:lblAlgn val="ctr"/>
        <c:lblOffset val="100"/>
        <c:tickMarkSkip val="1"/>
        <c:noMultiLvlLbl val="0"/>
      </c:catAx>
      <c:valAx>
        <c:axId val="13254694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2532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557440"/>
        <c:axId val="132575616"/>
      </c:barChart>
      <c:catAx>
        <c:axId val="13255744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2575616"/>
        <c:crosses val="autoZero"/>
        <c:auto val="0"/>
        <c:lblAlgn val="ctr"/>
        <c:lblOffset val="100"/>
        <c:tickMarkSkip val="1"/>
        <c:noMultiLvlLbl val="0"/>
      </c:catAx>
      <c:valAx>
        <c:axId val="13257561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2557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266624"/>
        <c:axId val="132280704"/>
      </c:barChart>
      <c:catAx>
        <c:axId val="13226662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2280704"/>
        <c:crosses val="autoZero"/>
        <c:auto val="0"/>
        <c:lblAlgn val="ctr"/>
        <c:lblOffset val="100"/>
        <c:tickMarkSkip val="1"/>
        <c:noMultiLvlLbl val="0"/>
      </c:catAx>
      <c:valAx>
        <c:axId val="13228070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2266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287104"/>
        <c:axId val="132297088"/>
      </c:barChart>
      <c:catAx>
        <c:axId val="13228710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2297088"/>
        <c:crosses val="autoZero"/>
        <c:auto val="0"/>
        <c:lblAlgn val="ctr"/>
        <c:lblOffset val="100"/>
        <c:tickMarkSkip val="1"/>
        <c:noMultiLvlLbl val="0"/>
      </c:catAx>
      <c:valAx>
        <c:axId val="13229708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2287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307584"/>
        <c:axId val="132325760"/>
      </c:barChart>
      <c:catAx>
        <c:axId val="13230758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2325760"/>
        <c:crosses val="autoZero"/>
        <c:auto val="0"/>
        <c:lblAlgn val="ctr"/>
        <c:lblOffset val="100"/>
        <c:tickMarkSkip val="1"/>
        <c:noMultiLvlLbl val="0"/>
      </c:catAx>
      <c:valAx>
        <c:axId val="13232576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2307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332160"/>
        <c:axId val="132350336"/>
      </c:barChart>
      <c:catAx>
        <c:axId val="13233216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2350336"/>
        <c:crosses val="autoZero"/>
        <c:auto val="0"/>
        <c:lblAlgn val="ctr"/>
        <c:lblOffset val="100"/>
        <c:tickMarkSkip val="1"/>
        <c:noMultiLvlLbl val="0"/>
      </c:catAx>
      <c:valAx>
        <c:axId val="13235033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2332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591744"/>
        <c:axId val="128593280"/>
      </c:barChart>
      <c:catAx>
        <c:axId val="12859174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8593280"/>
        <c:crosses val="autoZero"/>
        <c:auto val="0"/>
        <c:lblAlgn val="ctr"/>
        <c:lblOffset val="100"/>
        <c:tickMarkSkip val="1"/>
        <c:noMultiLvlLbl val="0"/>
      </c:catAx>
      <c:valAx>
        <c:axId val="12859328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8591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360832"/>
        <c:axId val="132383104"/>
      </c:barChart>
      <c:catAx>
        <c:axId val="13236083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2383104"/>
        <c:crosses val="autoZero"/>
        <c:auto val="0"/>
        <c:lblAlgn val="ctr"/>
        <c:lblOffset val="100"/>
        <c:tickMarkSkip val="1"/>
        <c:noMultiLvlLbl val="0"/>
      </c:catAx>
      <c:valAx>
        <c:axId val="13238310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2360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393600"/>
        <c:axId val="132399488"/>
      </c:barChart>
      <c:catAx>
        <c:axId val="13239360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2399488"/>
        <c:crosses val="autoZero"/>
        <c:auto val="0"/>
        <c:lblAlgn val="ctr"/>
        <c:lblOffset val="100"/>
        <c:tickMarkSkip val="1"/>
        <c:noMultiLvlLbl val="0"/>
      </c:catAx>
      <c:valAx>
        <c:axId val="13239948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2393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414080"/>
        <c:axId val="132428160"/>
      </c:barChart>
      <c:catAx>
        <c:axId val="13241408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2428160"/>
        <c:crosses val="autoZero"/>
        <c:auto val="0"/>
        <c:lblAlgn val="ctr"/>
        <c:lblOffset val="100"/>
        <c:tickMarkSkip val="1"/>
        <c:noMultiLvlLbl val="0"/>
      </c:catAx>
      <c:valAx>
        <c:axId val="13242816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2414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434560"/>
        <c:axId val="132911488"/>
      </c:barChart>
      <c:catAx>
        <c:axId val="13243456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2911488"/>
        <c:crosses val="autoZero"/>
        <c:auto val="0"/>
        <c:lblAlgn val="ctr"/>
        <c:lblOffset val="100"/>
        <c:tickMarkSkip val="1"/>
        <c:noMultiLvlLbl val="0"/>
      </c:catAx>
      <c:valAx>
        <c:axId val="13291148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2434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926080"/>
        <c:axId val="132940160"/>
      </c:barChart>
      <c:catAx>
        <c:axId val="13292608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2940160"/>
        <c:crosses val="autoZero"/>
        <c:auto val="0"/>
        <c:lblAlgn val="ctr"/>
        <c:lblOffset val="100"/>
        <c:tickMarkSkip val="1"/>
        <c:noMultiLvlLbl val="0"/>
      </c:catAx>
      <c:valAx>
        <c:axId val="13294016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2926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946560"/>
        <c:axId val="132960640"/>
      </c:barChart>
      <c:catAx>
        <c:axId val="13294656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2960640"/>
        <c:crosses val="autoZero"/>
        <c:auto val="0"/>
        <c:lblAlgn val="ctr"/>
        <c:lblOffset val="100"/>
        <c:tickMarkSkip val="1"/>
        <c:noMultiLvlLbl val="0"/>
      </c:catAx>
      <c:valAx>
        <c:axId val="13296064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2946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647552"/>
        <c:axId val="132665728"/>
      </c:barChart>
      <c:catAx>
        <c:axId val="13264755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2665728"/>
        <c:crosses val="autoZero"/>
        <c:auto val="0"/>
        <c:lblAlgn val="ctr"/>
        <c:lblOffset val="100"/>
        <c:tickMarkSkip val="1"/>
        <c:noMultiLvlLbl val="0"/>
      </c:catAx>
      <c:valAx>
        <c:axId val="13266572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2647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672128"/>
        <c:axId val="132698496"/>
      </c:barChart>
      <c:catAx>
        <c:axId val="13267212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2698496"/>
        <c:crosses val="autoZero"/>
        <c:auto val="0"/>
        <c:lblAlgn val="ctr"/>
        <c:lblOffset val="100"/>
        <c:tickMarkSkip val="1"/>
        <c:noMultiLvlLbl val="0"/>
      </c:catAx>
      <c:valAx>
        <c:axId val="13269849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2672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708992"/>
        <c:axId val="132854144"/>
      </c:barChart>
      <c:catAx>
        <c:axId val="13270899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2854144"/>
        <c:crosses val="autoZero"/>
        <c:auto val="0"/>
        <c:lblAlgn val="ctr"/>
        <c:lblOffset val="100"/>
        <c:tickMarkSkip val="1"/>
        <c:noMultiLvlLbl val="0"/>
      </c:catAx>
      <c:valAx>
        <c:axId val="13285414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2708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864640"/>
        <c:axId val="132874624"/>
      </c:barChart>
      <c:catAx>
        <c:axId val="13286464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2874624"/>
        <c:crosses val="autoZero"/>
        <c:auto val="0"/>
        <c:lblAlgn val="ctr"/>
        <c:lblOffset val="100"/>
        <c:tickMarkSkip val="1"/>
        <c:noMultiLvlLbl val="0"/>
      </c:catAx>
      <c:valAx>
        <c:axId val="13287462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2864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599936"/>
        <c:axId val="128601472"/>
      </c:barChart>
      <c:catAx>
        <c:axId val="12859993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8601472"/>
        <c:crosses val="autoZero"/>
        <c:auto val="0"/>
        <c:lblAlgn val="ctr"/>
        <c:lblOffset val="100"/>
        <c:tickMarkSkip val="1"/>
        <c:noMultiLvlLbl val="0"/>
      </c:catAx>
      <c:valAx>
        <c:axId val="12860147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8599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881024"/>
        <c:axId val="132903296"/>
      </c:barChart>
      <c:catAx>
        <c:axId val="13288102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2903296"/>
        <c:crosses val="autoZero"/>
        <c:auto val="0"/>
        <c:lblAlgn val="ctr"/>
        <c:lblOffset val="100"/>
        <c:tickMarkSkip val="1"/>
        <c:noMultiLvlLbl val="0"/>
      </c:catAx>
      <c:valAx>
        <c:axId val="13290329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2881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983424"/>
        <c:axId val="132997504"/>
      </c:barChart>
      <c:catAx>
        <c:axId val="13298342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2997504"/>
        <c:crosses val="autoZero"/>
        <c:auto val="0"/>
        <c:lblAlgn val="ctr"/>
        <c:lblOffset val="100"/>
        <c:tickMarkSkip val="1"/>
        <c:noMultiLvlLbl val="0"/>
      </c:catAx>
      <c:valAx>
        <c:axId val="13299750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2983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008000"/>
        <c:axId val="133022080"/>
      </c:barChart>
      <c:catAx>
        <c:axId val="13300800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3022080"/>
        <c:crosses val="autoZero"/>
        <c:auto val="0"/>
        <c:lblAlgn val="ctr"/>
        <c:lblOffset val="100"/>
        <c:tickMarkSkip val="1"/>
        <c:noMultiLvlLbl val="0"/>
      </c:catAx>
      <c:valAx>
        <c:axId val="13302208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3008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028480"/>
        <c:axId val="133370240"/>
      </c:barChart>
      <c:catAx>
        <c:axId val="13302848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3370240"/>
        <c:crosses val="autoZero"/>
        <c:auto val="0"/>
        <c:lblAlgn val="ctr"/>
        <c:lblOffset val="100"/>
        <c:tickMarkSkip val="1"/>
        <c:noMultiLvlLbl val="0"/>
      </c:catAx>
      <c:valAx>
        <c:axId val="13337024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3028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380736"/>
        <c:axId val="133398912"/>
      </c:barChart>
      <c:catAx>
        <c:axId val="13338073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3398912"/>
        <c:crosses val="autoZero"/>
        <c:auto val="0"/>
        <c:lblAlgn val="ctr"/>
        <c:lblOffset val="100"/>
        <c:tickMarkSkip val="1"/>
        <c:noMultiLvlLbl val="0"/>
      </c:catAx>
      <c:valAx>
        <c:axId val="13339891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3380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409408"/>
        <c:axId val="133423488"/>
      </c:barChart>
      <c:catAx>
        <c:axId val="13340940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3423488"/>
        <c:crosses val="autoZero"/>
        <c:auto val="0"/>
        <c:lblAlgn val="ctr"/>
        <c:lblOffset val="100"/>
        <c:tickMarkSkip val="1"/>
        <c:noMultiLvlLbl val="0"/>
      </c:catAx>
      <c:valAx>
        <c:axId val="13342348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3409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106304"/>
        <c:axId val="133120384"/>
      </c:barChart>
      <c:catAx>
        <c:axId val="13310630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3120384"/>
        <c:crosses val="autoZero"/>
        <c:auto val="0"/>
        <c:lblAlgn val="ctr"/>
        <c:lblOffset val="100"/>
        <c:tickMarkSkip val="1"/>
        <c:noMultiLvlLbl val="0"/>
      </c:catAx>
      <c:valAx>
        <c:axId val="13312038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3106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126784"/>
        <c:axId val="133136768"/>
      </c:barChart>
      <c:catAx>
        <c:axId val="13312678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3136768"/>
        <c:crosses val="autoZero"/>
        <c:auto val="0"/>
        <c:lblAlgn val="ctr"/>
        <c:lblOffset val="100"/>
        <c:tickMarkSkip val="1"/>
        <c:noMultiLvlLbl val="0"/>
      </c:catAx>
      <c:valAx>
        <c:axId val="13313676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3126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147264"/>
        <c:axId val="133181824"/>
      </c:barChart>
      <c:catAx>
        <c:axId val="13314726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3181824"/>
        <c:crosses val="autoZero"/>
        <c:auto val="0"/>
        <c:lblAlgn val="ctr"/>
        <c:lblOffset val="100"/>
        <c:tickMarkSkip val="1"/>
        <c:noMultiLvlLbl val="0"/>
      </c:catAx>
      <c:valAx>
        <c:axId val="13318182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3147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192320"/>
        <c:axId val="133206400"/>
      </c:barChart>
      <c:catAx>
        <c:axId val="13319232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3206400"/>
        <c:crosses val="autoZero"/>
        <c:auto val="0"/>
        <c:lblAlgn val="ctr"/>
        <c:lblOffset val="100"/>
        <c:tickMarkSkip val="1"/>
        <c:noMultiLvlLbl val="0"/>
      </c:catAx>
      <c:valAx>
        <c:axId val="13320640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3192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636800"/>
        <c:axId val="128638336"/>
      </c:barChart>
      <c:catAx>
        <c:axId val="12863680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8638336"/>
        <c:crosses val="autoZero"/>
        <c:auto val="0"/>
        <c:lblAlgn val="ctr"/>
        <c:lblOffset val="100"/>
        <c:tickMarkSkip val="1"/>
        <c:noMultiLvlLbl val="0"/>
      </c:catAx>
      <c:valAx>
        <c:axId val="12863833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8636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212800"/>
        <c:axId val="133218688"/>
      </c:barChart>
      <c:catAx>
        <c:axId val="13321280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3218688"/>
        <c:crosses val="autoZero"/>
        <c:auto val="0"/>
        <c:lblAlgn val="ctr"/>
        <c:lblOffset val="100"/>
        <c:tickMarkSkip val="1"/>
        <c:noMultiLvlLbl val="0"/>
      </c:catAx>
      <c:valAx>
        <c:axId val="13321868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3212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225088"/>
        <c:axId val="133308800"/>
      </c:barChart>
      <c:catAx>
        <c:axId val="13322508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3308800"/>
        <c:crosses val="autoZero"/>
        <c:auto val="0"/>
        <c:lblAlgn val="ctr"/>
        <c:lblOffset val="100"/>
        <c:tickMarkSkip val="1"/>
        <c:noMultiLvlLbl val="0"/>
      </c:catAx>
      <c:valAx>
        <c:axId val="13330880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3225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319296"/>
        <c:axId val="133345664"/>
      </c:barChart>
      <c:catAx>
        <c:axId val="13331929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3345664"/>
        <c:crosses val="autoZero"/>
        <c:auto val="0"/>
        <c:lblAlgn val="ctr"/>
        <c:lblOffset val="100"/>
        <c:tickMarkSkip val="1"/>
        <c:noMultiLvlLbl val="0"/>
      </c:catAx>
      <c:valAx>
        <c:axId val="13334566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3319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356160"/>
        <c:axId val="133697920"/>
      </c:barChart>
      <c:catAx>
        <c:axId val="13335616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3697920"/>
        <c:crosses val="autoZero"/>
        <c:auto val="0"/>
        <c:lblAlgn val="ctr"/>
        <c:lblOffset val="100"/>
        <c:tickMarkSkip val="1"/>
        <c:noMultiLvlLbl val="0"/>
      </c:catAx>
      <c:valAx>
        <c:axId val="13369792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3356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708416"/>
        <c:axId val="133722496"/>
      </c:barChart>
      <c:catAx>
        <c:axId val="13370841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3722496"/>
        <c:crosses val="autoZero"/>
        <c:auto val="0"/>
        <c:lblAlgn val="ctr"/>
        <c:lblOffset val="100"/>
        <c:tickMarkSkip val="1"/>
        <c:noMultiLvlLbl val="0"/>
      </c:catAx>
      <c:valAx>
        <c:axId val="13372249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3708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737088"/>
        <c:axId val="133751168"/>
      </c:barChart>
      <c:catAx>
        <c:axId val="13373708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3751168"/>
        <c:crosses val="autoZero"/>
        <c:auto val="0"/>
        <c:lblAlgn val="ctr"/>
        <c:lblOffset val="100"/>
        <c:tickMarkSkip val="1"/>
        <c:noMultiLvlLbl val="0"/>
      </c:catAx>
      <c:valAx>
        <c:axId val="13375116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3737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757568"/>
        <c:axId val="133460352"/>
      </c:barChart>
      <c:catAx>
        <c:axId val="13375756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3460352"/>
        <c:crosses val="autoZero"/>
        <c:auto val="0"/>
        <c:lblAlgn val="ctr"/>
        <c:lblOffset val="100"/>
        <c:tickMarkSkip val="1"/>
        <c:noMultiLvlLbl val="0"/>
      </c:catAx>
      <c:valAx>
        <c:axId val="13346035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3757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466752"/>
        <c:axId val="133468544"/>
      </c:barChart>
      <c:catAx>
        <c:axId val="13346675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3468544"/>
        <c:crosses val="autoZero"/>
        <c:auto val="0"/>
        <c:lblAlgn val="ctr"/>
        <c:lblOffset val="100"/>
        <c:tickMarkSkip val="1"/>
        <c:noMultiLvlLbl val="0"/>
      </c:catAx>
      <c:valAx>
        <c:axId val="13346854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3466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479040"/>
        <c:axId val="133566848"/>
      </c:barChart>
      <c:catAx>
        <c:axId val="13347904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3566848"/>
        <c:crosses val="autoZero"/>
        <c:auto val="0"/>
        <c:lblAlgn val="ctr"/>
        <c:lblOffset val="100"/>
        <c:tickMarkSkip val="1"/>
        <c:noMultiLvlLbl val="0"/>
      </c:catAx>
      <c:valAx>
        <c:axId val="13356684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3479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577344"/>
        <c:axId val="133591424"/>
      </c:barChart>
      <c:catAx>
        <c:axId val="13357734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3591424"/>
        <c:crosses val="autoZero"/>
        <c:auto val="0"/>
        <c:lblAlgn val="ctr"/>
        <c:lblOffset val="100"/>
        <c:tickMarkSkip val="1"/>
        <c:noMultiLvlLbl val="0"/>
      </c:catAx>
      <c:valAx>
        <c:axId val="13359142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3577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784256"/>
        <c:axId val="128785792"/>
      </c:barChart>
      <c:catAx>
        <c:axId val="12878425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8785792"/>
        <c:crosses val="autoZero"/>
        <c:auto val="0"/>
        <c:lblAlgn val="ctr"/>
        <c:lblOffset val="100"/>
        <c:tickMarkSkip val="1"/>
        <c:noMultiLvlLbl val="0"/>
      </c:catAx>
      <c:valAx>
        <c:axId val="12878579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878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606016"/>
        <c:axId val="133624192"/>
      </c:barChart>
      <c:catAx>
        <c:axId val="13360601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3624192"/>
        <c:crosses val="autoZero"/>
        <c:auto val="0"/>
        <c:lblAlgn val="ctr"/>
        <c:lblOffset val="100"/>
        <c:tickMarkSkip val="1"/>
        <c:noMultiLvlLbl val="0"/>
      </c:catAx>
      <c:valAx>
        <c:axId val="13362419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3606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630592"/>
        <c:axId val="133648768"/>
      </c:barChart>
      <c:catAx>
        <c:axId val="13363059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3648768"/>
        <c:crosses val="autoZero"/>
        <c:auto val="0"/>
        <c:lblAlgn val="ctr"/>
        <c:lblOffset val="100"/>
        <c:tickMarkSkip val="1"/>
        <c:noMultiLvlLbl val="0"/>
      </c:catAx>
      <c:valAx>
        <c:axId val="13364876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3630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659264"/>
        <c:axId val="133665152"/>
      </c:barChart>
      <c:catAx>
        <c:axId val="13365926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3665152"/>
        <c:crosses val="autoZero"/>
        <c:auto val="0"/>
        <c:lblAlgn val="ctr"/>
        <c:lblOffset val="100"/>
        <c:tickMarkSkip val="1"/>
        <c:noMultiLvlLbl val="0"/>
      </c:catAx>
      <c:valAx>
        <c:axId val="13366515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3659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679744"/>
        <c:axId val="134095232"/>
      </c:barChart>
      <c:catAx>
        <c:axId val="13367974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4095232"/>
        <c:crosses val="autoZero"/>
        <c:auto val="0"/>
        <c:lblAlgn val="ctr"/>
        <c:lblOffset val="100"/>
        <c:tickMarkSkip val="1"/>
        <c:noMultiLvlLbl val="0"/>
      </c:catAx>
      <c:valAx>
        <c:axId val="13409523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3679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105728"/>
        <c:axId val="134128000"/>
      </c:barChart>
      <c:catAx>
        <c:axId val="13410572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4128000"/>
        <c:crosses val="autoZero"/>
        <c:auto val="0"/>
        <c:lblAlgn val="ctr"/>
        <c:lblOffset val="100"/>
        <c:tickMarkSkip val="1"/>
        <c:noMultiLvlLbl val="0"/>
      </c:catAx>
      <c:valAx>
        <c:axId val="13412800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4105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142592"/>
        <c:axId val="134144384"/>
      </c:barChart>
      <c:catAx>
        <c:axId val="13414259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4144384"/>
        <c:crosses val="autoZero"/>
        <c:auto val="0"/>
        <c:lblAlgn val="ctr"/>
        <c:lblOffset val="100"/>
        <c:tickMarkSkip val="1"/>
        <c:noMultiLvlLbl val="0"/>
      </c:catAx>
      <c:valAx>
        <c:axId val="13414438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4142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831296"/>
        <c:axId val="133845376"/>
      </c:barChart>
      <c:catAx>
        <c:axId val="13383129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3845376"/>
        <c:crosses val="autoZero"/>
        <c:auto val="0"/>
        <c:lblAlgn val="ctr"/>
        <c:lblOffset val="100"/>
        <c:tickMarkSkip val="1"/>
        <c:noMultiLvlLbl val="0"/>
      </c:catAx>
      <c:valAx>
        <c:axId val="13384537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3831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851776"/>
        <c:axId val="133882240"/>
      </c:barChart>
      <c:catAx>
        <c:axId val="13385177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3882240"/>
        <c:crosses val="autoZero"/>
        <c:auto val="0"/>
        <c:lblAlgn val="ctr"/>
        <c:lblOffset val="100"/>
        <c:tickMarkSkip val="1"/>
        <c:noMultiLvlLbl val="0"/>
      </c:catAx>
      <c:valAx>
        <c:axId val="13388224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3851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888640"/>
        <c:axId val="133910912"/>
      </c:barChart>
      <c:catAx>
        <c:axId val="13388864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3910912"/>
        <c:crosses val="autoZero"/>
        <c:auto val="0"/>
        <c:lblAlgn val="ctr"/>
        <c:lblOffset val="100"/>
        <c:tickMarkSkip val="1"/>
        <c:noMultiLvlLbl val="0"/>
      </c:catAx>
      <c:valAx>
        <c:axId val="13391091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3888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917312"/>
        <c:axId val="133939584"/>
      </c:barChart>
      <c:catAx>
        <c:axId val="13391731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3939584"/>
        <c:crosses val="autoZero"/>
        <c:auto val="0"/>
        <c:lblAlgn val="ctr"/>
        <c:lblOffset val="100"/>
        <c:tickMarkSkip val="1"/>
        <c:noMultiLvlLbl val="0"/>
      </c:catAx>
      <c:valAx>
        <c:axId val="13393958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3917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825216"/>
        <c:axId val="128826752"/>
      </c:barChart>
      <c:catAx>
        <c:axId val="12882521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8826752"/>
        <c:crosses val="autoZero"/>
        <c:auto val="0"/>
        <c:lblAlgn val="ctr"/>
        <c:lblOffset val="100"/>
        <c:tickMarkSkip val="1"/>
        <c:noMultiLvlLbl val="0"/>
      </c:catAx>
      <c:valAx>
        <c:axId val="12882675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8825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945984"/>
        <c:axId val="133951872"/>
      </c:barChart>
      <c:catAx>
        <c:axId val="13394598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3951872"/>
        <c:crosses val="autoZero"/>
        <c:auto val="0"/>
        <c:lblAlgn val="ctr"/>
        <c:lblOffset val="100"/>
        <c:tickMarkSkip val="1"/>
        <c:noMultiLvlLbl val="0"/>
      </c:catAx>
      <c:valAx>
        <c:axId val="13395187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3945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036096"/>
        <c:axId val="134058368"/>
      </c:barChart>
      <c:catAx>
        <c:axId val="13403609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4058368"/>
        <c:crosses val="autoZero"/>
        <c:auto val="0"/>
        <c:lblAlgn val="ctr"/>
        <c:lblOffset val="100"/>
        <c:tickMarkSkip val="1"/>
        <c:noMultiLvlLbl val="0"/>
      </c:catAx>
      <c:valAx>
        <c:axId val="13405836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4036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064768"/>
        <c:axId val="134082944"/>
      </c:barChart>
      <c:catAx>
        <c:axId val="13406476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4082944"/>
        <c:crosses val="autoZero"/>
        <c:auto val="0"/>
        <c:lblAlgn val="ctr"/>
        <c:lblOffset val="100"/>
        <c:tickMarkSkip val="1"/>
        <c:noMultiLvlLbl val="0"/>
      </c:catAx>
      <c:valAx>
        <c:axId val="13408294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4064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154880"/>
        <c:axId val="134160768"/>
      </c:barChart>
      <c:catAx>
        <c:axId val="13415488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4160768"/>
        <c:crosses val="autoZero"/>
        <c:auto val="0"/>
        <c:lblAlgn val="ctr"/>
        <c:lblOffset val="100"/>
        <c:tickMarkSkip val="1"/>
        <c:noMultiLvlLbl val="0"/>
      </c:catAx>
      <c:valAx>
        <c:axId val="13416076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4154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171264"/>
        <c:axId val="134197632"/>
      </c:barChart>
      <c:catAx>
        <c:axId val="13417126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4197632"/>
        <c:crosses val="autoZero"/>
        <c:auto val="0"/>
        <c:lblAlgn val="ctr"/>
        <c:lblOffset val="100"/>
        <c:tickMarkSkip val="1"/>
        <c:noMultiLvlLbl val="0"/>
      </c:catAx>
      <c:valAx>
        <c:axId val="13419763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4171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208128"/>
        <c:axId val="134283648"/>
      </c:barChart>
      <c:catAx>
        <c:axId val="13420812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4283648"/>
        <c:crosses val="autoZero"/>
        <c:auto val="0"/>
        <c:lblAlgn val="ctr"/>
        <c:lblOffset val="100"/>
        <c:tickMarkSkip val="1"/>
        <c:noMultiLvlLbl val="0"/>
      </c:catAx>
      <c:valAx>
        <c:axId val="13428364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4208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294144"/>
        <c:axId val="134316416"/>
      </c:barChart>
      <c:catAx>
        <c:axId val="13429414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4316416"/>
        <c:crosses val="autoZero"/>
        <c:auto val="0"/>
        <c:lblAlgn val="ctr"/>
        <c:lblOffset val="100"/>
        <c:tickMarkSkip val="1"/>
        <c:noMultiLvlLbl val="0"/>
      </c:catAx>
      <c:valAx>
        <c:axId val="13431641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4294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22816"/>
        <c:axId val="134328704"/>
      </c:barChart>
      <c:catAx>
        <c:axId val="13432281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4328704"/>
        <c:crosses val="autoZero"/>
        <c:auto val="0"/>
        <c:lblAlgn val="ctr"/>
        <c:lblOffset val="100"/>
        <c:tickMarkSkip val="1"/>
        <c:noMultiLvlLbl val="0"/>
      </c:catAx>
      <c:valAx>
        <c:axId val="13432870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4322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39200"/>
        <c:axId val="134373760"/>
      </c:barChart>
      <c:catAx>
        <c:axId val="13433920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4373760"/>
        <c:crosses val="autoZero"/>
        <c:auto val="0"/>
        <c:lblAlgn val="ctr"/>
        <c:lblOffset val="100"/>
        <c:tickMarkSkip val="1"/>
        <c:noMultiLvlLbl val="0"/>
      </c:catAx>
      <c:valAx>
        <c:axId val="13437376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4339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84256"/>
        <c:axId val="134402432"/>
      </c:barChart>
      <c:catAx>
        <c:axId val="13438425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4402432"/>
        <c:crosses val="autoZero"/>
        <c:auto val="0"/>
        <c:lblAlgn val="ctr"/>
        <c:lblOffset val="100"/>
        <c:tickMarkSkip val="1"/>
        <c:noMultiLvlLbl val="0"/>
      </c:catAx>
      <c:valAx>
        <c:axId val="13440243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438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833408"/>
        <c:axId val="128834944"/>
      </c:barChart>
      <c:catAx>
        <c:axId val="12883340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8834944"/>
        <c:crosses val="autoZero"/>
        <c:auto val="0"/>
        <c:lblAlgn val="ctr"/>
        <c:lblOffset val="100"/>
        <c:tickMarkSkip val="1"/>
        <c:noMultiLvlLbl val="0"/>
      </c:catAx>
      <c:valAx>
        <c:axId val="12883494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8833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412928"/>
        <c:axId val="134685056"/>
      </c:barChart>
      <c:catAx>
        <c:axId val="13441292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4685056"/>
        <c:crosses val="autoZero"/>
        <c:auto val="0"/>
        <c:lblAlgn val="ctr"/>
        <c:lblOffset val="100"/>
        <c:tickMarkSkip val="1"/>
        <c:noMultiLvlLbl val="0"/>
      </c:catAx>
      <c:valAx>
        <c:axId val="13468505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4412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95552"/>
        <c:axId val="134701440"/>
      </c:barChart>
      <c:catAx>
        <c:axId val="13469555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4701440"/>
        <c:crosses val="autoZero"/>
        <c:auto val="0"/>
        <c:lblAlgn val="ctr"/>
        <c:lblOffset val="100"/>
        <c:tickMarkSkip val="1"/>
        <c:noMultiLvlLbl val="0"/>
      </c:catAx>
      <c:valAx>
        <c:axId val="13470144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4695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716032"/>
        <c:axId val="134738304"/>
      </c:barChart>
      <c:catAx>
        <c:axId val="13471603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4738304"/>
        <c:crosses val="autoZero"/>
        <c:auto val="0"/>
        <c:lblAlgn val="ctr"/>
        <c:lblOffset val="100"/>
        <c:tickMarkSkip val="1"/>
        <c:noMultiLvlLbl val="0"/>
      </c:catAx>
      <c:valAx>
        <c:axId val="13473830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4716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417024"/>
        <c:axId val="134422912"/>
      </c:barChart>
      <c:catAx>
        <c:axId val="13441702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4422912"/>
        <c:crosses val="autoZero"/>
        <c:auto val="0"/>
        <c:lblAlgn val="ctr"/>
        <c:lblOffset val="100"/>
        <c:tickMarkSkip val="1"/>
        <c:noMultiLvlLbl val="0"/>
      </c:catAx>
      <c:valAx>
        <c:axId val="13442291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4417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433408"/>
        <c:axId val="134459776"/>
      </c:barChart>
      <c:catAx>
        <c:axId val="13443340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4459776"/>
        <c:crosses val="autoZero"/>
        <c:auto val="0"/>
        <c:lblAlgn val="ctr"/>
        <c:lblOffset val="100"/>
        <c:tickMarkSkip val="1"/>
        <c:noMultiLvlLbl val="0"/>
      </c:catAx>
      <c:valAx>
        <c:axId val="13445977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4433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466176"/>
        <c:axId val="134480256"/>
      </c:barChart>
      <c:catAx>
        <c:axId val="13446617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4480256"/>
        <c:crosses val="autoZero"/>
        <c:auto val="0"/>
        <c:lblAlgn val="ctr"/>
        <c:lblOffset val="100"/>
        <c:tickMarkSkip val="1"/>
        <c:noMultiLvlLbl val="0"/>
      </c:catAx>
      <c:valAx>
        <c:axId val="13448025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4466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490752"/>
        <c:axId val="134525312"/>
      </c:barChart>
      <c:catAx>
        <c:axId val="13449075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4525312"/>
        <c:crosses val="autoZero"/>
        <c:auto val="0"/>
        <c:lblAlgn val="ctr"/>
        <c:lblOffset val="100"/>
        <c:tickMarkSkip val="1"/>
        <c:noMultiLvlLbl val="0"/>
      </c:catAx>
      <c:valAx>
        <c:axId val="13452531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4490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535808"/>
        <c:axId val="134611328"/>
      </c:barChart>
      <c:catAx>
        <c:axId val="13453580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4611328"/>
        <c:crosses val="autoZero"/>
        <c:auto val="0"/>
        <c:lblAlgn val="ctr"/>
        <c:lblOffset val="100"/>
        <c:tickMarkSkip val="1"/>
        <c:noMultiLvlLbl val="0"/>
      </c:catAx>
      <c:valAx>
        <c:axId val="13461132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4535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17728"/>
        <c:axId val="134631808"/>
      </c:barChart>
      <c:catAx>
        <c:axId val="13461772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4631808"/>
        <c:crosses val="autoZero"/>
        <c:auto val="0"/>
        <c:lblAlgn val="ctr"/>
        <c:lblOffset val="100"/>
        <c:tickMarkSkip val="1"/>
        <c:noMultiLvlLbl val="0"/>
      </c:catAx>
      <c:valAx>
        <c:axId val="13463180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4617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38208"/>
        <c:axId val="134652288"/>
      </c:barChart>
      <c:catAx>
        <c:axId val="13463820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4652288"/>
        <c:crosses val="autoZero"/>
        <c:auto val="0"/>
        <c:lblAlgn val="ctr"/>
        <c:lblOffset val="100"/>
        <c:tickMarkSkip val="1"/>
        <c:noMultiLvlLbl val="0"/>
      </c:catAx>
      <c:valAx>
        <c:axId val="13465228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4638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190144"/>
        <c:axId val="129208320"/>
      </c:barChart>
      <c:catAx>
        <c:axId val="12919014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9208320"/>
        <c:crosses val="autoZero"/>
        <c:auto val="0"/>
        <c:lblAlgn val="ctr"/>
        <c:lblOffset val="100"/>
        <c:tickMarkSkip val="1"/>
        <c:noMultiLvlLbl val="0"/>
      </c:catAx>
      <c:valAx>
        <c:axId val="12920832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9190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2784"/>
        <c:axId val="134672768"/>
      </c:barChart>
      <c:catAx>
        <c:axId val="13466278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4672768"/>
        <c:crosses val="autoZero"/>
        <c:auto val="0"/>
        <c:lblAlgn val="ctr"/>
        <c:lblOffset val="100"/>
        <c:tickMarkSkip val="1"/>
        <c:noMultiLvlLbl val="0"/>
      </c:catAx>
      <c:valAx>
        <c:axId val="13467276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4662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810240"/>
        <c:axId val="134824320"/>
      </c:barChart>
      <c:catAx>
        <c:axId val="13481024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4824320"/>
        <c:crosses val="autoZero"/>
        <c:auto val="0"/>
        <c:lblAlgn val="ctr"/>
        <c:lblOffset val="100"/>
        <c:tickMarkSkip val="1"/>
        <c:noMultiLvlLbl val="0"/>
      </c:catAx>
      <c:valAx>
        <c:axId val="13482432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4810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834816"/>
        <c:axId val="134861184"/>
      </c:barChart>
      <c:catAx>
        <c:axId val="13483481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4861184"/>
        <c:crosses val="autoZero"/>
        <c:auto val="0"/>
        <c:lblAlgn val="ctr"/>
        <c:lblOffset val="100"/>
        <c:tickMarkSkip val="1"/>
        <c:noMultiLvlLbl val="0"/>
      </c:catAx>
      <c:valAx>
        <c:axId val="13486118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4834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867584"/>
        <c:axId val="135020928"/>
      </c:barChart>
      <c:catAx>
        <c:axId val="13486758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020928"/>
        <c:crosses val="autoZero"/>
        <c:auto val="0"/>
        <c:lblAlgn val="ctr"/>
        <c:lblOffset val="100"/>
        <c:tickMarkSkip val="1"/>
        <c:noMultiLvlLbl val="0"/>
      </c:catAx>
      <c:valAx>
        <c:axId val="13502092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4867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035520"/>
        <c:axId val="135057792"/>
      </c:barChart>
      <c:catAx>
        <c:axId val="13503552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057792"/>
        <c:crosses val="autoZero"/>
        <c:auto val="0"/>
        <c:lblAlgn val="ctr"/>
        <c:lblOffset val="100"/>
        <c:tickMarkSkip val="1"/>
        <c:noMultiLvlLbl val="0"/>
      </c:catAx>
      <c:valAx>
        <c:axId val="13505779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035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068288"/>
        <c:axId val="135143808"/>
      </c:barChart>
      <c:catAx>
        <c:axId val="13506828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143808"/>
        <c:crosses val="autoZero"/>
        <c:auto val="0"/>
        <c:lblAlgn val="ctr"/>
        <c:lblOffset val="100"/>
        <c:tickMarkSkip val="1"/>
        <c:noMultiLvlLbl val="0"/>
      </c:catAx>
      <c:valAx>
        <c:axId val="13514380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068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58400"/>
        <c:axId val="135168384"/>
      </c:barChart>
      <c:catAx>
        <c:axId val="13515840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168384"/>
        <c:crosses val="autoZero"/>
        <c:auto val="0"/>
        <c:lblAlgn val="ctr"/>
        <c:lblOffset val="100"/>
        <c:tickMarkSkip val="1"/>
        <c:noMultiLvlLbl val="0"/>
      </c:catAx>
      <c:valAx>
        <c:axId val="13516838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158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74784"/>
        <c:axId val="135192960"/>
      </c:barChart>
      <c:catAx>
        <c:axId val="13517478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192960"/>
        <c:crosses val="autoZero"/>
        <c:auto val="0"/>
        <c:lblAlgn val="ctr"/>
        <c:lblOffset val="100"/>
        <c:tickMarkSkip val="1"/>
        <c:noMultiLvlLbl val="0"/>
      </c:catAx>
      <c:valAx>
        <c:axId val="13519296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174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11648"/>
        <c:axId val="135217536"/>
      </c:barChart>
      <c:catAx>
        <c:axId val="13521164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217536"/>
        <c:crosses val="autoZero"/>
        <c:auto val="0"/>
        <c:lblAlgn val="ctr"/>
        <c:lblOffset val="100"/>
        <c:tickMarkSkip val="1"/>
        <c:noMultiLvlLbl val="0"/>
      </c:catAx>
      <c:valAx>
        <c:axId val="13521753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211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23936"/>
        <c:axId val="135238016"/>
      </c:barChart>
      <c:catAx>
        <c:axId val="13522393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238016"/>
        <c:crosses val="autoZero"/>
        <c:auto val="0"/>
        <c:lblAlgn val="ctr"/>
        <c:lblOffset val="100"/>
        <c:tickMarkSkip val="1"/>
        <c:noMultiLvlLbl val="0"/>
      </c:catAx>
      <c:valAx>
        <c:axId val="13523801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223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214720"/>
        <c:axId val="129228800"/>
      </c:barChart>
      <c:catAx>
        <c:axId val="12921472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9228800"/>
        <c:crosses val="autoZero"/>
        <c:auto val="0"/>
        <c:lblAlgn val="ctr"/>
        <c:lblOffset val="100"/>
        <c:tickMarkSkip val="1"/>
        <c:noMultiLvlLbl val="0"/>
      </c:catAx>
      <c:valAx>
        <c:axId val="12922880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9214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52608"/>
        <c:axId val="135602560"/>
      </c:barChart>
      <c:catAx>
        <c:axId val="13525260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602560"/>
        <c:crosses val="autoZero"/>
        <c:auto val="0"/>
        <c:lblAlgn val="ctr"/>
        <c:lblOffset val="100"/>
        <c:tickMarkSkip val="1"/>
        <c:noMultiLvlLbl val="0"/>
      </c:catAx>
      <c:valAx>
        <c:axId val="13560256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252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608960"/>
        <c:axId val="135627136"/>
      </c:barChart>
      <c:catAx>
        <c:axId val="13560896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627136"/>
        <c:crosses val="autoZero"/>
        <c:auto val="0"/>
        <c:lblAlgn val="ctr"/>
        <c:lblOffset val="100"/>
        <c:tickMarkSkip val="1"/>
        <c:noMultiLvlLbl val="0"/>
      </c:catAx>
      <c:valAx>
        <c:axId val="13562713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608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637632"/>
        <c:axId val="135651712"/>
      </c:barChart>
      <c:catAx>
        <c:axId val="13563763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651712"/>
        <c:crosses val="autoZero"/>
        <c:auto val="0"/>
        <c:lblAlgn val="ctr"/>
        <c:lblOffset val="100"/>
        <c:tickMarkSkip val="1"/>
        <c:noMultiLvlLbl val="0"/>
      </c:catAx>
      <c:valAx>
        <c:axId val="13565171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637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68992"/>
        <c:axId val="135278976"/>
      </c:barChart>
      <c:catAx>
        <c:axId val="13526899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278976"/>
        <c:crosses val="autoZero"/>
        <c:auto val="0"/>
        <c:lblAlgn val="ctr"/>
        <c:lblOffset val="100"/>
        <c:tickMarkSkip val="1"/>
        <c:noMultiLvlLbl val="0"/>
      </c:catAx>
      <c:valAx>
        <c:axId val="13527897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268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89472"/>
        <c:axId val="135315840"/>
      </c:barChart>
      <c:catAx>
        <c:axId val="13528947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315840"/>
        <c:crosses val="autoZero"/>
        <c:auto val="0"/>
        <c:lblAlgn val="ctr"/>
        <c:lblOffset val="100"/>
        <c:tickMarkSkip val="1"/>
        <c:noMultiLvlLbl val="0"/>
      </c:catAx>
      <c:valAx>
        <c:axId val="13531584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289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4528"/>
        <c:axId val="135348608"/>
      </c:barChart>
      <c:catAx>
        <c:axId val="13533452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348608"/>
        <c:crosses val="autoZero"/>
        <c:auto val="0"/>
        <c:lblAlgn val="ctr"/>
        <c:lblOffset val="100"/>
        <c:tickMarkSkip val="1"/>
        <c:noMultiLvlLbl val="0"/>
      </c:catAx>
      <c:valAx>
        <c:axId val="13534860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334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59104"/>
        <c:axId val="135377280"/>
      </c:barChart>
      <c:catAx>
        <c:axId val="13535910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377280"/>
        <c:crosses val="autoZero"/>
        <c:auto val="0"/>
        <c:lblAlgn val="ctr"/>
        <c:lblOffset val="100"/>
        <c:tickMarkSkip val="1"/>
        <c:noMultiLvlLbl val="0"/>
      </c:catAx>
      <c:valAx>
        <c:axId val="13537728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359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83680"/>
        <c:axId val="135463296"/>
      </c:barChart>
      <c:catAx>
        <c:axId val="13538368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463296"/>
        <c:crosses val="autoZero"/>
        <c:auto val="0"/>
        <c:lblAlgn val="ctr"/>
        <c:lblOffset val="100"/>
        <c:tickMarkSkip val="1"/>
        <c:noMultiLvlLbl val="0"/>
      </c:catAx>
      <c:valAx>
        <c:axId val="13546329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383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469696"/>
        <c:axId val="135491968"/>
      </c:barChart>
      <c:catAx>
        <c:axId val="13546969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491968"/>
        <c:crosses val="autoZero"/>
        <c:auto val="0"/>
        <c:lblAlgn val="ctr"/>
        <c:lblOffset val="100"/>
        <c:tickMarkSkip val="1"/>
        <c:noMultiLvlLbl val="0"/>
      </c:catAx>
      <c:valAx>
        <c:axId val="13549196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469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502464"/>
        <c:axId val="135508352"/>
      </c:barChart>
      <c:catAx>
        <c:axId val="13550246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508352"/>
        <c:crosses val="autoZero"/>
        <c:auto val="0"/>
        <c:lblAlgn val="ctr"/>
        <c:lblOffset val="100"/>
        <c:tickMarkSkip val="1"/>
        <c:noMultiLvlLbl val="0"/>
      </c:catAx>
      <c:valAx>
        <c:axId val="13550835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502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11616"/>
        <c:axId val="128929792"/>
      </c:barChart>
      <c:catAx>
        <c:axId val="12891161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8929792"/>
        <c:crosses val="autoZero"/>
        <c:auto val="0"/>
        <c:lblAlgn val="ctr"/>
        <c:lblOffset val="100"/>
        <c:tickMarkSkip val="1"/>
        <c:noMultiLvlLbl val="0"/>
      </c:catAx>
      <c:valAx>
        <c:axId val="12892979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8911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514752"/>
        <c:axId val="135659904"/>
      </c:barChart>
      <c:catAx>
        <c:axId val="13551475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659904"/>
        <c:crosses val="autoZero"/>
        <c:auto val="0"/>
        <c:lblAlgn val="ctr"/>
        <c:lblOffset val="100"/>
        <c:tickMarkSkip val="1"/>
        <c:noMultiLvlLbl val="0"/>
      </c:catAx>
      <c:valAx>
        <c:axId val="13565990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514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674496"/>
        <c:axId val="135684480"/>
      </c:barChart>
      <c:catAx>
        <c:axId val="13567449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684480"/>
        <c:crosses val="autoZero"/>
        <c:auto val="0"/>
        <c:lblAlgn val="ctr"/>
        <c:lblOffset val="100"/>
        <c:tickMarkSkip val="1"/>
        <c:noMultiLvlLbl val="0"/>
      </c:catAx>
      <c:valAx>
        <c:axId val="13568448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674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694976"/>
        <c:axId val="135795072"/>
      </c:barChart>
      <c:catAx>
        <c:axId val="13569497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795072"/>
        <c:crosses val="autoZero"/>
        <c:auto val="0"/>
        <c:lblAlgn val="ctr"/>
        <c:lblOffset val="100"/>
        <c:tickMarkSkip val="1"/>
        <c:noMultiLvlLbl val="0"/>
      </c:catAx>
      <c:valAx>
        <c:axId val="13579507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694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805568"/>
        <c:axId val="135815552"/>
      </c:barChart>
      <c:catAx>
        <c:axId val="13580556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815552"/>
        <c:crosses val="autoZero"/>
        <c:auto val="0"/>
        <c:lblAlgn val="ctr"/>
        <c:lblOffset val="100"/>
        <c:tickMarkSkip val="1"/>
        <c:noMultiLvlLbl val="0"/>
      </c:catAx>
      <c:valAx>
        <c:axId val="13581555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805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826048"/>
        <c:axId val="135836032"/>
      </c:barChart>
      <c:catAx>
        <c:axId val="13582604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836032"/>
        <c:crosses val="autoZero"/>
        <c:auto val="0"/>
        <c:lblAlgn val="ctr"/>
        <c:lblOffset val="100"/>
        <c:tickMarkSkip val="1"/>
        <c:noMultiLvlLbl val="0"/>
      </c:catAx>
      <c:valAx>
        <c:axId val="13583603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826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842432"/>
        <c:axId val="136126848"/>
      </c:barChart>
      <c:catAx>
        <c:axId val="13584243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6126848"/>
        <c:crosses val="autoZero"/>
        <c:auto val="0"/>
        <c:lblAlgn val="ctr"/>
        <c:lblOffset val="100"/>
        <c:tickMarkSkip val="1"/>
        <c:noMultiLvlLbl val="0"/>
      </c:catAx>
      <c:valAx>
        <c:axId val="13612684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842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137344"/>
        <c:axId val="136151424"/>
      </c:barChart>
      <c:catAx>
        <c:axId val="13613734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6151424"/>
        <c:crosses val="autoZero"/>
        <c:auto val="0"/>
        <c:lblAlgn val="ctr"/>
        <c:lblOffset val="100"/>
        <c:tickMarkSkip val="1"/>
        <c:noMultiLvlLbl val="0"/>
      </c:catAx>
      <c:valAx>
        <c:axId val="13615142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6137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157824"/>
        <c:axId val="136180096"/>
      </c:barChart>
      <c:catAx>
        <c:axId val="13615782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6180096"/>
        <c:crosses val="autoZero"/>
        <c:auto val="0"/>
        <c:lblAlgn val="ctr"/>
        <c:lblOffset val="100"/>
        <c:tickMarkSkip val="1"/>
        <c:noMultiLvlLbl val="0"/>
      </c:catAx>
      <c:valAx>
        <c:axId val="13618009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6157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993984"/>
        <c:axId val="135999872"/>
      </c:barChart>
      <c:catAx>
        <c:axId val="13599398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999872"/>
        <c:crosses val="autoZero"/>
        <c:auto val="0"/>
        <c:lblAlgn val="ctr"/>
        <c:lblOffset val="100"/>
        <c:tickMarkSkip val="1"/>
        <c:noMultiLvlLbl val="0"/>
      </c:catAx>
      <c:valAx>
        <c:axId val="13599987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5993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014464"/>
        <c:axId val="136032640"/>
      </c:barChart>
      <c:catAx>
        <c:axId val="13601446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6032640"/>
        <c:crosses val="autoZero"/>
        <c:auto val="0"/>
        <c:lblAlgn val="ctr"/>
        <c:lblOffset val="100"/>
        <c:tickMarkSkip val="1"/>
        <c:noMultiLvlLbl val="0"/>
      </c:catAx>
      <c:valAx>
        <c:axId val="13603264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6014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807680"/>
        <c:axId val="88825856"/>
      </c:barChart>
      <c:catAx>
        <c:axId val="8880768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88825856"/>
        <c:crosses val="autoZero"/>
        <c:auto val="0"/>
        <c:lblAlgn val="ctr"/>
        <c:lblOffset val="100"/>
        <c:tickMarkSkip val="1"/>
        <c:noMultiLvlLbl val="0"/>
      </c:catAx>
      <c:valAx>
        <c:axId val="8882585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88807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36192"/>
        <c:axId val="128958464"/>
      </c:barChart>
      <c:catAx>
        <c:axId val="12893619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8958464"/>
        <c:crosses val="autoZero"/>
        <c:auto val="0"/>
        <c:lblAlgn val="ctr"/>
        <c:lblOffset val="100"/>
        <c:tickMarkSkip val="1"/>
        <c:noMultiLvlLbl val="0"/>
      </c:catAx>
      <c:valAx>
        <c:axId val="12895846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8936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039040"/>
        <c:axId val="136065408"/>
      </c:barChart>
      <c:catAx>
        <c:axId val="13603904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6065408"/>
        <c:crosses val="autoZero"/>
        <c:auto val="0"/>
        <c:lblAlgn val="ctr"/>
        <c:lblOffset val="100"/>
        <c:tickMarkSkip val="1"/>
        <c:noMultiLvlLbl val="0"/>
      </c:catAx>
      <c:valAx>
        <c:axId val="13606540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6039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075904"/>
        <c:axId val="136081792"/>
      </c:barChart>
      <c:catAx>
        <c:axId val="13607590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6081792"/>
        <c:crosses val="autoZero"/>
        <c:auto val="0"/>
        <c:lblAlgn val="ctr"/>
        <c:lblOffset val="100"/>
        <c:tickMarkSkip val="1"/>
        <c:noMultiLvlLbl val="0"/>
      </c:catAx>
      <c:valAx>
        <c:axId val="13608179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6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092288"/>
        <c:axId val="136110464"/>
      </c:barChart>
      <c:catAx>
        <c:axId val="13609228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6110464"/>
        <c:crosses val="autoZero"/>
        <c:auto val="0"/>
        <c:lblAlgn val="ctr"/>
        <c:lblOffset val="100"/>
        <c:tickMarkSkip val="1"/>
        <c:noMultiLvlLbl val="0"/>
      </c:catAx>
      <c:valAx>
        <c:axId val="13611046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6092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186496"/>
        <c:axId val="136208768"/>
      </c:barChart>
      <c:catAx>
        <c:axId val="13618649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6208768"/>
        <c:crosses val="autoZero"/>
        <c:auto val="0"/>
        <c:lblAlgn val="ctr"/>
        <c:lblOffset val="100"/>
        <c:tickMarkSkip val="1"/>
        <c:noMultiLvlLbl val="0"/>
      </c:catAx>
      <c:valAx>
        <c:axId val="13620876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6186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223360"/>
        <c:axId val="136237440"/>
      </c:barChart>
      <c:catAx>
        <c:axId val="13622336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6237440"/>
        <c:crosses val="autoZero"/>
        <c:auto val="0"/>
        <c:lblAlgn val="ctr"/>
        <c:lblOffset val="100"/>
        <c:tickMarkSkip val="1"/>
        <c:noMultiLvlLbl val="0"/>
      </c:catAx>
      <c:valAx>
        <c:axId val="13623744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6223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243840"/>
        <c:axId val="136589696"/>
      </c:barChart>
      <c:catAx>
        <c:axId val="13624384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6589696"/>
        <c:crosses val="autoZero"/>
        <c:auto val="0"/>
        <c:lblAlgn val="ctr"/>
        <c:lblOffset val="100"/>
        <c:tickMarkSkip val="1"/>
        <c:noMultiLvlLbl val="0"/>
      </c:catAx>
      <c:valAx>
        <c:axId val="13658969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6243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600192"/>
        <c:axId val="136610176"/>
      </c:barChart>
      <c:catAx>
        <c:axId val="13660019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6610176"/>
        <c:crosses val="autoZero"/>
        <c:auto val="0"/>
        <c:lblAlgn val="ctr"/>
        <c:lblOffset val="100"/>
        <c:tickMarkSkip val="1"/>
        <c:noMultiLvlLbl val="0"/>
      </c:catAx>
      <c:valAx>
        <c:axId val="13661017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6600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616576"/>
        <c:axId val="136638848"/>
      </c:barChart>
      <c:catAx>
        <c:axId val="13661657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6638848"/>
        <c:crosses val="autoZero"/>
        <c:auto val="0"/>
        <c:lblAlgn val="ctr"/>
        <c:lblOffset val="100"/>
        <c:tickMarkSkip val="1"/>
        <c:noMultiLvlLbl val="0"/>
      </c:catAx>
      <c:valAx>
        <c:axId val="13663884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6616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321664"/>
        <c:axId val="136339840"/>
      </c:barChart>
      <c:catAx>
        <c:axId val="13632166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6339840"/>
        <c:crosses val="autoZero"/>
        <c:auto val="0"/>
        <c:lblAlgn val="ctr"/>
        <c:lblOffset val="100"/>
        <c:tickMarkSkip val="1"/>
        <c:noMultiLvlLbl val="0"/>
      </c:catAx>
      <c:valAx>
        <c:axId val="13633984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6321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350336"/>
        <c:axId val="136352128"/>
      </c:barChart>
      <c:catAx>
        <c:axId val="13635033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6352128"/>
        <c:crosses val="autoZero"/>
        <c:auto val="0"/>
        <c:lblAlgn val="ctr"/>
        <c:lblOffset val="100"/>
        <c:tickMarkSkip val="1"/>
        <c:noMultiLvlLbl val="0"/>
      </c:catAx>
      <c:valAx>
        <c:axId val="13635212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6350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68960"/>
        <c:axId val="128995328"/>
      </c:barChart>
      <c:catAx>
        <c:axId val="12896896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8995328"/>
        <c:crosses val="autoZero"/>
        <c:auto val="0"/>
        <c:lblAlgn val="ctr"/>
        <c:lblOffset val="100"/>
        <c:tickMarkSkip val="1"/>
        <c:noMultiLvlLbl val="0"/>
      </c:catAx>
      <c:valAx>
        <c:axId val="12899532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8968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362624"/>
        <c:axId val="136446336"/>
      </c:barChart>
      <c:catAx>
        <c:axId val="13636262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6446336"/>
        <c:crosses val="autoZero"/>
        <c:auto val="0"/>
        <c:lblAlgn val="ctr"/>
        <c:lblOffset val="100"/>
        <c:tickMarkSkip val="1"/>
        <c:noMultiLvlLbl val="0"/>
      </c:catAx>
      <c:valAx>
        <c:axId val="13644633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6362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456832"/>
        <c:axId val="136483200"/>
      </c:barChart>
      <c:catAx>
        <c:axId val="13645683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6483200"/>
        <c:crosses val="autoZero"/>
        <c:auto val="0"/>
        <c:lblAlgn val="ctr"/>
        <c:lblOffset val="100"/>
        <c:tickMarkSkip val="1"/>
        <c:noMultiLvlLbl val="0"/>
      </c:catAx>
      <c:valAx>
        <c:axId val="13648320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64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493696"/>
        <c:axId val="136507776"/>
      </c:barChart>
      <c:catAx>
        <c:axId val="13649369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6507776"/>
        <c:crosses val="autoZero"/>
        <c:auto val="0"/>
        <c:lblAlgn val="ctr"/>
        <c:lblOffset val="100"/>
        <c:tickMarkSkip val="1"/>
        <c:noMultiLvlLbl val="0"/>
      </c:catAx>
      <c:valAx>
        <c:axId val="13650777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6493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514176"/>
        <c:axId val="136528256"/>
      </c:barChart>
      <c:catAx>
        <c:axId val="13651417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6528256"/>
        <c:crosses val="autoZero"/>
        <c:auto val="0"/>
        <c:lblAlgn val="ctr"/>
        <c:lblOffset val="100"/>
        <c:tickMarkSkip val="1"/>
        <c:noMultiLvlLbl val="0"/>
      </c:catAx>
      <c:valAx>
        <c:axId val="13652825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6514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538752"/>
        <c:axId val="136556928"/>
      </c:barChart>
      <c:catAx>
        <c:axId val="13653875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6556928"/>
        <c:crosses val="autoZero"/>
        <c:auto val="0"/>
        <c:lblAlgn val="ctr"/>
        <c:lblOffset val="100"/>
        <c:tickMarkSkip val="1"/>
        <c:noMultiLvlLbl val="0"/>
      </c:catAx>
      <c:valAx>
        <c:axId val="13655692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6538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571520"/>
        <c:axId val="136982912"/>
      </c:barChart>
      <c:catAx>
        <c:axId val="13657152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6982912"/>
        <c:crosses val="autoZero"/>
        <c:auto val="0"/>
        <c:lblAlgn val="ctr"/>
        <c:lblOffset val="100"/>
        <c:tickMarkSkip val="1"/>
        <c:noMultiLvlLbl val="0"/>
      </c:catAx>
      <c:valAx>
        <c:axId val="13698291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6571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989312"/>
        <c:axId val="137007488"/>
      </c:barChart>
      <c:catAx>
        <c:axId val="13698931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7007488"/>
        <c:crosses val="autoZero"/>
        <c:auto val="0"/>
        <c:lblAlgn val="ctr"/>
        <c:lblOffset val="100"/>
        <c:tickMarkSkip val="1"/>
        <c:noMultiLvlLbl val="0"/>
      </c:catAx>
      <c:valAx>
        <c:axId val="13700748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6989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013888"/>
        <c:axId val="137027968"/>
      </c:barChart>
      <c:catAx>
        <c:axId val="13701388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7027968"/>
        <c:crosses val="autoZero"/>
        <c:auto val="0"/>
        <c:lblAlgn val="ctr"/>
        <c:lblOffset val="100"/>
        <c:tickMarkSkip val="1"/>
        <c:noMultiLvlLbl val="0"/>
      </c:catAx>
      <c:valAx>
        <c:axId val="13702796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7013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645248"/>
        <c:axId val="136675712"/>
      </c:barChart>
      <c:catAx>
        <c:axId val="13664524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6675712"/>
        <c:crosses val="autoZero"/>
        <c:auto val="0"/>
        <c:lblAlgn val="ctr"/>
        <c:lblOffset val="100"/>
        <c:tickMarkSkip val="1"/>
        <c:noMultiLvlLbl val="0"/>
      </c:catAx>
      <c:valAx>
        <c:axId val="13667571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6645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690304"/>
        <c:axId val="136696192"/>
      </c:barChart>
      <c:catAx>
        <c:axId val="13669030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6696192"/>
        <c:crosses val="autoZero"/>
        <c:auto val="0"/>
        <c:lblAlgn val="ctr"/>
        <c:lblOffset val="100"/>
        <c:tickMarkSkip val="1"/>
        <c:noMultiLvlLbl val="0"/>
      </c:catAx>
      <c:valAx>
        <c:axId val="13669619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6690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001728"/>
        <c:axId val="129015808"/>
      </c:barChart>
      <c:catAx>
        <c:axId val="12900172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9015808"/>
        <c:crosses val="autoZero"/>
        <c:auto val="0"/>
        <c:lblAlgn val="ctr"/>
        <c:lblOffset val="100"/>
        <c:tickMarkSkip val="1"/>
        <c:noMultiLvlLbl val="0"/>
      </c:catAx>
      <c:valAx>
        <c:axId val="12901580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9001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706688"/>
        <c:axId val="136724864"/>
      </c:barChart>
      <c:catAx>
        <c:axId val="13670668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6724864"/>
        <c:crosses val="autoZero"/>
        <c:auto val="0"/>
        <c:lblAlgn val="ctr"/>
        <c:lblOffset val="100"/>
        <c:tickMarkSkip val="1"/>
        <c:noMultiLvlLbl val="0"/>
      </c:catAx>
      <c:valAx>
        <c:axId val="13672486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6706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731264"/>
        <c:axId val="136737152"/>
      </c:barChart>
      <c:catAx>
        <c:axId val="13673126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6737152"/>
        <c:crosses val="autoZero"/>
        <c:auto val="0"/>
        <c:lblAlgn val="ctr"/>
        <c:lblOffset val="100"/>
        <c:tickMarkSkip val="1"/>
        <c:noMultiLvlLbl val="0"/>
      </c:catAx>
      <c:valAx>
        <c:axId val="13673715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6731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747648"/>
        <c:axId val="136765824"/>
      </c:barChart>
      <c:catAx>
        <c:axId val="13674764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6765824"/>
        <c:crosses val="autoZero"/>
        <c:auto val="0"/>
        <c:lblAlgn val="ctr"/>
        <c:lblOffset val="100"/>
        <c:tickMarkSkip val="1"/>
        <c:noMultiLvlLbl val="0"/>
      </c:catAx>
      <c:valAx>
        <c:axId val="13676582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6747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841856"/>
        <c:axId val="136860032"/>
      </c:barChart>
      <c:catAx>
        <c:axId val="13684185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6860032"/>
        <c:crosses val="autoZero"/>
        <c:auto val="0"/>
        <c:lblAlgn val="ctr"/>
        <c:lblOffset val="100"/>
        <c:tickMarkSkip val="1"/>
        <c:noMultiLvlLbl val="0"/>
      </c:catAx>
      <c:valAx>
        <c:axId val="13686003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6841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870528"/>
        <c:axId val="136892800"/>
      </c:barChart>
      <c:catAx>
        <c:axId val="13687052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6892800"/>
        <c:crosses val="autoZero"/>
        <c:auto val="0"/>
        <c:lblAlgn val="ctr"/>
        <c:lblOffset val="100"/>
        <c:tickMarkSkip val="1"/>
        <c:noMultiLvlLbl val="0"/>
      </c:catAx>
      <c:valAx>
        <c:axId val="13689280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6870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903296"/>
        <c:axId val="137113984"/>
      </c:barChart>
      <c:catAx>
        <c:axId val="13690329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7113984"/>
        <c:crosses val="autoZero"/>
        <c:auto val="0"/>
        <c:lblAlgn val="ctr"/>
        <c:lblOffset val="100"/>
        <c:tickMarkSkip val="1"/>
        <c:noMultiLvlLbl val="0"/>
      </c:catAx>
      <c:valAx>
        <c:axId val="13711398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6903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128576"/>
        <c:axId val="137142656"/>
      </c:barChart>
      <c:catAx>
        <c:axId val="13712857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7142656"/>
        <c:crosses val="autoZero"/>
        <c:auto val="0"/>
        <c:lblAlgn val="ctr"/>
        <c:lblOffset val="100"/>
        <c:tickMarkSkip val="1"/>
        <c:noMultiLvlLbl val="0"/>
      </c:catAx>
      <c:valAx>
        <c:axId val="13714265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7128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149056"/>
        <c:axId val="137159040"/>
      </c:barChart>
      <c:catAx>
        <c:axId val="13714905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7159040"/>
        <c:crosses val="autoZero"/>
        <c:auto val="0"/>
        <c:lblAlgn val="ctr"/>
        <c:lblOffset val="100"/>
        <c:tickMarkSkip val="1"/>
        <c:noMultiLvlLbl val="0"/>
      </c:catAx>
      <c:valAx>
        <c:axId val="13715904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7149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165440"/>
        <c:axId val="137183616"/>
      </c:barChart>
      <c:catAx>
        <c:axId val="13716544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7183616"/>
        <c:crosses val="autoZero"/>
        <c:auto val="0"/>
        <c:lblAlgn val="ctr"/>
        <c:lblOffset val="100"/>
        <c:tickMarkSkip val="1"/>
        <c:noMultiLvlLbl val="0"/>
      </c:catAx>
      <c:valAx>
        <c:axId val="13718361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7165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190016"/>
        <c:axId val="137216384"/>
      </c:barChart>
      <c:catAx>
        <c:axId val="13719001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7216384"/>
        <c:crosses val="autoZero"/>
        <c:auto val="0"/>
        <c:lblAlgn val="ctr"/>
        <c:lblOffset val="100"/>
        <c:tickMarkSkip val="1"/>
        <c:noMultiLvlLbl val="0"/>
      </c:catAx>
      <c:valAx>
        <c:axId val="13721638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7190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022208"/>
        <c:axId val="129032192"/>
      </c:barChart>
      <c:catAx>
        <c:axId val="12902220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9032192"/>
        <c:crosses val="autoZero"/>
        <c:auto val="0"/>
        <c:lblAlgn val="ctr"/>
        <c:lblOffset val="100"/>
        <c:tickMarkSkip val="1"/>
        <c:noMultiLvlLbl val="0"/>
      </c:catAx>
      <c:valAx>
        <c:axId val="12903219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9022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222784"/>
        <c:axId val="137245056"/>
      </c:barChart>
      <c:catAx>
        <c:axId val="13722278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7245056"/>
        <c:crosses val="autoZero"/>
        <c:auto val="0"/>
        <c:lblAlgn val="ctr"/>
        <c:lblOffset val="100"/>
        <c:tickMarkSkip val="1"/>
        <c:noMultiLvlLbl val="0"/>
      </c:catAx>
      <c:valAx>
        <c:axId val="13724505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7222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259648"/>
        <c:axId val="137269632"/>
      </c:barChart>
      <c:catAx>
        <c:axId val="13725964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7269632"/>
        <c:crosses val="autoZero"/>
        <c:auto val="0"/>
        <c:lblAlgn val="ctr"/>
        <c:lblOffset val="100"/>
        <c:tickMarkSkip val="1"/>
        <c:noMultiLvlLbl val="0"/>
      </c:catAx>
      <c:valAx>
        <c:axId val="13726963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7259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276032"/>
        <c:axId val="137298304"/>
      </c:barChart>
      <c:catAx>
        <c:axId val="13727603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7298304"/>
        <c:crosses val="autoZero"/>
        <c:auto val="0"/>
        <c:lblAlgn val="ctr"/>
        <c:lblOffset val="100"/>
        <c:tickMarkSkip val="1"/>
        <c:noMultiLvlLbl val="0"/>
      </c:catAx>
      <c:valAx>
        <c:axId val="13729830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7276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308800"/>
        <c:axId val="137322880"/>
      </c:barChart>
      <c:catAx>
        <c:axId val="13730880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7322880"/>
        <c:crosses val="autoZero"/>
        <c:auto val="0"/>
        <c:lblAlgn val="ctr"/>
        <c:lblOffset val="100"/>
        <c:tickMarkSkip val="1"/>
        <c:noMultiLvlLbl val="0"/>
      </c:catAx>
      <c:valAx>
        <c:axId val="13732288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7308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345664"/>
        <c:axId val="137351552"/>
      </c:barChart>
      <c:catAx>
        <c:axId val="13734566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7351552"/>
        <c:crosses val="autoZero"/>
        <c:auto val="0"/>
        <c:lblAlgn val="ctr"/>
        <c:lblOffset val="100"/>
        <c:tickMarkSkip val="1"/>
        <c:noMultiLvlLbl val="0"/>
      </c:catAx>
      <c:valAx>
        <c:axId val="13735155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7345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357952"/>
        <c:axId val="137437568"/>
      </c:barChart>
      <c:catAx>
        <c:axId val="13735795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7437568"/>
        <c:crosses val="autoZero"/>
        <c:auto val="0"/>
        <c:lblAlgn val="ctr"/>
        <c:lblOffset val="100"/>
        <c:tickMarkSkip val="1"/>
        <c:noMultiLvlLbl val="0"/>
      </c:catAx>
      <c:valAx>
        <c:axId val="13743756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7357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448064"/>
        <c:axId val="137470336"/>
      </c:barChart>
      <c:catAx>
        <c:axId val="13744806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7470336"/>
        <c:crosses val="autoZero"/>
        <c:auto val="0"/>
        <c:lblAlgn val="ctr"/>
        <c:lblOffset val="100"/>
        <c:tickMarkSkip val="1"/>
        <c:noMultiLvlLbl val="0"/>
      </c:catAx>
      <c:valAx>
        <c:axId val="13747033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7448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476736"/>
        <c:axId val="137822592"/>
      </c:barChart>
      <c:catAx>
        <c:axId val="13747673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7822592"/>
        <c:crosses val="autoZero"/>
        <c:auto val="0"/>
        <c:lblAlgn val="ctr"/>
        <c:lblOffset val="100"/>
        <c:tickMarkSkip val="1"/>
        <c:noMultiLvlLbl val="0"/>
      </c:catAx>
      <c:valAx>
        <c:axId val="13782259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7476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833088"/>
        <c:axId val="137851264"/>
      </c:barChart>
      <c:catAx>
        <c:axId val="13783308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7851264"/>
        <c:crosses val="autoZero"/>
        <c:auto val="0"/>
        <c:lblAlgn val="ctr"/>
        <c:lblOffset val="100"/>
        <c:tickMarkSkip val="1"/>
        <c:noMultiLvlLbl val="0"/>
      </c:catAx>
      <c:valAx>
        <c:axId val="13785126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7833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861760"/>
        <c:axId val="137871744"/>
      </c:barChart>
      <c:catAx>
        <c:axId val="13786176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7871744"/>
        <c:crosses val="autoZero"/>
        <c:auto val="0"/>
        <c:lblAlgn val="ctr"/>
        <c:lblOffset val="100"/>
        <c:tickMarkSkip val="1"/>
        <c:noMultiLvlLbl val="0"/>
      </c:catAx>
      <c:valAx>
        <c:axId val="13787174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7861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038592"/>
        <c:axId val="129064960"/>
      </c:barChart>
      <c:catAx>
        <c:axId val="12903859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9064960"/>
        <c:crosses val="autoZero"/>
        <c:auto val="0"/>
        <c:lblAlgn val="ctr"/>
        <c:lblOffset val="100"/>
        <c:tickMarkSkip val="1"/>
        <c:noMultiLvlLbl val="0"/>
      </c:catAx>
      <c:valAx>
        <c:axId val="12906496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9038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882240"/>
        <c:axId val="137900416"/>
      </c:barChart>
      <c:catAx>
        <c:axId val="13788224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7900416"/>
        <c:crosses val="autoZero"/>
        <c:auto val="0"/>
        <c:lblAlgn val="ctr"/>
        <c:lblOffset val="100"/>
        <c:tickMarkSkip val="1"/>
        <c:noMultiLvlLbl val="0"/>
      </c:catAx>
      <c:valAx>
        <c:axId val="13790041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7882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906816"/>
        <c:axId val="137924992"/>
      </c:barChart>
      <c:catAx>
        <c:axId val="13790681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7924992"/>
        <c:crosses val="autoZero"/>
        <c:auto val="0"/>
        <c:lblAlgn val="ctr"/>
        <c:lblOffset val="100"/>
        <c:tickMarkSkip val="1"/>
        <c:noMultiLvlLbl val="0"/>
      </c:catAx>
      <c:valAx>
        <c:axId val="13792499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7906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943680"/>
        <c:axId val="137560448"/>
      </c:barChart>
      <c:catAx>
        <c:axId val="13794368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7560448"/>
        <c:crosses val="autoZero"/>
        <c:auto val="0"/>
        <c:lblAlgn val="ctr"/>
        <c:lblOffset val="100"/>
        <c:tickMarkSkip val="1"/>
        <c:noMultiLvlLbl val="0"/>
      </c:catAx>
      <c:valAx>
        <c:axId val="13756044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7943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566848"/>
        <c:axId val="137576832"/>
      </c:barChart>
      <c:catAx>
        <c:axId val="13756684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7576832"/>
        <c:crosses val="autoZero"/>
        <c:auto val="0"/>
        <c:lblAlgn val="ctr"/>
        <c:lblOffset val="100"/>
        <c:tickMarkSkip val="1"/>
        <c:noMultiLvlLbl val="0"/>
      </c:catAx>
      <c:valAx>
        <c:axId val="13757683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7566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595520"/>
        <c:axId val="137617792"/>
      </c:barChart>
      <c:catAx>
        <c:axId val="13759552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7617792"/>
        <c:crosses val="autoZero"/>
        <c:auto val="0"/>
        <c:lblAlgn val="ctr"/>
        <c:lblOffset val="100"/>
        <c:tickMarkSkip val="1"/>
        <c:noMultiLvlLbl val="0"/>
      </c:catAx>
      <c:valAx>
        <c:axId val="13761779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7595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624192"/>
        <c:axId val="137646464"/>
      </c:barChart>
      <c:catAx>
        <c:axId val="13762419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7646464"/>
        <c:crosses val="autoZero"/>
        <c:auto val="0"/>
        <c:lblAlgn val="ctr"/>
        <c:lblOffset val="100"/>
        <c:tickMarkSkip val="1"/>
        <c:noMultiLvlLbl val="0"/>
      </c:catAx>
      <c:valAx>
        <c:axId val="13764646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7624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656960"/>
        <c:axId val="137671040"/>
      </c:barChart>
      <c:catAx>
        <c:axId val="13765696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7671040"/>
        <c:crosses val="autoZero"/>
        <c:auto val="0"/>
        <c:lblAlgn val="ctr"/>
        <c:lblOffset val="100"/>
        <c:tickMarkSkip val="1"/>
        <c:noMultiLvlLbl val="0"/>
      </c:catAx>
      <c:valAx>
        <c:axId val="13767104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7656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681536"/>
        <c:axId val="137761152"/>
      </c:barChart>
      <c:catAx>
        <c:axId val="13768153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7761152"/>
        <c:crosses val="autoZero"/>
        <c:auto val="0"/>
        <c:lblAlgn val="ctr"/>
        <c:lblOffset val="100"/>
        <c:tickMarkSkip val="1"/>
        <c:noMultiLvlLbl val="0"/>
      </c:catAx>
      <c:valAx>
        <c:axId val="13776115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7681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767552"/>
        <c:axId val="137789824"/>
      </c:barChart>
      <c:catAx>
        <c:axId val="13776755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7789824"/>
        <c:crosses val="autoZero"/>
        <c:auto val="0"/>
        <c:lblAlgn val="ctr"/>
        <c:lblOffset val="100"/>
        <c:tickMarkSkip val="1"/>
        <c:noMultiLvlLbl val="0"/>
      </c:catAx>
      <c:valAx>
        <c:axId val="13778982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7767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808512"/>
        <c:axId val="137818496"/>
      </c:barChart>
      <c:catAx>
        <c:axId val="13780851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7818496"/>
        <c:crosses val="autoZero"/>
        <c:auto val="0"/>
        <c:lblAlgn val="ctr"/>
        <c:lblOffset val="100"/>
        <c:tickMarkSkip val="1"/>
        <c:noMultiLvlLbl val="0"/>
      </c:catAx>
      <c:valAx>
        <c:axId val="13781849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7808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075456"/>
        <c:axId val="129081344"/>
      </c:barChart>
      <c:catAx>
        <c:axId val="12907545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9081344"/>
        <c:crosses val="autoZero"/>
        <c:auto val="0"/>
        <c:lblAlgn val="ctr"/>
        <c:lblOffset val="100"/>
        <c:tickMarkSkip val="1"/>
        <c:noMultiLvlLbl val="0"/>
      </c:catAx>
      <c:valAx>
        <c:axId val="12908134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9075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021504"/>
        <c:axId val="138039680"/>
      </c:barChart>
      <c:catAx>
        <c:axId val="13802150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8039680"/>
        <c:crosses val="autoZero"/>
        <c:auto val="0"/>
        <c:lblAlgn val="ctr"/>
        <c:lblOffset val="100"/>
        <c:tickMarkSkip val="1"/>
        <c:noMultiLvlLbl val="0"/>
      </c:catAx>
      <c:valAx>
        <c:axId val="13803968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8021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046080"/>
        <c:axId val="138068352"/>
      </c:barChart>
      <c:catAx>
        <c:axId val="13804608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8068352"/>
        <c:crosses val="autoZero"/>
        <c:auto val="0"/>
        <c:lblAlgn val="ctr"/>
        <c:lblOffset val="100"/>
        <c:tickMarkSkip val="1"/>
        <c:noMultiLvlLbl val="0"/>
      </c:catAx>
      <c:valAx>
        <c:axId val="13806835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8046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078848"/>
        <c:axId val="138101120"/>
      </c:barChart>
      <c:catAx>
        <c:axId val="13807884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8101120"/>
        <c:crosses val="autoZero"/>
        <c:auto val="0"/>
        <c:lblAlgn val="ctr"/>
        <c:lblOffset val="100"/>
        <c:tickMarkSkip val="1"/>
        <c:noMultiLvlLbl val="0"/>
      </c:catAx>
      <c:valAx>
        <c:axId val="13810112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8078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107520"/>
        <c:axId val="138117504"/>
      </c:barChart>
      <c:catAx>
        <c:axId val="13810752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8117504"/>
        <c:crosses val="autoZero"/>
        <c:auto val="0"/>
        <c:lblAlgn val="ctr"/>
        <c:lblOffset val="100"/>
        <c:tickMarkSkip val="1"/>
        <c:noMultiLvlLbl val="0"/>
      </c:catAx>
      <c:valAx>
        <c:axId val="13811750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8107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128000"/>
        <c:axId val="138142080"/>
      </c:barChart>
      <c:catAx>
        <c:axId val="13812800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8142080"/>
        <c:crosses val="autoZero"/>
        <c:auto val="0"/>
        <c:lblAlgn val="ctr"/>
        <c:lblOffset val="100"/>
        <c:tickMarkSkip val="1"/>
        <c:noMultiLvlLbl val="0"/>
      </c:catAx>
      <c:valAx>
        <c:axId val="13814208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8128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152576"/>
        <c:axId val="138166656"/>
      </c:barChart>
      <c:catAx>
        <c:axId val="13815257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8166656"/>
        <c:crosses val="autoZero"/>
        <c:auto val="0"/>
        <c:lblAlgn val="ctr"/>
        <c:lblOffset val="100"/>
        <c:tickMarkSkip val="1"/>
        <c:noMultiLvlLbl val="0"/>
      </c:catAx>
      <c:valAx>
        <c:axId val="13816665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8152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177152"/>
        <c:axId val="138199424"/>
      </c:barChart>
      <c:catAx>
        <c:axId val="13817715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8199424"/>
        <c:crosses val="autoZero"/>
        <c:auto val="0"/>
        <c:lblAlgn val="ctr"/>
        <c:lblOffset val="100"/>
        <c:tickMarkSkip val="1"/>
        <c:noMultiLvlLbl val="0"/>
      </c:catAx>
      <c:valAx>
        <c:axId val="13819942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8177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214016"/>
        <c:axId val="138219904"/>
      </c:barChart>
      <c:catAx>
        <c:axId val="13821401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8219904"/>
        <c:crosses val="autoZero"/>
        <c:auto val="0"/>
        <c:lblAlgn val="ctr"/>
        <c:lblOffset val="100"/>
        <c:tickMarkSkip val="1"/>
        <c:noMultiLvlLbl val="0"/>
      </c:catAx>
      <c:valAx>
        <c:axId val="13821990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8214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230400"/>
        <c:axId val="138248576"/>
      </c:barChart>
      <c:catAx>
        <c:axId val="13823040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8248576"/>
        <c:crosses val="autoZero"/>
        <c:auto val="0"/>
        <c:lblAlgn val="ctr"/>
        <c:lblOffset val="100"/>
        <c:tickMarkSkip val="1"/>
        <c:noMultiLvlLbl val="0"/>
      </c:catAx>
      <c:valAx>
        <c:axId val="13824857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8230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254976"/>
        <c:axId val="138264960"/>
      </c:barChart>
      <c:catAx>
        <c:axId val="13825497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8264960"/>
        <c:crosses val="autoZero"/>
        <c:auto val="0"/>
        <c:lblAlgn val="ctr"/>
        <c:lblOffset val="100"/>
        <c:tickMarkSkip val="1"/>
        <c:noMultiLvlLbl val="0"/>
      </c:catAx>
      <c:valAx>
        <c:axId val="13826496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8254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091840"/>
        <c:axId val="129314816"/>
      </c:barChart>
      <c:catAx>
        <c:axId val="12909184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9314816"/>
        <c:crosses val="autoZero"/>
        <c:auto val="0"/>
        <c:lblAlgn val="ctr"/>
        <c:lblOffset val="100"/>
        <c:tickMarkSkip val="1"/>
        <c:noMultiLvlLbl val="0"/>
      </c:catAx>
      <c:valAx>
        <c:axId val="12931481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9091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275456"/>
        <c:axId val="138367360"/>
      </c:barChart>
      <c:catAx>
        <c:axId val="13827545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8367360"/>
        <c:crosses val="autoZero"/>
        <c:auto val="0"/>
        <c:lblAlgn val="ctr"/>
        <c:lblOffset val="100"/>
        <c:tickMarkSkip val="1"/>
        <c:noMultiLvlLbl val="0"/>
      </c:catAx>
      <c:valAx>
        <c:axId val="13836736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8275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373760"/>
        <c:axId val="138387840"/>
      </c:barChart>
      <c:catAx>
        <c:axId val="13837376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8387840"/>
        <c:crosses val="autoZero"/>
        <c:auto val="0"/>
        <c:lblAlgn val="ctr"/>
        <c:lblOffset val="100"/>
        <c:tickMarkSkip val="1"/>
        <c:noMultiLvlLbl val="0"/>
      </c:catAx>
      <c:valAx>
        <c:axId val="13838784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8373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398336"/>
        <c:axId val="138744192"/>
      </c:barChart>
      <c:catAx>
        <c:axId val="13839833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8744192"/>
        <c:crosses val="autoZero"/>
        <c:auto val="0"/>
        <c:lblAlgn val="ctr"/>
        <c:lblOffset val="100"/>
        <c:tickMarkSkip val="1"/>
        <c:noMultiLvlLbl val="0"/>
      </c:catAx>
      <c:valAx>
        <c:axId val="13874419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8398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754688"/>
        <c:axId val="138768768"/>
      </c:barChart>
      <c:catAx>
        <c:axId val="13875468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8768768"/>
        <c:crosses val="autoZero"/>
        <c:auto val="0"/>
        <c:lblAlgn val="ctr"/>
        <c:lblOffset val="100"/>
        <c:tickMarkSkip val="1"/>
        <c:noMultiLvlLbl val="0"/>
      </c:catAx>
      <c:valAx>
        <c:axId val="13876876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8754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775168"/>
        <c:axId val="138801536"/>
      </c:barChart>
      <c:catAx>
        <c:axId val="13877516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8801536"/>
        <c:crosses val="autoZero"/>
        <c:auto val="0"/>
        <c:lblAlgn val="ctr"/>
        <c:lblOffset val="100"/>
        <c:tickMarkSkip val="1"/>
        <c:noMultiLvlLbl val="0"/>
      </c:catAx>
      <c:valAx>
        <c:axId val="13880153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8775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484352"/>
        <c:axId val="138490240"/>
      </c:barChart>
      <c:catAx>
        <c:axId val="13848435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8490240"/>
        <c:crosses val="autoZero"/>
        <c:auto val="0"/>
        <c:lblAlgn val="ctr"/>
        <c:lblOffset val="100"/>
        <c:tickMarkSkip val="1"/>
        <c:noMultiLvlLbl val="0"/>
      </c:catAx>
      <c:valAx>
        <c:axId val="13849024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8484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500736"/>
        <c:axId val="138523008"/>
      </c:barChart>
      <c:catAx>
        <c:axId val="13850073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8523008"/>
        <c:crosses val="autoZero"/>
        <c:auto val="0"/>
        <c:lblAlgn val="ctr"/>
        <c:lblOffset val="100"/>
        <c:tickMarkSkip val="1"/>
        <c:noMultiLvlLbl val="0"/>
      </c:catAx>
      <c:valAx>
        <c:axId val="13852300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8500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537600"/>
        <c:axId val="138613120"/>
      </c:barChart>
      <c:catAx>
        <c:axId val="13853760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8613120"/>
        <c:crosses val="autoZero"/>
        <c:auto val="0"/>
        <c:lblAlgn val="ctr"/>
        <c:lblOffset val="100"/>
        <c:tickMarkSkip val="1"/>
        <c:noMultiLvlLbl val="0"/>
      </c:catAx>
      <c:valAx>
        <c:axId val="13861312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8537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627712"/>
        <c:axId val="138645888"/>
      </c:barChart>
      <c:catAx>
        <c:axId val="13862771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8645888"/>
        <c:crosses val="autoZero"/>
        <c:auto val="0"/>
        <c:lblAlgn val="ctr"/>
        <c:lblOffset val="100"/>
        <c:tickMarkSkip val="1"/>
        <c:noMultiLvlLbl val="0"/>
      </c:catAx>
      <c:valAx>
        <c:axId val="13864588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8627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652288"/>
        <c:axId val="138670464"/>
      </c:barChart>
      <c:catAx>
        <c:axId val="13865228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8670464"/>
        <c:crosses val="autoZero"/>
        <c:auto val="0"/>
        <c:lblAlgn val="ctr"/>
        <c:lblOffset val="100"/>
        <c:tickMarkSkip val="1"/>
        <c:noMultiLvlLbl val="0"/>
      </c:catAx>
      <c:valAx>
        <c:axId val="13867046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8652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337216"/>
        <c:axId val="129338752"/>
      </c:barChart>
      <c:catAx>
        <c:axId val="12933721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9338752"/>
        <c:crosses val="autoZero"/>
        <c:auto val="0"/>
        <c:lblAlgn val="ctr"/>
        <c:lblOffset val="100"/>
        <c:tickMarkSkip val="1"/>
        <c:noMultiLvlLbl val="0"/>
      </c:catAx>
      <c:valAx>
        <c:axId val="12933875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9337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676864"/>
        <c:axId val="138686848"/>
      </c:barChart>
      <c:catAx>
        <c:axId val="13867686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8686848"/>
        <c:crosses val="autoZero"/>
        <c:auto val="0"/>
        <c:lblAlgn val="ctr"/>
        <c:lblOffset val="100"/>
        <c:tickMarkSkip val="1"/>
        <c:noMultiLvlLbl val="0"/>
      </c:catAx>
      <c:valAx>
        <c:axId val="13868684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8676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697344"/>
        <c:axId val="138711424"/>
      </c:barChart>
      <c:catAx>
        <c:axId val="13869734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8711424"/>
        <c:crosses val="autoZero"/>
        <c:auto val="0"/>
        <c:lblAlgn val="ctr"/>
        <c:lblOffset val="100"/>
        <c:tickMarkSkip val="1"/>
        <c:noMultiLvlLbl val="0"/>
      </c:catAx>
      <c:valAx>
        <c:axId val="13871142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8697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721920"/>
        <c:axId val="138871168"/>
      </c:barChart>
      <c:catAx>
        <c:axId val="13872192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8871168"/>
        <c:crosses val="autoZero"/>
        <c:auto val="0"/>
        <c:lblAlgn val="ctr"/>
        <c:lblOffset val="100"/>
        <c:tickMarkSkip val="1"/>
        <c:noMultiLvlLbl val="0"/>
      </c:catAx>
      <c:valAx>
        <c:axId val="13887116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8721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877568"/>
        <c:axId val="138891648"/>
      </c:barChart>
      <c:catAx>
        <c:axId val="13887756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8891648"/>
        <c:crosses val="autoZero"/>
        <c:auto val="0"/>
        <c:lblAlgn val="ctr"/>
        <c:lblOffset val="100"/>
        <c:tickMarkSkip val="1"/>
        <c:noMultiLvlLbl val="0"/>
      </c:catAx>
      <c:valAx>
        <c:axId val="13889164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8877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906240"/>
        <c:axId val="138912128"/>
      </c:barChart>
      <c:catAx>
        <c:axId val="13890624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8912128"/>
        <c:crosses val="autoZero"/>
        <c:auto val="0"/>
        <c:lblAlgn val="ctr"/>
        <c:lblOffset val="100"/>
        <c:tickMarkSkip val="1"/>
        <c:noMultiLvlLbl val="0"/>
      </c:catAx>
      <c:valAx>
        <c:axId val="13891212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8906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922624"/>
        <c:axId val="139207040"/>
      </c:barChart>
      <c:catAx>
        <c:axId val="13892262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9207040"/>
        <c:crosses val="autoZero"/>
        <c:auto val="0"/>
        <c:lblAlgn val="ctr"/>
        <c:lblOffset val="100"/>
        <c:tickMarkSkip val="1"/>
        <c:noMultiLvlLbl val="0"/>
      </c:catAx>
      <c:valAx>
        <c:axId val="13920704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8922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217536"/>
        <c:axId val="139239808"/>
      </c:barChart>
      <c:catAx>
        <c:axId val="13921753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9239808"/>
        <c:crosses val="autoZero"/>
        <c:auto val="0"/>
        <c:lblAlgn val="ctr"/>
        <c:lblOffset val="100"/>
        <c:tickMarkSkip val="1"/>
        <c:noMultiLvlLbl val="0"/>
      </c:catAx>
      <c:valAx>
        <c:axId val="13923980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9217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246208"/>
        <c:axId val="138936704"/>
      </c:barChart>
      <c:catAx>
        <c:axId val="13924620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8936704"/>
        <c:crosses val="autoZero"/>
        <c:auto val="0"/>
        <c:lblAlgn val="ctr"/>
        <c:lblOffset val="100"/>
        <c:tickMarkSkip val="1"/>
        <c:noMultiLvlLbl val="0"/>
      </c:catAx>
      <c:valAx>
        <c:axId val="13893670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9246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947200"/>
        <c:axId val="138957184"/>
      </c:barChart>
      <c:catAx>
        <c:axId val="13894720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8957184"/>
        <c:crosses val="autoZero"/>
        <c:auto val="0"/>
        <c:lblAlgn val="ctr"/>
        <c:lblOffset val="100"/>
        <c:tickMarkSkip val="1"/>
        <c:noMultiLvlLbl val="0"/>
      </c:catAx>
      <c:valAx>
        <c:axId val="13895718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8947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975872"/>
        <c:axId val="138985856"/>
      </c:barChart>
      <c:catAx>
        <c:axId val="13897587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8985856"/>
        <c:crosses val="autoZero"/>
        <c:auto val="0"/>
        <c:lblAlgn val="ctr"/>
        <c:lblOffset val="100"/>
        <c:tickMarkSkip val="1"/>
        <c:noMultiLvlLbl val="0"/>
      </c:catAx>
      <c:valAx>
        <c:axId val="13898585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8975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349504"/>
        <c:axId val="129351040"/>
      </c:barChart>
      <c:catAx>
        <c:axId val="12934950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9351040"/>
        <c:crosses val="autoZero"/>
        <c:auto val="0"/>
        <c:lblAlgn val="ctr"/>
        <c:lblOffset val="100"/>
        <c:tickMarkSkip val="1"/>
        <c:noMultiLvlLbl val="0"/>
      </c:catAx>
      <c:valAx>
        <c:axId val="12935104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9349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992256"/>
        <c:axId val="139075968"/>
      </c:barChart>
      <c:catAx>
        <c:axId val="13899225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9075968"/>
        <c:crosses val="autoZero"/>
        <c:auto val="0"/>
        <c:lblAlgn val="ctr"/>
        <c:lblOffset val="100"/>
        <c:tickMarkSkip val="1"/>
        <c:noMultiLvlLbl val="0"/>
      </c:catAx>
      <c:valAx>
        <c:axId val="13907596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8992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082368"/>
        <c:axId val="139108736"/>
      </c:barChart>
      <c:catAx>
        <c:axId val="13908236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9108736"/>
        <c:crosses val="autoZero"/>
        <c:auto val="0"/>
        <c:lblAlgn val="ctr"/>
        <c:lblOffset val="100"/>
        <c:tickMarkSkip val="1"/>
        <c:noMultiLvlLbl val="0"/>
      </c:catAx>
      <c:valAx>
        <c:axId val="13910873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9082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119232"/>
        <c:axId val="139141504"/>
      </c:barChart>
      <c:catAx>
        <c:axId val="13911923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9141504"/>
        <c:crosses val="autoZero"/>
        <c:auto val="0"/>
        <c:lblAlgn val="ctr"/>
        <c:lblOffset val="100"/>
        <c:tickMarkSkip val="1"/>
        <c:noMultiLvlLbl val="0"/>
      </c:catAx>
      <c:valAx>
        <c:axId val="13914150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9119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156096"/>
        <c:axId val="139170176"/>
      </c:barChart>
      <c:catAx>
        <c:axId val="13915609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9170176"/>
        <c:crosses val="autoZero"/>
        <c:auto val="0"/>
        <c:lblAlgn val="ctr"/>
        <c:lblOffset val="100"/>
        <c:tickMarkSkip val="1"/>
        <c:noMultiLvlLbl val="0"/>
      </c:catAx>
      <c:valAx>
        <c:axId val="13917017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9156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180672"/>
        <c:axId val="139276672"/>
      </c:barChart>
      <c:catAx>
        <c:axId val="13918067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9276672"/>
        <c:crosses val="autoZero"/>
        <c:auto val="0"/>
        <c:lblAlgn val="ctr"/>
        <c:lblOffset val="100"/>
        <c:tickMarkSkip val="1"/>
        <c:noMultiLvlLbl val="0"/>
      </c:catAx>
      <c:valAx>
        <c:axId val="13927667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9180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283072"/>
        <c:axId val="139288960"/>
      </c:barChart>
      <c:catAx>
        <c:axId val="13928307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9288960"/>
        <c:crosses val="autoZero"/>
        <c:auto val="0"/>
        <c:lblAlgn val="ctr"/>
        <c:lblOffset val="100"/>
        <c:tickMarkSkip val="1"/>
        <c:noMultiLvlLbl val="0"/>
      </c:catAx>
      <c:valAx>
        <c:axId val="13928896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9283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299456"/>
        <c:axId val="139321728"/>
      </c:barChart>
      <c:catAx>
        <c:axId val="13929945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9321728"/>
        <c:crosses val="autoZero"/>
        <c:auto val="0"/>
        <c:lblAlgn val="ctr"/>
        <c:lblOffset val="100"/>
        <c:tickMarkSkip val="1"/>
        <c:noMultiLvlLbl val="0"/>
      </c:catAx>
      <c:valAx>
        <c:axId val="13932172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9299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463296"/>
        <c:axId val="139473280"/>
      </c:barChart>
      <c:catAx>
        <c:axId val="13946329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9473280"/>
        <c:crosses val="autoZero"/>
        <c:auto val="0"/>
        <c:lblAlgn val="ctr"/>
        <c:lblOffset val="100"/>
        <c:tickMarkSkip val="1"/>
        <c:noMultiLvlLbl val="0"/>
      </c:catAx>
      <c:valAx>
        <c:axId val="13947328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9463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483776"/>
        <c:axId val="139506048"/>
      </c:barChart>
      <c:catAx>
        <c:axId val="13948377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9506048"/>
        <c:crosses val="autoZero"/>
        <c:auto val="0"/>
        <c:lblAlgn val="ctr"/>
        <c:lblOffset val="100"/>
        <c:tickMarkSkip val="1"/>
        <c:noMultiLvlLbl val="0"/>
      </c:catAx>
      <c:valAx>
        <c:axId val="13950604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9483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516544"/>
        <c:axId val="139518336"/>
      </c:barChart>
      <c:catAx>
        <c:axId val="13951654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9518336"/>
        <c:crosses val="autoZero"/>
        <c:auto val="0"/>
        <c:lblAlgn val="ctr"/>
        <c:lblOffset val="100"/>
        <c:tickMarkSkip val="1"/>
        <c:noMultiLvlLbl val="0"/>
      </c:catAx>
      <c:valAx>
        <c:axId val="13951833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9516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386368"/>
        <c:axId val="129387904"/>
      </c:barChart>
      <c:catAx>
        <c:axId val="12938636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9387904"/>
        <c:crosses val="autoZero"/>
        <c:auto val="0"/>
        <c:lblAlgn val="ctr"/>
        <c:lblOffset val="100"/>
        <c:tickMarkSkip val="1"/>
        <c:noMultiLvlLbl val="0"/>
      </c:catAx>
      <c:valAx>
        <c:axId val="12938790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9386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528832"/>
        <c:axId val="139547008"/>
      </c:barChart>
      <c:catAx>
        <c:axId val="13952883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9547008"/>
        <c:crosses val="autoZero"/>
        <c:auto val="0"/>
        <c:lblAlgn val="ctr"/>
        <c:lblOffset val="100"/>
        <c:tickMarkSkip val="1"/>
        <c:noMultiLvlLbl val="0"/>
      </c:catAx>
      <c:valAx>
        <c:axId val="13954700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9528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553408"/>
        <c:axId val="139563392"/>
      </c:barChart>
      <c:catAx>
        <c:axId val="13955340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9563392"/>
        <c:crosses val="autoZero"/>
        <c:auto val="0"/>
        <c:lblAlgn val="ctr"/>
        <c:lblOffset val="100"/>
        <c:tickMarkSkip val="1"/>
        <c:noMultiLvlLbl val="0"/>
      </c:catAx>
      <c:valAx>
        <c:axId val="13956339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9553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573888"/>
        <c:axId val="140054912"/>
      </c:barChart>
      <c:catAx>
        <c:axId val="13957388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0054912"/>
        <c:crosses val="autoZero"/>
        <c:auto val="0"/>
        <c:lblAlgn val="ctr"/>
        <c:lblOffset val="100"/>
        <c:tickMarkSkip val="1"/>
        <c:noMultiLvlLbl val="0"/>
      </c:catAx>
      <c:valAx>
        <c:axId val="14005491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9573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061312"/>
        <c:axId val="140083584"/>
      </c:barChart>
      <c:catAx>
        <c:axId val="14006131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0083584"/>
        <c:crosses val="autoZero"/>
        <c:auto val="0"/>
        <c:lblAlgn val="ctr"/>
        <c:lblOffset val="100"/>
        <c:tickMarkSkip val="1"/>
        <c:noMultiLvlLbl val="0"/>
      </c:catAx>
      <c:valAx>
        <c:axId val="14008358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0061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094080"/>
        <c:axId val="140116352"/>
      </c:barChart>
      <c:catAx>
        <c:axId val="14009408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0116352"/>
        <c:crosses val="autoZero"/>
        <c:auto val="0"/>
        <c:lblAlgn val="ctr"/>
        <c:lblOffset val="100"/>
        <c:tickMarkSkip val="1"/>
        <c:noMultiLvlLbl val="0"/>
      </c:catAx>
      <c:valAx>
        <c:axId val="14011635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0094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126848"/>
        <c:axId val="140136832"/>
      </c:barChart>
      <c:catAx>
        <c:axId val="14012684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0136832"/>
        <c:crosses val="autoZero"/>
        <c:auto val="0"/>
        <c:lblAlgn val="ctr"/>
        <c:lblOffset val="100"/>
        <c:tickMarkSkip val="1"/>
        <c:noMultiLvlLbl val="0"/>
      </c:catAx>
      <c:valAx>
        <c:axId val="14013683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0126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143232"/>
        <c:axId val="140169600"/>
      </c:barChart>
      <c:catAx>
        <c:axId val="14014323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0169600"/>
        <c:crosses val="autoZero"/>
        <c:auto val="0"/>
        <c:lblAlgn val="ctr"/>
        <c:lblOffset val="100"/>
        <c:tickMarkSkip val="1"/>
        <c:noMultiLvlLbl val="0"/>
      </c:catAx>
      <c:valAx>
        <c:axId val="14016960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0143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176000"/>
        <c:axId val="140325248"/>
      </c:barChart>
      <c:catAx>
        <c:axId val="14017600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0325248"/>
        <c:crosses val="autoZero"/>
        <c:auto val="0"/>
        <c:lblAlgn val="ctr"/>
        <c:lblOffset val="100"/>
        <c:tickMarkSkip val="1"/>
        <c:noMultiLvlLbl val="0"/>
      </c:catAx>
      <c:valAx>
        <c:axId val="14032524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0176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348032"/>
        <c:axId val="140358016"/>
      </c:barChart>
      <c:catAx>
        <c:axId val="14034803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0358016"/>
        <c:crosses val="autoZero"/>
        <c:auto val="0"/>
        <c:lblAlgn val="ctr"/>
        <c:lblOffset val="100"/>
        <c:tickMarkSkip val="1"/>
        <c:noMultiLvlLbl val="0"/>
      </c:catAx>
      <c:valAx>
        <c:axId val="14035801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0348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364416"/>
        <c:axId val="140247424"/>
      </c:barChart>
      <c:catAx>
        <c:axId val="14036441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0247424"/>
        <c:crosses val="autoZero"/>
        <c:auto val="0"/>
        <c:lblAlgn val="ctr"/>
        <c:lblOffset val="100"/>
        <c:tickMarkSkip val="1"/>
        <c:noMultiLvlLbl val="0"/>
      </c:catAx>
      <c:valAx>
        <c:axId val="14024742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0364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832256"/>
        <c:axId val="88850432"/>
      </c:barChart>
      <c:catAx>
        <c:axId val="8883225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88850432"/>
        <c:crosses val="autoZero"/>
        <c:auto val="0"/>
        <c:lblAlgn val="ctr"/>
        <c:lblOffset val="100"/>
        <c:tickMarkSkip val="1"/>
        <c:noMultiLvlLbl val="0"/>
      </c:catAx>
      <c:valAx>
        <c:axId val="8885043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88832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398656"/>
        <c:axId val="129400192"/>
      </c:barChart>
      <c:catAx>
        <c:axId val="12939865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9400192"/>
        <c:crosses val="autoZero"/>
        <c:auto val="0"/>
        <c:lblAlgn val="ctr"/>
        <c:lblOffset val="100"/>
        <c:tickMarkSkip val="1"/>
        <c:noMultiLvlLbl val="0"/>
      </c:catAx>
      <c:valAx>
        <c:axId val="12940019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9398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262016"/>
        <c:axId val="140276096"/>
      </c:barChart>
      <c:catAx>
        <c:axId val="14026201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0276096"/>
        <c:crosses val="autoZero"/>
        <c:auto val="0"/>
        <c:lblAlgn val="ctr"/>
        <c:lblOffset val="100"/>
        <c:tickMarkSkip val="1"/>
        <c:noMultiLvlLbl val="0"/>
      </c:catAx>
      <c:valAx>
        <c:axId val="14027609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0262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282496"/>
        <c:axId val="140300672"/>
      </c:barChart>
      <c:catAx>
        <c:axId val="14028249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0300672"/>
        <c:crosses val="autoZero"/>
        <c:auto val="0"/>
        <c:lblAlgn val="ctr"/>
        <c:lblOffset val="100"/>
        <c:tickMarkSkip val="1"/>
        <c:noMultiLvlLbl val="0"/>
      </c:catAx>
      <c:valAx>
        <c:axId val="14030067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0282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380800"/>
        <c:axId val="140394880"/>
      </c:barChart>
      <c:catAx>
        <c:axId val="14038080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0394880"/>
        <c:crosses val="autoZero"/>
        <c:auto val="0"/>
        <c:lblAlgn val="ctr"/>
        <c:lblOffset val="100"/>
        <c:tickMarkSkip val="1"/>
        <c:noMultiLvlLbl val="0"/>
      </c:catAx>
      <c:valAx>
        <c:axId val="14039488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0380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405376"/>
        <c:axId val="140423552"/>
      </c:barChart>
      <c:catAx>
        <c:axId val="14040537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0423552"/>
        <c:crosses val="autoZero"/>
        <c:auto val="0"/>
        <c:lblAlgn val="ctr"/>
        <c:lblOffset val="100"/>
        <c:tickMarkSkip val="1"/>
        <c:noMultiLvlLbl val="0"/>
      </c:catAx>
      <c:valAx>
        <c:axId val="14042355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0405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434048"/>
        <c:axId val="140517760"/>
      </c:barChart>
      <c:catAx>
        <c:axId val="14043404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0517760"/>
        <c:crosses val="autoZero"/>
        <c:auto val="0"/>
        <c:lblAlgn val="ctr"/>
        <c:lblOffset val="100"/>
        <c:tickMarkSkip val="1"/>
        <c:noMultiLvlLbl val="0"/>
      </c:catAx>
      <c:valAx>
        <c:axId val="14051776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0434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524160"/>
        <c:axId val="140534144"/>
      </c:barChart>
      <c:catAx>
        <c:axId val="14052416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0534144"/>
        <c:crosses val="autoZero"/>
        <c:auto val="0"/>
        <c:lblAlgn val="ctr"/>
        <c:lblOffset val="100"/>
        <c:tickMarkSkip val="1"/>
        <c:noMultiLvlLbl val="0"/>
      </c:catAx>
      <c:valAx>
        <c:axId val="14053414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0524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548736"/>
        <c:axId val="140558720"/>
      </c:barChart>
      <c:catAx>
        <c:axId val="14054873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0558720"/>
        <c:crosses val="autoZero"/>
        <c:auto val="0"/>
        <c:lblAlgn val="ctr"/>
        <c:lblOffset val="100"/>
        <c:tickMarkSkip val="1"/>
        <c:noMultiLvlLbl val="0"/>
      </c:catAx>
      <c:valAx>
        <c:axId val="14055872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0548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565120"/>
        <c:axId val="140714368"/>
      </c:barChart>
      <c:catAx>
        <c:axId val="14056512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0714368"/>
        <c:crosses val="autoZero"/>
        <c:auto val="0"/>
        <c:lblAlgn val="ctr"/>
        <c:lblOffset val="100"/>
        <c:tickMarkSkip val="1"/>
        <c:noMultiLvlLbl val="0"/>
      </c:catAx>
      <c:valAx>
        <c:axId val="14071436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0565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728960"/>
        <c:axId val="140743040"/>
      </c:barChart>
      <c:catAx>
        <c:axId val="14072896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0743040"/>
        <c:crosses val="autoZero"/>
        <c:auto val="0"/>
        <c:lblAlgn val="ctr"/>
        <c:lblOffset val="100"/>
        <c:tickMarkSkip val="1"/>
        <c:noMultiLvlLbl val="0"/>
      </c:catAx>
      <c:valAx>
        <c:axId val="14074304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0728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749440"/>
        <c:axId val="140767616"/>
      </c:barChart>
      <c:catAx>
        <c:axId val="14074944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0767616"/>
        <c:crosses val="autoZero"/>
        <c:auto val="0"/>
        <c:lblAlgn val="ctr"/>
        <c:lblOffset val="100"/>
        <c:tickMarkSkip val="1"/>
        <c:noMultiLvlLbl val="0"/>
      </c:catAx>
      <c:valAx>
        <c:axId val="14076761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0749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771392"/>
        <c:axId val="129772928"/>
      </c:barChart>
      <c:catAx>
        <c:axId val="12977139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9772928"/>
        <c:crosses val="autoZero"/>
        <c:auto val="0"/>
        <c:lblAlgn val="ctr"/>
        <c:lblOffset val="100"/>
        <c:tickMarkSkip val="1"/>
        <c:noMultiLvlLbl val="0"/>
      </c:catAx>
      <c:valAx>
        <c:axId val="12977292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9771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774016"/>
        <c:axId val="140788096"/>
      </c:barChart>
      <c:catAx>
        <c:axId val="14077401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0788096"/>
        <c:crosses val="autoZero"/>
        <c:auto val="0"/>
        <c:lblAlgn val="ctr"/>
        <c:lblOffset val="100"/>
        <c:tickMarkSkip val="1"/>
        <c:noMultiLvlLbl val="0"/>
      </c:catAx>
      <c:valAx>
        <c:axId val="14078809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0774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802688"/>
        <c:axId val="140812672"/>
      </c:barChart>
      <c:catAx>
        <c:axId val="14080268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0812672"/>
        <c:crosses val="autoZero"/>
        <c:auto val="0"/>
        <c:lblAlgn val="ctr"/>
        <c:lblOffset val="100"/>
        <c:tickMarkSkip val="1"/>
        <c:noMultiLvlLbl val="0"/>
      </c:catAx>
      <c:valAx>
        <c:axId val="14081267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080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823168"/>
        <c:axId val="140845440"/>
      </c:barChart>
      <c:catAx>
        <c:axId val="14082316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0845440"/>
        <c:crosses val="autoZero"/>
        <c:auto val="0"/>
        <c:lblAlgn val="ctr"/>
        <c:lblOffset val="100"/>
        <c:tickMarkSkip val="1"/>
        <c:noMultiLvlLbl val="0"/>
      </c:catAx>
      <c:valAx>
        <c:axId val="14084544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0823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864128"/>
        <c:axId val="140878208"/>
      </c:barChart>
      <c:catAx>
        <c:axId val="14086412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0878208"/>
        <c:crosses val="autoZero"/>
        <c:auto val="0"/>
        <c:lblAlgn val="ctr"/>
        <c:lblOffset val="100"/>
        <c:tickMarkSkip val="1"/>
        <c:noMultiLvlLbl val="0"/>
      </c:catAx>
      <c:valAx>
        <c:axId val="14087820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0864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888704"/>
        <c:axId val="140980608"/>
      </c:barChart>
      <c:catAx>
        <c:axId val="14088870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0980608"/>
        <c:crosses val="autoZero"/>
        <c:auto val="0"/>
        <c:lblAlgn val="ctr"/>
        <c:lblOffset val="100"/>
        <c:tickMarkSkip val="1"/>
        <c:noMultiLvlLbl val="0"/>
      </c:catAx>
      <c:valAx>
        <c:axId val="14098060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0888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987008"/>
        <c:axId val="140996992"/>
      </c:barChart>
      <c:catAx>
        <c:axId val="14098700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0996992"/>
        <c:crosses val="autoZero"/>
        <c:auto val="0"/>
        <c:lblAlgn val="ctr"/>
        <c:lblOffset val="100"/>
        <c:tickMarkSkip val="1"/>
        <c:noMultiLvlLbl val="0"/>
      </c:catAx>
      <c:valAx>
        <c:axId val="14099699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0987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003392"/>
        <c:axId val="141021568"/>
      </c:barChart>
      <c:catAx>
        <c:axId val="14100339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1021568"/>
        <c:crosses val="autoZero"/>
        <c:auto val="0"/>
        <c:lblAlgn val="ctr"/>
        <c:lblOffset val="100"/>
        <c:tickMarkSkip val="1"/>
        <c:noMultiLvlLbl val="0"/>
      </c:catAx>
      <c:valAx>
        <c:axId val="14102156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1003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027968"/>
        <c:axId val="141037952"/>
      </c:barChart>
      <c:catAx>
        <c:axId val="14102796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1037952"/>
        <c:crosses val="autoZero"/>
        <c:auto val="0"/>
        <c:lblAlgn val="ctr"/>
        <c:lblOffset val="100"/>
        <c:tickMarkSkip val="1"/>
        <c:noMultiLvlLbl val="0"/>
      </c:catAx>
      <c:valAx>
        <c:axId val="14103795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1027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048448"/>
        <c:axId val="141066624"/>
      </c:barChart>
      <c:catAx>
        <c:axId val="14104844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1066624"/>
        <c:crosses val="autoZero"/>
        <c:auto val="0"/>
        <c:lblAlgn val="ctr"/>
        <c:lblOffset val="100"/>
        <c:tickMarkSkip val="1"/>
        <c:noMultiLvlLbl val="0"/>
      </c:catAx>
      <c:valAx>
        <c:axId val="14106662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1048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077120"/>
        <c:axId val="141091200"/>
      </c:barChart>
      <c:catAx>
        <c:axId val="14107712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1091200"/>
        <c:crosses val="autoZero"/>
        <c:auto val="0"/>
        <c:lblAlgn val="ctr"/>
        <c:lblOffset val="100"/>
        <c:tickMarkSkip val="1"/>
        <c:noMultiLvlLbl val="0"/>
      </c:catAx>
      <c:valAx>
        <c:axId val="14109120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1077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779584"/>
        <c:axId val="129781120"/>
      </c:barChart>
      <c:catAx>
        <c:axId val="12977958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9781120"/>
        <c:crosses val="autoZero"/>
        <c:auto val="0"/>
        <c:lblAlgn val="ctr"/>
        <c:lblOffset val="100"/>
        <c:tickMarkSkip val="1"/>
        <c:noMultiLvlLbl val="0"/>
      </c:catAx>
      <c:valAx>
        <c:axId val="12978112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9779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101696"/>
        <c:axId val="141132160"/>
      </c:barChart>
      <c:catAx>
        <c:axId val="14110169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1132160"/>
        <c:crosses val="autoZero"/>
        <c:auto val="0"/>
        <c:lblAlgn val="ctr"/>
        <c:lblOffset val="100"/>
        <c:tickMarkSkip val="1"/>
        <c:noMultiLvlLbl val="0"/>
      </c:catAx>
      <c:valAx>
        <c:axId val="14113216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1101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146752"/>
        <c:axId val="141234560"/>
      </c:barChart>
      <c:catAx>
        <c:axId val="14114675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1234560"/>
        <c:crosses val="autoZero"/>
        <c:auto val="0"/>
        <c:lblAlgn val="ctr"/>
        <c:lblOffset val="100"/>
        <c:tickMarkSkip val="1"/>
        <c:noMultiLvlLbl val="0"/>
      </c:catAx>
      <c:valAx>
        <c:axId val="14123456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1146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245056"/>
        <c:axId val="141246848"/>
      </c:barChart>
      <c:catAx>
        <c:axId val="14124505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1246848"/>
        <c:crosses val="autoZero"/>
        <c:auto val="0"/>
        <c:lblAlgn val="ctr"/>
        <c:lblOffset val="100"/>
        <c:tickMarkSkip val="1"/>
        <c:noMultiLvlLbl val="0"/>
      </c:catAx>
      <c:valAx>
        <c:axId val="14124684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1245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257344"/>
        <c:axId val="141267328"/>
      </c:barChart>
      <c:catAx>
        <c:axId val="14125734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1267328"/>
        <c:crosses val="autoZero"/>
        <c:auto val="0"/>
        <c:lblAlgn val="ctr"/>
        <c:lblOffset val="100"/>
        <c:tickMarkSkip val="1"/>
        <c:noMultiLvlLbl val="0"/>
      </c:catAx>
      <c:valAx>
        <c:axId val="14126732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1257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277824"/>
        <c:axId val="139727232"/>
      </c:barChart>
      <c:catAx>
        <c:axId val="14127782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9727232"/>
        <c:crosses val="autoZero"/>
        <c:auto val="0"/>
        <c:lblAlgn val="ctr"/>
        <c:lblOffset val="100"/>
        <c:tickMarkSkip val="1"/>
        <c:noMultiLvlLbl val="0"/>
      </c:catAx>
      <c:valAx>
        <c:axId val="13972723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1277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733632"/>
        <c:axId val="139755904"/>
      </c:barChart>
      <c:catAx>
        <c:axId val="13973363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9755904"/>
        <c:crosses val="autoZero"/>
        <c:auto val="0"/>
        <c:lblAlgn val="ctr"/>
        <c:lblOffset val="100"/>
        <c:tickMarkSkip val="1"/>
        <c:noMultiLvlLbl val="0"/>
      </c:catAx>
      <c:valAx>
        <c:axId val="13975590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9733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766400"/>
        <c:axId val="139780480"/>
      </c:barChart>
      <c:catAx>
        <c:axId val="13976640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9780480"/>
        <c:crosses val="autoZero"/>
        <c:auto val="0"/>
        <c:lblAlgn val="ctr"/>
        <c:lblOffset val="100"/>
        <c:tickMarkSkip val="1"/>
        <c:noMultiLvlLbl val="0"/>
      </c:catAx>
      <c:valAx>
        <c:axId val="13978048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9766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790976"/>
        <c:axId val="139805056"/>
      </c:barChart>
      <c:catAx>
        <c:axId val="13979097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9805056"/>
        <c:crosses val="autoZero"/>
        <c:auto val="0"/>
        <c:lblAlgn val="ctr"/>
        <c:lblOffset val="100"/>
        <c:tickMarkSkip val="1"/>
        <c:noMultiLvlLbl val="0"/>
      </c:catAx>
      <c:valAx>
        <c:axId val="13980505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9790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811456"/>
        <c:axId val="139833728"/>
      </c:barChart>
      <c:catAx>
        <c:axId val="13981145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9833728"/>
        <c:crosses val="autoZero"/>
        <c:auto val="0"/>
        <c:lblAlgn val="ctr"/>
        <c:lblOffset val="100"/>
        <c:tickMarkSkip val="1"/>
        <c:noMultiLvlLbl val="0"/>
      </c:catAx>
      <c:valAx>
        <c:axId val="13983372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9811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840128"/>
        <c:axId val="139923840"/>
      </c:barChart>
      <c:catAx>
        <c:axId val="13984012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9923840"/>
        <c:crosses val="autoZero"/>
        <c:auto val="0"/>
        <c:lblAlgn val="ctr"/>
        <c:lblOffset val="100"/>
        <c:tickMarkSkip val="1"/>
        <c:noMultiLvlLbl val="0"/>
      </c:catAx>
      <c:valAx>
        <c:axId val="13992384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9840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804160"/>
        <c:axId val="129805696"/>
      </c:barChart>
      <c:catAx>
        <c:axId val="12980416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9805696"/>
        <c:crosses val="autoZero"/>
        <c:auto val="0"/>
        <c:lblAlgn val="ctr"/>
        <c:lblOffset val="100"/>
        <c:tickMarkSkip val="1"/>
        <c:noMultiLvlLbl val="0"/>
      </c:catAx>
      <c:valAx>
        <c:axId val="12980569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9804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930240"/>
        <c:axId val="139944320"/>
      </c:barChart>
      <c:catAx>
        <c:axId val="13993024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9944320"/>
        <c:crosses val="autoZero"/>
        <c:auto val="0"/>
        <c:lblAlgn val="ctr"/>
        <c:lblOffset val="100"/>
        <c:tickMarkSkip val="1"/>
        <c:noMultiLvlLbl val="0"/>
      </c:catAx>
      <c:valAx>
        <c:axId val="13994432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9930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958912"/>
        <c:axId val="139972992"/>
      </c:barChart>
      <c:catAx>
        <c:axId val="13995891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9972992"/>
        <c:crosses val="autoZero"/>
        <c:auto val="0"/>
        <c:lblAlgn val="ctr"/>
        <c:lblOffset val="100"/>
        <c:tickMarkSkip val="1"/>
        <c:noMultiLvlLbl val="0"/>
      </c:catAx>
      <c:valAx>
        <c:axId val="13997299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39958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302400"/>
        <c:axId val="141312384"/>
      </c:barChart>
      <c:catAx>
        <c:axId val="14130240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1312384"/>
        <c:crosses val="autoZero"/>
        <c:auto val="0"/>
        <c:lblAlgn val="ctr"/>
        <c:lblOffset val="100"/>
        <c:tickMarkSkip val="1"/>
        <c:noMultiLvlLbl val="0"/>
      </c:catAx>
      <c:valAx>
        <c:axId val="14131238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1302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322880"/>
        <c:axId val="141341056"/>
      </c:barChart>
      <c:catAx>
        <c:axId val="14132288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1341056"/>
        <c:crosses val="autoZero"/>
        <c:auto val="0"/>
        <c:lblAlgn val="ctr"/>
        <c:lblOffset val="100"/>
        <c:tickMarkSkip val="1"/>
        <c:noMultiLvlLbl val="0"/>
      </c:catAx>
      <c:valAx>
        <c:axId val="14134105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1322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351552"/>
        <c:axId val="141361536"/>
      </c:barChart>
      <c:catAx>
        <c:axId val="14135155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1361536"/>
        <c:crosses val="autoZero"/>
        <c:auto val="0"/>
        <c:lblAlgn val="ctr"/>
        <c:lblOffset val="100"/>
        <c:tickMarkSkip val="1"/>
        <c:noMultiLvlLbl val="0"/>
      </c:catAx>
      <c:valAx>
        <c:axId val="14136153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1351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367936"/>
        <c:axId val="141386112"/>
      </c:barChart>
      <c:catAx>
        <c:axId val="14136793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1386112"/>
        <c:crosses val="autoZero"/>
        <c:auto val="0"/>
        <c:lblAlgn val="ctr"/>
        <c:lblOffset val="100"/>
        <c:tickMarkSkip val="1"/>
        <c:noMultiLvlLbl val="0"/>
      </c:catAx>
      <c:valAx>
        <c:axId val="14138611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1367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396608"/>
        <c:axId val="141492608"/>
      </c:barChart>
      <c:catAx>
        <c:axId val="14139660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1492608"/>
        <c:crosses val="autoZero"/>
        <c:auto val="0"/>
        <c:lblAlgn val="ctr"/>
        <c:lblOffset val="100"/>
        <c:tickMarkSkip val="1"/>
        <c:noMultiLvlLbl val="0"/>
      </c:catAx>
      <c:valAx>
        <c:axId val="14149260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1396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499008"/>
        <c:axId val="141504896"/>
      </c:barChart>
      <c:catAx>
        <c:axId val="14149900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1504896"/>
        <c:crosses val="autoZero"/>
        <c:auto val="0"/>
        <c:lblAlgn val="ctr"/>
        <c:lblOffset val="100"/>
        <c:tickMarkSkip val="1"/>
        <c:noMultiLvlLbl val="0"/>
      </c:catAx>
      <c:valAx>
        <c:axId val="14150489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1499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519488"/>
        <c:axId val="141533568"/>
      </c:barChart>
      <c:catAx>
        <c:axId val="14151948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1533568"/>
        <c:crosses val="autoZero"/>
        <c:auto val="0"/>
        <c:lblAlgn val="ctr"/>
        <c:lblOffset val="100"/>
        <c:tickMarkSkip val="1"/>
        <c:noMultiLvlLbl val="0"/>
      </c:catAx>
      <c:valAx>
        <c:axId val="14153356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1519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539968"/>
        <c:axId val="141824384"/>
      </c:barChart>
      <c:catAx>
        <c:axId val="14153996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1824384"/>
        <c:crosses val="autoZero"/>
        <c:auto val="0"/>
        <c:lblAlgn val="ctr"/>
        <c:lblOffset val="100"/>
        <c:tickMarkSkip val="1"/>
        <c:noMultiLvlLbl val="0"/>
      </c:catAx>
      <c:valAx>
        <c:axId val="14182438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15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501056"/>
        <c:axId val="129502592"/>
      </c:barChart>
      <c:catAx>
        <c:axId val="12950105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9502592"/>
        <c:crosses val="autoZero"/>
        <c:auto val="0"/>
        <c:lblAlgn val="ctr"/>
        <c:lblOffset val="100"/>
        <c:tickMarkSkip val="1"/>
        <c:noMultiLvlLbl val="0"/>
      </c:catAx>
      <c:valAx>
        <c:axId val="12950259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9501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834880"/>
        <c:axId val="141861248"/>
      </c:barChart>
      <c:catAx>
        <c:axId val="14183488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1861248"/>
        <c:crosses val="autoZero"/>
        <c:auto val="0"/>
        <c:lblAlgn val="ctr"/>
        <c:lblOffset val="100"/>
        <c:tickMarkSkip val="1"/>
        <c:noMultiLvlLbl val="0"/>
      </c:catAx>
      <c:valAx>
        <c:axId val="14186124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1834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867648"/>
        <c:axId val="141881728"/>
      </c:barChart>
      <c:catAx>
        <c:axId val="14186764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1881728"/>
        <c:crosses val="autoZero"/>
        <c:auto val="0"/>
        <c:lblAlgn val="ctr"/>
        <c:lblOffset val="100"/>
        <c:tickMarkSkip val="1"/>
        <c:noMultiLvlLbl val="0"/>
      </c:catAx>
      <c:valAx>
        <c:axId val="14188172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1867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630080"/>
        <c:axId val="141635968"/>
      </c:barChart>
      <c:catAx>
        <c:axId val="14163008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1635968"/>
        <c:crosses val="autoZero"/>
        <c:auto val="0"/>
        <c:lblAlgn val="ctr"/>
        <c:lblOffset val="100"/>
        <c:tickMarkSkip val="1"/>
        <c:noMultiLvlLbl val="0"/>
      </c:catAx>
      <c:valAx>
        <c:axId val="14163596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1630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654656"/>
        <c:axId val="141664640"/>
      </c:barChart>
      <c:catAx>
        <c:axId val="14165465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1664640"/>
        <c:crosses val="autoZero"/>
        <c:auto val="0"/>
        <c:lblAlgn val="ctr"/>
        <c:lblOffset val="100"/>
        <c:tickMarkSkip val="1"/>
        <c:noMultiLvlLbl val="0"/>
      </c:catAx>
      <c:valAx>
        <c:axId val="14166464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1654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671040"/>
        <c:axId val="141701504"/>
      </c:barChart>
      <c:catAx>
        <c:axId val="14167104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1701504"/>
        <c:crosses val="autoZero"/>
        <c:auto val="0"/>
        <c:lblAlgn val="ctr"/>
        <c:lblOffset val="100"/>
        <c:tickMarkSkip val="1"/>
        <c:noMultiLvlLbl val="0"/>
      </c:catAx>
      <c:valAx>
        <c:axId val="14170150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1671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707904"/>
        <c:axId val="141713792"/>
      </c:barChart>
      <c:catAx>
        <c:axId val="14170790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1713792"/>
        <c:crosses val="autoZero"/>
        <c:auto val="0"/>
        <c:lblAlgn val="ctr"/>
        <c:lblOffset val="100"/>
        <c:tickMarkSkip val="1"/>
        <c:noMultiLvlLbl val="0"/>
      </c:catAx>
      <c:valAx>
        <c:axId val="14171379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1707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724288"/>
        <c:axId val="141750656"/>
      </c:barChart>
      <c:catAx>
        <c:axId val="14172428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1750656"/>
        <c:crosses val="autoZero"/>
        <c:auto val="0"/>
        <c:lblAlgn val="ctr"/>
        <c:lblOffset val="100"/>
        <c:tickMarkSkip val="1"/>
        <c:noMultiLvlLbl val="0"/>
      </c:catAx>
      <c:valAx>
        <c:axId val="14175065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1724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765248"/>
        <c:axId val="141779328"/>
      </c:barChart>
      <c:catAx>
        <c:axId val="14176524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1779328"/>
        <c:crosses val="autoZero"/>
        <c:auto val="0"/>
        <c:lblAlgn val="ctr"/>
        <c:lblOffset val="100"/>
        <c:tickMarkSkip val="1"/>
        <c:noMultiLvlLbl val="0"/>
      </c:catAx>
      <c:valAx>
        <c:axId val="14177932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1765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789824"/>
        <c:axId val="141808000"/>
      </c:barChart>
      <c:catAx>
        <c:axId val="14178982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1808000"/>
        <c:crosses val="autoZero"/>
        <c:auto val="0"/>
        <c:lblAlgn val="ctr"/>
        <c:lblOffset val="100"/>
        <c:tickMarkSkip val="1"/>
        <c:noMultiLvlLbl val="0"/>
      </c:catAx>
      <c:valAx>
        <c:axId val="14180800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1789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814400"/>
        <c:axId val="141951360"/>
      </c:barChart>
      <c:catAx>
        <c:axId val="14181440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1951360"/>
        <c:crosses val="autoZero"/>
        <c:auto val="0"/>
        <c:lblAlgn val="ctr"/>
        <c:lblOffset val="100"/>
        <c:tickMarkSkip val="1"/>
        <c:noMultiLvlLbl val="0"/>
      </c:catAx>
      <c:valAx>
        <c:axId val="14195136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1814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550208"/>
        <c:axId val="129551744"/>
      </c:barChart>
      <c:catAx>
        <c:axId val="12955020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9551744"/>
        <c:crosses val="autoZero"/>
        <c:auto val="0"/>
        <c:lblAlgn val="ctr"/>
        <c:lblOffset val="100"/>
        <c:tickMarkSkip val="1"/>
        <c:noMultiLvlLbl val="0"/>
      </c:catAx>
      <c:valAx>
        <c:axId val="12955174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9550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957760"/>
        <c:axId val="141980032"/>
      </c:barChart>
      <c:catAx>
        <c:axId val="14195776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1980032"/>
        <c:crosses val="autoZero"/>
        <c:auto val="0"/>
        <c:lblAlgn val="ctr"/>
        <c:lblOffset val="100"/>
        <c:tickMarkSkip val="1"/>
        <c:noMultiLvlLbl val="0"/>
      </c:catAx>
      <c:valAx>
        <c:axId val="14198003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1957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990528"/>
        <c:axId val="142016896"/>
      </c:barChart>
      <c:catAx>
        <c:axId val="14199052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2016896"/>
        <c:crosses val="autoZero"/>
        <c:auto val="0"/>
        <c:lblAlgn val="ctr"/>
        <c:lblOffset val="100"/>
        <c:tickMarkSkip val="1"/>
        <c:noMultiLvlLbl val="0"/>
      </c:catAx>
      <c:valAx>
        <c:axId val="14201689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1990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027392"/>
        <c:axId val="142049664"/>
      </c:barChart>
      <c:catAx>
        <c:axId val="14202739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2049664"/>
        <c:crosses val="autoZero"/>
        <c:auto val="0"/>
        <c:lblAlgn val="ctr"/>
        <c:lblOffset val="100"/>
        <c:tickMarkSkip val="1"/>
        <c:noMultiLvlLbl val="0"/>
      </c:catAx>
      <c:valAx>
        <c:axId val="14204966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2027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060160"/>
        <c:axId val="142061952"/>
      </c:barChart>
      <c:catAx>
        <c:axId val="14206016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2061952"/>
        <c:crosses val="autoZero"/>
        <c:auto val="0"/>
        <c:lblAlgn val="ctr"/>
        <c:lblOffset val="100"/>
        <c:tickMarkSkip val="1"/>
        <c:noMultiLvlLbl val="0"/>
      </c:catAx>
      <c:valAx>
        <c:axId val="14206195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2060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076544"/>
        <c:axId val="142094720"/>
      </c:barChart>
      <c:catAx>
        <c:axId val="14207654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2094720"/>
        <c:crosses val="autoZero"/>
        <c:auto val="0"/>
        <c:lblAlgn val="ctr"/>
        <c:lblOffset val="100"/>
        <c:tickMarkSkip val="1"/>
        <c:noMultiLvlLbl val="0"/>
      </c:catAx>
      <c:valAx>
        <c:axId val="14209472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2076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101120"/>
        <c:axId val="142111104"/>
      </c:barChart>
      <c:catAx>
        <c:axId val="14210112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2111104"/>
        <c:crosses val="autoZero"/>
        <c:auto val="0"/>
        <c:lblAlgn val="ctr"/>
        <c:lblOffset val="100"/>
        <c:tickMarkSkip val="1"/>
        <c:noMultiLvlLbl val="0"/>
      </c:catAx>
      <c:valAx>
        <c:axId val="14211110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2101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117504"/>
        <c:axId val="142139776"/>
      </c:barChart>
      <c:catAx>
        <c:axId val="14211750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2139776"/>
        <c:crosses val="autoZero"/>
        <c:auto val="0"/>
        <c:lblAlgn val="ctr"/>
        <c:lblOffset val="100"/>
        <c:tickMarkSkip val="1"/>
        <c:noMultiLvlLbl val="0"/>
      </c:catAx>
      <c:valAx>
        <c:axId val="14213977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2117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146176"/>
        <c:axId val="142168448"/>
      </c:barChart>
      <c:catAx>
        <c:axId val="14214617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2168448"/>
        <c:crosses val="autoZero"/>
        <c:auto val="0"/>
        <c:lblAlgn val="ctr"/>
        <c:lblOffset val="100"/>
        <c:tickMarkSkip val="1"/>
        <c:noMultiLvlLbl val="0"/>
      </c:catAx>
      <c:valAx>
        <c:axId val="14216844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2146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178944"/>
        <c:axId val="142193024"/>
      </c:barChart>
      <c:catAx>
        <c:axId val="14217894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2193024"/>
        <c:crosses val="autoZero"/>
        <c:auto val="0"/>
        <c:lblAlgn val="ctr"/>
        <c:lblOffset val="100"/>
        <c:tickMarkSkip val="1"/>
        <c:noMultiLvlLbl val="0"/>
      </c:catAx>
      <c:valAx>
        <c:axId val="14219302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2178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207616"/>
        <c:axId val="142229888"/>
      </c:barChart>
      <c:catAx>
        <c:axId val="14220761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2229888"/>
        <c:crosses val="autoZero"/>
        <c:auto val="0"/>
        <c:lblAlgn val="ctr"/>
        <c:lblOffset val="100"/>
        <c:tickMarkSkip val="1"/>
        <c:noMultiLvlLbl val="0"/>
      </c:catAx>
      <c:valAx>
        <c:axId val="14222988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2207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558400"/>
        <c:axId val="129559936"/>
      </c:barChart>
      <c:catAx>
        <c:axId val="12955840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9559936"/>
        <c:crosses val="autoZero"/>
        <c:auto val="0"/>
        <c:lblAlgn val="ctr"/>
        <c:lblOffset val="100"/>
        <c:tickMarkSkip val="1"/>
        <c:noMultiLvlLbl val="0"/>
      </c:catAx>
      <c:valAx>
        <c:axId val="12955993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9558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236288"/>
        <c:axId val="142254464"/>
      </c:barChart>
      <c:catAx>
        <c:axId val="14223628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2254464"/>
        <c:crosses val="autoZero"/>
        <c:auto val="0"/>
        <c:lblAlgn val="ctr"/>
        <c:lblOffset val="100"/>
        <c:tickMarkSkip val="1"/>
        <c:noMultiLvlLbl val="0"/>
      </c:catAx>
      <c:valAx>
        <c:axId val="14225446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2236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264960"/>
        <c:axId val="142270848"/>
      </c:barChart>
      <c:catAx>
        <c:axId val="14226496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2270848"/>
        <c:crosses val="autoZero"/>
        <c:auto val="0"/>
        <c:lblAlgn val="ctr"/>
        <c:lblOffset val="100"/>
        <c:tickMarkSkip val="1"/>
        <c:noMultiLvlLbl val="0"/>
      </c:catAx>
      <c:valAx>
        <c:axId val="14227084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2264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420608"/>
        <c:axId val="142434688"/>
      </c:barChart>
      <c:catAx>
        <c:axId val="14242060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2434688"/>
        <c:crosses val="autoZero"/>
        <c:auto val="0"/>
        <c:lblAlgn val="ctr"/>
        <c:lblOffset val="100"/>
        <c:tickMarkSkip val="1"/>
        <c:noMultiLvlLbl val="0"/>
      </c:catAx>
      <c:valAx>
        <c:axId val="14243468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2420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441088"/>
        <c:axId val="142451072"/>
      </c:barChart>
      <c:catAx>
        <c:axId val="14244108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2451072"/>
        <c:crosses val="autoZero"/>
        <c:auto val="0"/>
        <c:lblAlgn val="ctr"/>
        <c:lblOffset val="100"/>
        <c:tickMarkSkip val="1"/>
        <c:noMultiLvlLbl val="0"/>
      </c:catAx>
      <c:valAx>
        <c:axId val="14245107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2441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465664"/>
        <c:axId val="142745984"/>
      </c:barChart>
      <c:catAx>
        <c:axId val="14246566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2745984"/>
        <c:crosses val="autoZero"/>
        <c:auto val="0"/>
        <c:lblAlgn val="ctr"/>
        <c:lblOffset val="100"/>
        <c:tickMarkSkip val="1"/>
        <c:noMultiLvlLbl val="0"/>
      </c:catAx>
      <c:valAx>
        <c:axId val="14274598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2465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752384"/>
        <c:axId val="142770560"/>
      </c:barChart>
      <c:catAx>
        <c:axId val="14275238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2770560"/>
        <c:crosses val="autoZero"/>
        <c:auto val="0"/>
        <c:lblAlgn val="ctr"/>
        <c:lblOffset val="100"/>
        <c:tickMarkSkip val="1"/>
        <c:noMultiLvlLbl val="0"/>
      </c:catAx>
      <c:valAx>
        <c:axId val="14277056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2752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785152"/>
        <c:axId val="142811520"/>
      </c:barChart>
      <c:catAx>
        <c:axId val="14278515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2811520"/>
        <c:crosses val="autoZero"/>
        <c:auto val="0"/>
        <c:lblAlgn val="ctr"/>
        <c:lblOffset val="100"/>
        <c:tickMarkSkip val="1"/>
        <c:noMultiLvlLbl val="0"/>
      </c:catAx>
      <c:valAx>
        <c:axId val="14281152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2785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822016"/>
        <c:axId val="142836096"/>
      </c:barChart>
      <c:catAx>
        <c:axId val="14282201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2836096"/>
        <c:crosses val="autoZero"/>
        <c:auto val="0"/>
        <c:lblAlgn val="ctr"/>
        <c:lblOffset val="100"/>
        <c:tickMarkSkip val="1"/>
        <c:noMultiLvlLbl val="0"/>
      </c:catAx>
      <c:valAx>
        <c:axId val="14283609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2822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846592"/>
        <c:axId val="142852480"/>
      </c:barChart>
      <c:catAx>
        <c:axId val="14284659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2852480"/>
        <c:crosses val="autoZero"/>
        <c:auto val="0"/>
        <c:lblAlgn val="ctr"/>
        <c:lblOffset val="100"/>
        <c:tickMarkSkip val="1"/>
        <c:noMultiLvlLbl val="0"/>
      </c:catAx>
      <c:valAx>
        <c:axId val="14285248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2846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858880"/>
        <c:axId val="142942592"/>
      </c:barChart>
      <c:catAx>
        <c:axId val="14285888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2942592"/>
        <c:crosses val="autoZero"/>
        <c:auto val="0"/>
        <c:lblAlgn val="ctr"/>
        <c:lblOffset val="100"/>
        <c:tickMarkSkip val="1"/>
        <c:noMultiLvlLbl val="0"/>
      </c:catAx>
      <c:valAx>
        <c:axId val="14294259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2858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603456"/>
        <c:axId val="129604992"/>
      </c:barChart>
      <c:catAx>
        <c:axId val="12960345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9604992"/>
        <c:crosses val="autoZero"/>
        <c:auto val="0"/>
        <c:lblAlgn val="ctr"/>
        <c:lblOffset val="100"/>
        <c:tickMarkSkip val="1"/>
        <c:noMultiLvlLbl val="0"/>
      </c:catAx>
      <c:valAx>
        <c:axId val="12960499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9603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953088"/>
        <c:axId val="142975360"/>
      </c:barChart>
      <c:catAx>
        <c:axId val="14295308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2975360"/>
        <c:crosses val="autoZero"/>
        <c:auto val="0"/>
        <c:lblAlgn val="ctr"/>
        <c:lblOffset val="100"/>
        <c:tickMarkSkip val="1"/>
        <c:noMultiLvlLbl val="0"/>
      </c:catAx>
      <c:valAx>
        <c:axId val="14297536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2953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981760"/>
        <c:axId val="142991744"/>
      </c:barChart>
      <c:catAx>
        <c:axId val="14298176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2991744"/>
        <c:crosses val="autoZero"/>
        <c:auto val="0"/>
        <c:lblAlgn val="ctr"/>
        <c:lblOffset val="100"/>
        <c:tickMarkSkip val="1"/>
        <c:noMultiLvlLbl val="0"/>
      </c:catAx>
      <c:valAx>
        <c:axId val="14299174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2981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006336"/>
        <c:axId val="143028608"/>
      </c:barChart>
      <c:catAx>
        <c:axId val="14300633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3028608"/>
        <c:crosses val="autoZero"/>
        <c:auto val="0"/>
        <c:lblAlgn val="ctr"/>
        <c:lblOffset val="100"/>
        <c:tickMarkSkip val="1"/>
        <c:noMultiLvlLbl val="0"/>
      </c:catAx>
      <c:valAx>
        <c:axId val="14302860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3006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035008"/>
        <c:axId val="143053184"/>
      </c:barChart>
      <c:catAx>
        <c:axId val="14303500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3053184"/>
        <c:crosses val="autoZero"/>
        <c:auto val="0"/>
        <c:lblAlgn val="ctr"/>
        <c:lblOffset val="100"/>
        <c:tickMarkSkip val="1"/>
        <c:noMultiLvlLbl val="0"/>
      </c:catAx>
      <c:valAx>
        <c:axId val="14305318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3035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063680"/>
        <c:axId val="143081856"/>
      </c:barChart>
      <c:catAx>
        <c:axId val="14306368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3081856"/>
        <c:crosses val="autoZero"/>
        <c:auto val="0"/>
        <c:lblAlgn val="ctr"/>
        <c:lblOffset val="100"/>
        <c:tickMarkSkip val="1"/>
        <c:noMultiLvlLbl val="0"/>
      </c:catAx>
      <c:valAx>
        <c:axId val="14308185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3063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088256"/>
        <c:axId val="143098240"/>
      </c:barChart>
      <c:catAx>
        <c:axId val="14308825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3098240"/>
        <c:crosses val="autoZero"/>
        <c:auto val="0"/>
        <c:lblAlgn val="ctr"/>
        <c:lblOffset val="100"/>
        <c:tickMarkSkip val="1"/>
        <c:noMultiLvlLbl val="0"/>
      </c:catAx>
      <c:valAx>
        <c:axId val="14309824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3088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104640"/>
        <c:axId val="143126912"/>
      </c:barChart>
      <c:catAx>
        <c:axId val="14310464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3126912"/>
        <c:crosses val="autoZero"/>
        <c:auto val="0"/>
        <c:lblAlgn val="ctr"/>
        <c:lblOffset val="100"/>
        <c:tickMarkSkip val="1"/>
        <c:noMultiLvlLbl val="0"/>
      </c:catAx>
      <c:valAx>
        <c:axId val="14312691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3104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145600"/>
        <c:axId val="143159680"/>
      </c:barChart>
      <c:catAx>
        <c:axId val="14314560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3159680"/>
        <c:crosses val="autoZero"/>
        <c:auto val="0"/>
        <c:lblAlgn val="ctr"/>
        <c:lblOffset val="100"/>
        <c:tickMarkSkip val="1"/>
        <c:noMultiLvlLbl val="0"/>
      </c:catAx>
      <c:valAx>
        <c:axId val="14315968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3145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170176"/>
        <c:axId val="143184256"/>
      </c:barChart>
      <c:catAx>
        <c:axId val="14317017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3184256"/>
        <c:crosses val="autoZero"/>
        <c:auto val="0"/>
        <c:lblAlgn val="ctr"/>
        <c:lblOffset val="100"/>
        <c:tickMarkSkip val="1"/>
        <c:noMultiLvlLbl val="0"/>
      </c:catAx>
      <c:valAx>
        <c:axId val="14318425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3170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190656"/>
        <c:axId val="143270272"/>
      </c:barChart>
      <c:catAx>
        <c:axId val="14319065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3270272"/>
        <c:crosses val="autoZero"/>
        <c:auto val="0"/>
        <c:lblAlgn val="ctr"/>
        <c:lblOffset val="100"/>
        <c:tickMarkSkip val="1"/>
        <c:noMultiLvlLbl val="0"/>
      </c:catAx>
      <c:valAx>
        <c:axId val="14327027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3190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619840"/>
        <c:axId val="129621376"/>
      </c:barChart>
      <c:catAx>
        <c:axId val="12961984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9621376"/>
        <c:crosses val="autoZero"/>
        <c:auto val="0"/>
        <c:lblAlgn val="ctr"/>
        <c:lblOffset val="100"/>
        <c:tickMarkSkip val="1"/>
        <c:noMultiLvlLbl val="0"/>
      </c:catAx>
      <c:valAx>
        <c:axId val="12962137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9619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280768"/>
        <c:axId val="143311232"/>
      </c:barChart>
      <c:catAx>
        <c:axId val="14328076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3311232"/>
        <c:crosses val="autoZero"/>
        <c:auto val="0"/>
        <c:lblAlgn val="ctr"/>
        <c:lblOffset val="100"/>
        <c:tickMarkSkip val="1"/>
        <c:noMultiLvlLbl val="0"/>
      </c:catAx>
      <c:valAx>
        <c:axId val="14331123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3280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317632"/>
        <c:axId val="143397248"/>
      </c:barChart>
      <c:catAx>
        <c:axId val="14331763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3397248"/>
        <c:crosses val="autoZero"/>
        <c:auto val="0"/>
        <c:lblAlgn val="ctr"/>
        <c:lblOffset val="100"/>
        <c:tickMarkSkip val="1"/>
        <c:noMultiLvlLbl val="0"/>
      </c:catAx>
      <c:valAx>
        <c:axId val="14339724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3317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407744"/>
        <c:axId val="143425920"/>
      </c:barChart>
      <c:catAx>
        <c:axId val="14340774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3425920"/>
        <c:crosses val="autoZero"/>
        <c:auto val="0"/>
        <c:lblAlgn val="ctr"/>
        <c:lblOffset val="100"/>
        <c:tickMarkSkip val="1"/>
        <c:noMultiLvlLbl val="0"/>
      </c:catAx>
      <c:valAx>
        <c:axId val="14342592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3407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432320"/>
        <c:axId val="143446400"/>
      </c:barChart>
      <c:catAx>
        <c:axId val="14343232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3446400"/>
        <c:crosses val="autoZero"/>
        <c:auto val="0"/>
        <c:lblAlgn val="ctr"/>
        <c:lblOffset val="100"/>
        <c:tickMarkSkip val="1"/>
        <c:noMultiLvlLbl val="0"/>
      </c:catAx>
      <c:valAx>
        <c:axId val="14344640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3432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456896"/>
        <c:axId val="143548800"/>
      </c:barChart>
      <c:catAx>
        <c:axId val="14345689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3548800"/>
        <c:crosses val="autoZero"/>
        <c:auto val="0"/>
        <c:lblAlgn val="ctr"/>
        <c:lblOffset val="100"/>
        <c:tickMarkSkip val="1"/>
        <c:noMultiLvlLbl val="0"/>
      </c:catAx>
      <c:valAx>
        <c:axId val="14354880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3456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559296"/>
        <c:axId val="143577472"/>
      </c:barChart>
      <c:catAx>
        <c:axId val="14355929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3577472"/>
        <c:crosses val="autoZero"/>
        <c:auto val="0"/>
        <c:lblAlgn val="ctr"/>
        <c:lblOffset val="100"/>
        <c:tickMarkSkip val="1"/>
        <c:noMultiLvlLbl val="0"/>
      </c:catAx>
      <c:valAx>
        <c:axId val="14357747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3559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587968"/>
        <c:axId val="143466880"/>
      </c:barChart>
      <c:catAx>
        <c:axId val="14358796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3466880"/>
        <c:crosses val="autoZero"/>
        <c:auto val="0"/>
        <c:lblAlgn val="ctr"/>
        <c:lblOffset val="100"/>
        <c:tickMarkSkip val="1"/>
        <c:noMultiLvlLbl val="0"/>
      </c:catAx>
      <c:valAx>
        <c:axId val="14346688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3587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477376"/>
        <c:axId val="143487360"/>
      </c:barChart>
      <c:catAx>
        <c:axId val="14347737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3487360"/>
        <c:crosses val="autoZero"/>
        <c:auto val="0"/>
        <c:lblAlgn val="ctr"/>
        <c:lblOffset val="100"/>
        <c:tickMarkSkip val="1"/>
        <c:noMultiLvlLbl val="0"/>
      </c:catAx>
      <c:valAx>
        <c:axId val="14348736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3477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497856"/>
        <c:axId val="143516032"/>
      </c:barChart>
      <c:catAx>
        <c:axId val="14349785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3516032"/>
        <c:crosses val="autoZero"/>
        <c:auto val="0"/>
        <c:lblAlgn val="ctr"/>
        <c:lblOffset val="100"/>
        <c:tickMarkSkip val="1"/>
        <c:noMultiLvlLbl val="0"/>
      </c:catAx>
      <c:valAx>
        <c:axId val="14351603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3497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592064"/>
        <c:axId val="143610240"/>
      </c:barChart>
      <c:catAx>
        <c:axId val="14359206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3610240"/>
        <c:crosses val="autoZero"/>
        <c:auto val="0"/>
        <c:lblAlgn val="ctr"/>
        <c:lblOffset val="100"/>
        <c:tickMarkSkip val="1"/>
        <c:noMultiLvlLbl val="0"/>
      </c:catAx>
      <c:valAx>
        <c:axId val="14361024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3592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714048"/>
        <c:axId val="129715584"/>
      </c:barChart>
      <c:catAx>
        <c:axId val="12971404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9715584"/>
        <c:crosses val="autoZero"/>
        <c:auto val="0"/>
        <c:lblAlgn val="ctr"/>
        <c:lblOffset val="100"/>
        <c:tickMarkSkip val="1"/>
        <c:noMultiLvlLbl val="0"/>
      </c:catAx>
      <c:valAx>
        <c:axId val="12971558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9714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616640"/>
        <c:axId val="143630720"/>
      </c:barChart>
      <c:catAx>
        <c:axId val="14361664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3630720"/>
        <c:crosses val="autoZero"/>
        <c:auto val="0"/>
        <c:lblAlgn val="ctr"/>
        <c:lblOffset val="100"/>
        <c:tickMarkSkip val="1"/>
        <c:noMultiLvlLbl val="0"/>
      </c:catAx>
      <c:valAx>
        <c:axId val="14363072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3616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641216"/>
        <c:axId val="143720832"/>
      </c:barChart>
      <c:catAx>
        <c:axId val="14364121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3720832"/>
        <c:crosses val="autoZero"/>
        <c:auto val="0"/>
        <c:lblAlgn val="ctr"/>
        <c:lblOffset val="100"/>
        <c:tickMarkSkip val="1"/>
        <c:noMultiLvlLbl val="0"/>
      </c:catAx>
      <c:valAx>
        <c:axId val="14372083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3641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727232"/>
        <c:axId val="143761792"/>
      </c:barChart>
      <c:catAx>
        <c:axId val="14372723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3761792"/>
        <c:crosses val="autoZero"/>
        <c:auto val="0"/>
        <c:lblAlgn val="ctr"/>
        <c:lblOffset val="100"/>
        <c:tickMarkSkip val="1"/>
        <c:noMultiLvlLbl val="0"/>
      </c:catAx>
      <c:valAx>
        <c:axId val="14376179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3727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768192"/>
        <c:axId val="143778176"/>
      </c:barChart>
      <c:catAx>
        <c:axId val="14376819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3778176"/>
        <c:crosses val="autoZero"/>
        <c:auto val="0"/>
        <c:lblAlgn val="ctr"/>
        <c:lblOffset val="100"/>
        <c:tickMarkSkip val="1"/>
        <c:noMultiLvlLbl val="0"/>
      </c:catAx>
      <c:valAx>
        <c:axId val="14377817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3768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788672"/>
        <c:axId val="143810944"/>
      </c:barChart>
      <c:catAx>
        <c:axId val="14378867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3810944"/>
        <c:crosses val="autoZero"/>
        <c:auto val="0"/>
        <c:lblAlgn val="ctr"/>
        <c:lblOffset val="100"/>
        <c:tickMarkSkip val="1"/>
        <c:noMultiLvlLbl val="0"/>
      </c:catAx>
      <c:valAx>
        <c:axId val="14381094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3788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821440"/>
        <c:axId val="143835520"/>
      </c:barChart>
      <c:catAx>
        <c:axId val="14382144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3835520"/>
        <c:crosses val="autoZero"/>
        <c:auto val="0"/>
        <c:lblAlgn val="ctr"/>
        <c:lblOffset val="100"/>
        <c:tickMarkSkip val="1"/>
        <c:noMultiLvlLbl val="0"/>
      </c:catAx>
      <c:valAx>
        <c:axId val="14383552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3821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850112"/>
        <c:axId val="143929728"/>
      </c:barChart>
      <c:catAx>
        <c:axId val="14385011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3929728"/>
        <c:crosses val="autoZero"/>
        <c:auto val="0"/>
        <c:lblAlgn val="ctr"/>
        <c:lblOffset val="100"/>
        <c:tickMarkSkip val="1"/>
        <c:noMultiLvlLbl val="0"/>
      </c:catAx>
      <c:valAx>
        <c:axId val="14392972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3850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940224"/>
        <c:axId val="143954304"/>
      </c:barChart>
      <c:catAx>
        <c:axId val="14394022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3954304"/>
        <c:crosses val="autoZero"/>
        <c:auto val="0"/>
        <c:lblAlgn val="ctr"/>
        <c:lblOffset val="100"/>
        <c:tickMarkSkip val="1"/>
        <c:noMultiLvlLbl val="0"/>
      </c:catAx>
      <c:valAx>
        <c:axId val="14395430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3940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964800"/>
        <c:axId val="143970688"/>
      </c:barChart>
      <c:catAx>
        <c:axId val="14396480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3970688"/>
        <c:crosses val="autoZero"/>
        <c:auto val="0"/>
        <c:lblAlgn val="ctr"/>
        <c:lblOffset val="100"/>
        <c:tickMarkSkip val="1"/>
        <c:noMultiLvlLbl val="0"/>
      </c:catAx>
      <c:valAx>
        <c:axId val="14397068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3964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5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985280"/>
        <c:axId val="144011648"/>
      </c:barChart>
      <c:catAx>
        <c:axId val="14398528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4011648"/>
        <c:crosses val="autoZero"/>
        <c:auto val="0"/>
        <c:lblAlgn val="ctr"/>
        <c:lblOffset val="100"/>
        <c:tickMarkSkip val="1"/>
        <c:noMultiLvlLbl val="0"/>
      </c:catAx>
      <c:valAx>
        <c:axId val="14401164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3985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860928"/>
        <c:axId val="88862720"/>
      </c:barChart>
      <c:catAx>
        <c:axId val="8886092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88862720"/>
        <c:crosses val="autoZero"/>
        <c:auto val="0"/>
        <c:lblAlgn val="ctr"/>
        <c:lblOffset val="100"/>
        <c:tickMarkSkip val="1"/>
        <c:noMultiLvlLbl val="0"/>
      </c:catAx>
      <c:valAx>
        <c:axId val="8886272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88860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726336"/>
        <c:axId val="129727872"/>
      </c:barChart>
      <c:catAx>
        <c:axId val="12972633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9727872"/>
        <c:crosses val="autoZero"/>
        <c:auto val="0"/>
        <c:lblAlgn val="ctr"/>
        <c:lblOffset val="100"/>
        <c:tickMarkSkip val="1"/>
        <c:noMultiLvlLbl val="0"/>
      </c:catAx>
      <c:valAx>
        <c:axId val="12972787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9726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6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022144"/>
        <c:axId val="144048512"/>
      </c:barChart>
      <c:catAx>
        <c:axId val="14402214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4048512"/>
        <c:crosses val="autoZero"/>
        <c:auto val="0"/>
        <c:lblAlgn val="ctr"/>
        <c:lblOffset val="100"/>
        <c:tickMarkSkip val="1"/>
        <c:noMultiLvlLbl val="0"/>
      </c:catAx>
      <c:valAx>
        <c:axId val="14404851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4022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6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054912"/>
        <c:axId val="144056704"/>
      </c:barChart>
      <c:catAx>
        <c:axId val="14405491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4056704"/>
        <c:crosses val="autoZero"/>
        <c:auto val="0"/>
        <c:lblAlgn val="ctr"/>
        <c:lblOffset val="100"/>
        <c:tickMarkSkip val="1"/>
        <c:noMultiLvlLbl val="0"/>
      </c:catAx>
      <c:valAx>
        <c:axId val="14405670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4054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6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071296"/>
        <c:axId val="144085376"/>
      </c:barChart>
      <c:catAx>
        <c:axId val="14407129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4085376"/>
        <c:crosses val="autoZero"/>
        <c:auto val="0"/>
        <c:lblAlgn val="ctr"/>
        <c:lblOffset val="100"/>
        <c:tickMarkSkip val="1"/>
        <c:noMultiLvlLbl val="0"/>
      </c:catAx>
      <c:valAx>
        <c:axId val="14408537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4071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6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091776"/>
        <c:axId val="144183680"/>
      </c:barChart>
      <c:catAx>
        <c:axId val="14409177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4183680"/>
        <c:crosses val="autoZero"/>
        <c:auto val="0"/>
        <c:lblAlgn val="ctr"/>
        <c:lblOffset val="100"/>
        <c:tickMarkSkip val="1"/>
        <c:noMultiLvlLbl val="0"/>
      </c:catAx>
      <c:valAx>
        <c:axId val="14418368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4091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6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194176"/>
        <c:axId val="144204160"/>
      </c:barChart>
      <c:catAx>
        <c:axId val="14419417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4204160"/>
        <c:crosses val="autoZero"/>
        <c:auto val="0"/>
        <c:lblAlgn val="ctr"/>
        <c:lblOffset val="100"/>
        <c:tickMarkSkip val="1"/>
        <c:noMultiLvlLbl val="0"/>
      </c:catAx>
      <c:valAx>
        <c:axId val="14420416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4194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6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210560"/>
        <c:axId val="144224640"/>
      </c:barChart>
      <c:catAx>
        <c:axId val="14421056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4224640"/>
        <c:crosses val="autoZero"/>
        <c:auto val="0"/>
        <c:lblAlgn val="ctr"/>
        <c:lblOffset val="100"/>
        <c:tickMarkSkip val="1"/>
        <c:noMultiLvlLbl val="0"/>
      </c:catAx>
      <c:valAx>
        <c:axId val="14422464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44210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841024"/>
        <c:axId val="129842560"/>
      </c:barChart>
      <c:catAx>
        <c:axId val="12984102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9842560"/>
        <c:crosses val="autoZero"/>
        <c:auto val="0"/>
        <c:lblAlgn val="ctr"/>
        <c:lblOffset val="100"/>
        <c:tickMarkSkip val="1"/>
        <c:noMultiLvlLbl val="0"/>
      </c:catAx>
      <c:valAx>
        <c:axId val="12984256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9841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861504"/>
        <c:axId val="129863040"/>
      </c:barChart>
      <c:catAx>
        <c:axId val="12986150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9863040"/>
        <c:crosses val="autoZero"/>
        <c:auto val="0"/>
        <c:lblAlgn val="ctr"/>
        <c:lblOffset val="100"/>
        <c:tickMarkSkip val="1"/>
        <c:noMultiLvlLbl val="0"/>
      </c:catAx>
      <c:valAx>
        <c:axId val="12986304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9861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452736"/>
        <c:axId val="28454272"/>
      </c:barChart>
      <c:catAx>
        <c:axId val="2845273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8454272"/>
        <c:crosses val="autoZero"/>
        <c:auto val="0"/>
        <c:lblAlgn val="ctr"/>
        <c:lblOffset val="100"/>
        <c:tickMarkSkip val="1"/>
        <c:noMultiLvlLbl val="0"/>
      </c:catAx>
      <c:valAx>
        <c:axId val="2845427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845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460928"/>
        <c:axId val="28462464"/>
      </c:barChart>
      <c:catAx>
        <c:axId val="2846092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8462464"/>
        <c:crosses val="autoZero"/>
        <c:auto val="0"/>
        <c:lblAlgn val="ctr"/>
        <c:lblOffset val="100"/>
        <c:tickMarkSkip val="1"/>
        <c:noMultiLvlLbl val="0"/>
      </c:catAx>
      <c:valAx>
        <c:axId val="2846246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8460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497792"/>
        <c:axId val="28499328"/>
      </c:barChart>
      <c:catAx>
        <c:axId val="2849779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8499328"/>
        <c:crosses val="autoZero"/>
        <c:auto val="0"/>
        <c:lblAlgn val="ctr"/>
        <c:lblOffset val="100"/>
        <c:tickMarkSkip val="1"/>
        <c:noMultiLvlLbl val="0"/>
      </c:catAx>
      <c:valAx>
        <c:axId val="2849932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8497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247936"/>
        <c:axId val="28249472"/>
      </c:barChart>
      <c:catAx>
        <c:axId val="2824793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8249472"/>
        <c:crosses val="autoZero"/>
        <c:auto val="0"/>
        <c:lblAlgn val="ctr"/>
        <c:lblOffset val="100"/>
        <c:tickMarkSkip val="1"/>
        <c:noMultiLvlLbl val="0"/>
      </c:catAx>
      <c:valAx>
        <c:axId val="2824947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8247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297088"/>
        <c:axId val="28298624"/>
      </c:barChart>
      <c:catAx>
        <c:axId val="2829708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8298624"/>
        <c:crosses val="autoZero"/>
        <c:auto val="0"/>
        <c:lblAlgn val="ctr"/>
        <c:lblOffset val="100"/>
        <c:tickMarkSkip val="1"/>
        <c:noMultiLvlLbl val="0"/>
      </c:catAx>
      <c:valAx>
        <c:axId val="2829862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8297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309376"/>
        <c:axId val="28310912"/>
      </c:barChart>
      <c:catAx>
        <c:axId val="2830937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8310912"/>
        <c:crosses val="autoZero"/>
        <c:auto val="0"/>
        <c:lblAlgn val="ctr"/>
        <c:lblOffset val="100"/>
        <c:tickMarkSkip val="1"/>
        <c:noMultiLvlLbl val="0"/>
      </c:catAx>
      <c:valAx>
        <c:axId val="2831091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8309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342144"/>
        <c:axId val="28343680"/>
      </c:barChart>
      <c:catAx>
        <c:axId val="2834214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8343680"/>
        <c:crosses val="autoZero"/>
        <c:auto val="0"/>
        <c:lblAlgn val="ctr"/>
        <c:lblOffset val="100"/>
        <c:tickMarkSkip val="1"/>
        <c:noMultiLvlLbl val="0"/>
      </c:catAx>
      <c:valAx>
        <c:axId val="2834368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8342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934656"/>
        <c:axId val="88965120"/>
      </c:barChart>
      <c:catAx>
        <c:axId val="8893465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88965120"/>
        <c:crosses val="autoZero"/>
        <c:auto val="0"/>
        <c:lblAlgn val="ctr"/>
        <c:lblOffset val="100"/>
        <c:tickMarkSkip val="1"/>
        <c:noMultiLvlLbl val="0"/>
      </c:catAx>
      <c:valAx>
        <c:axId val="8896512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88934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358528"/>
        <c:axId val="28360064"/>
      </c:barChart>
      <c:catAx>
        <c:axId val="2835852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8360064"/>
        <c:crosses val="autoZero"/>
        <c:auto val="0"/>
        <c:lblAlgn val="ctr"/>
        <c:lblOffset val="100"/>
        <c:tickMarkSkip val="1"/>
        <c:noMultiLvlLbl val="0"/>
      </c:catAx>
      <c:valAx>
        <c:axId val="2836006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8358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821376"/>
        <c:axId val="28822912"/>
      </c:barChart>
      <c:catAx>
        <c:axId val="2882137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8822912"/>
        <c:crosses val="autoZero"/>
        <c:auto val="0"/>
        <c:lblAlgn val="ctr"/>
        <c:lblOffset val="100"/>
        <c:tickMarkSkip val="1"/>
        <c:noMultiLvlLbl val="0"/>
      </c:catAx>
      <c:valAx>
        <c:axId val="2882291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8821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829568"/>
        <c:axId val="28831104"/>
      </c:barChart>
      <c:catAx>
        <c:axId val="2882956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8831104"/>
        <c:crosses val="autoZero"/>
        <c:auto val="0"/>
        <c:lblAlgn val="ctr"/>
        <c:lblOffset val="100"/>
        <c:tickMarkSkip val="1"/>
        <c:noMultiLvlLbl val="0"/>
      </c:catAx>
      <c:valAx>
        <c:axId val="2883110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8829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882816"/>
        <c:axId val="28884352"/>
      </c:barChart>
      <c:catAx>
        <c:axId val="2888281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8884352"/>
        <c:crosses val="autoZero"/>
        <c:auto val="0"/>
        <c:lblAlgn val="ctr"/>
        <c:lblOffset val="100"/>
        <c:tickMarkSkip val="1"/>
        <c:noMultiLvlLbl val="0"/>
      </c:catAx>
      <c:valAx>
        <c:axId val="2888435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8882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895104"/>
        <c:axId val="28896640"/>
      </c:barChart>
      <c:catAx>
        <c:axId val="2889510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8896640"/>
        <c:crosses val="autoZero"/>
        <c:auto val="0"/>
        <c:lblAlgn val="ctr"/>
        <c:lblOffset val="100"/>
        <c:tickMarkSkip val="1"/>
        <c:noMultiLvlLbl val="0"/>
      </c:catAx>
      <c:valAx>
        <c:axId val="2889664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8895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923776"/>
        <c:axId val="28925312"/>
      </c:barChart>
      <c:catAx>
        <c:axId val="2892377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8925312"/>
        <c:crosses val="autoZero"/>
        <c:auto val="0"/>
        <c:lblAlgn val="ctr"/>
        <c:lblOffset val="100"/>
        <c:tickMarkSkip val="1"/>
        <c:noMultiLvlLbl val="0"/>
      </c:catAx>
      <c:valAx>
        <c:axId val="2892531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8923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931968"/>
        <c:axId val="28933504"/>
      </c:barChart>
      <c:catAx>
        <c:axId val="2893196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8933504"/>
        <c:crosses val="autoZero"/>
        <c:auto val="0"/>
        <c:lblAlgn val="ctr"/>
        <c:lblOffset val="100"/>
        <c:tickMarkSkip val="1"/>
        <c:noMultiLvlLbl val="0"/>
      </c:catAx>
      <c:valAx>
        <c:axId val="2893350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8931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579712"/>
        <c:axId val="28581248"/>
      </c:barChart>
      <c:catAx>
        <c:axId val="2857971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8581248"/>
        <c:crosses val="autoZero"/>
        <c:auto val="0"/>
        <c:lblAlgn val="ctr"/>
        <c:lblOffset val="100"/>
        <c:tickMarkSkip val="1"/>
        <c:noMultiLvlLbl val="0"/>
      </c:catAx>
      <c:valAx>
        <c:axId val="2858124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8579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600192"/>
        <c:axId val="28601728"/>
      </c:barChart>
      <c:catAx>
        <c:axId val="2860019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8601728"/>
        <c:crosses val="autoZero"/>
        <c:auto val="0"/>
        <c:lblAlgn val="ctr"/>
        <c:lblOffset val="100"/>
        <c:tickMarkSkip val="1"/>
        <c:noMultiLvlLbl val="0"/>
      </c:catAx>
      <c:valAx>
        <c:axId val="2860172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8600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452096"/>
        <c:axId val="86453632"/>
      </c:barChart>
      <c:catAx>
        <c:axId val="8645209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86453632"/>
        <c:crosses val="autoZero"/>
        <c:auto val="0"/>
        <c:lblAlgn val="ctr"/>
        <c:lblOffset val="100"/>
        <c:tickMarkSkip val="1"/>
        <c:noMultiLvlLbl val="0"/>
      </c:catAx>
      <c:valAx>
        <c:axId val="8645363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86452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971520"/>
        <c:axId val="127733760"/>
      </c:barChart>
      <c:catAx>
        <c:axId val="8897152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7733760"/>
        <c:crosses val="autoZero"/>
        <c:auto val="0"/>
        <c:lblAlgn val="ctr"/>
        <c:lblOffset val="100"/>
        <c:tickMarkSkip val="1"/>
        <c:noMultiLvlLbl val="0"/>
      </c:catAx>
      <c:valAx>
        <c:axId val="12773376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88971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665728"/>
        <c:axId val="28667264"/>
      </c:barChart>
      <c:catAx>
        <c:axId val="2866572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8667264"/>
        <c:crosses val="autoZero"/>
        <c:auto val="0"/>
        <c:lblAlgn val="ctr"/>
        <c:lblOffset val="100"/>
        <c:tickMarkSkip val="1"/>
        <c:noMultiLvlLbl val="0"/>
      </c:catAx>
      <c:valAx>
        <c:axId val="2866726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8665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698496"/>
        <c:axId val="28700032"/>
      </c:barChart>
      <c:catAx>
        <c:axId val="2869849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8700032"/>
        <c:crosses val="autoZero"/>
        <c:auto val="0"/>
        <c:lblAlgn val="ctr"/>
        <c:lblOffset val="100"/>
        <c:tickMarkSkip val="1"/>
        <c:noMultiLvlLbl val="0"/>
      </c:catAx>
      <c:valAx>
        <c:axId val="2870003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8698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706688"/>
        <c:axId val="28708224"/>
      </c:barChart>
      <c:catAx>
        <c:axId val="2870668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8708224"/>
        <c:crosses val="autoZero"/>
        <c:auto val="0"/>
        <c:lblAlgn val="ctr"/>
        <c:lblOffset val="100"/>
        <c:tickMarkSkip val="1"/>
        <c:noMultiLvlLbl val="0"/>
      </c:catAx>
      <c:valAx>
        <c:axId val="2870822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8706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747648"/>
        <c:axId val="28749184"/>
      </c:barChart>
      <c:catAx>
        <c:axId val="2874764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8749184"/>
        <c:crosses val="autoZero"/>
        <c:auto val="0"/>
        <c:lblAlgn val="ctr"/>
        <c:lblOffset val="100"/>
        <c:tickMarkSkip val="1"/>
        <c:noMultiLvlLbl val="0"/>
      </c:catAx>
      <c:valAx>
        <c:axId val="2874918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8747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759936"/>
        <c:axId val="28761472"/>
      </c:barChart>
      <c:catAx>
        <c:axId val="2875993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8761472"/>
        <c:crosses val="autoZero"/>
        <c:auto val="0"/>
        <c:lblAlgn val="ctr"/>
        <c:lblOffset val="100"/>
        <c:tickMarkSkip val="1"/>
        <c:noMultiLvlLbl val="0"/>
      </c:catAx>
      <c:valAx>
        <c:axId val="2876147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8759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325184"/>
        <c:axId val="29326720"/>
      </c:barChart>
      <c:catAx>
        <c:axId val="2932518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9326720"/>
        <c:crosses val="autoZero"/>
        <c:auto val="0"/>
        <c:lblAlgn val="ctr"/>
        <c:lblOffset val="100"/>
        <c:tickMarkSkip val="1"/>
        <c:noMultiLvlLbl val="0"/>
      </c:catAx>
      <c:valAx>
        <c:axId val="2932672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932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333376"/>
        <c:axId val="29334912"/>
      </c:barChart>
      <c:catAx>
        <c:axId val="2933337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9334912"/>
        <c:crosses val="autoZero"/>
        <c:auto val="0"/>
        <c:lblAlgn val="ctr"/>
        <c:lblOffset val="100"/>
        <c:tickMarkSkip val="1"/>
        <c:noMultiLvlLbl val="0"/>
      </c:catAx>
      <c:valAx>
        <c:axId val="2933491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9333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370240"/>
        <c:axId val="29371776"/>
      </c:barChart>
      <c:catAx>
        <c:axId val="2937024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9371776"/>
        <c:crosses val="autoZero"/>
        <c:auto val="0"/>
        <c:lblAlgn val="ctr"/>
        <c:lblOffset val="100"/>
        <c:tickMarkSkip val="1"/>
        <c:noMultiLvlLbl val="0"/>
      </c:catAx>
      <c:valAx>
        <c:axId val="2937177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9370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390720"/>
        <c:axId val="29392256"/>
      </c:barChart>
      <c:catAx>
        <c:axId val="2939072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9392256"/>
        <c:crosses val="autoZero"/>
        <c:auto val="0"/>
        <c:lblAlgn val="ctr"/>
        <c:lblOffset val="100"/>
        <c:tickMarkSkip val="1"/>
        <c:noMultiLvlLbl val="0"/>
      </c:catAx>
      <c:valAx>
        <c:axId val="2939225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9390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419392"/>
        <c:axId val="29420928"/>
      </c:barChart>
      <c:catAx>
        <c:axId val="2941939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9420928"/>
        <c:crosses val="autoZero"/>
        <c:auto val="0"/>
        <c:lblAlgn val="ctr"/>
        <c:lblOffset val="100"/>
        <c:tickMarkSkip val="1"/>
        <c:noMultiLvlLbl val="0"/>
      </c:catAx>
      <c:valAx>
        <c:axId val="2942092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9419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743872"/>
        <c:axId val="127745408"/>
      </c:barChart>
      <c:catAx>
        <c:axId val="127743872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7745408"/>
        <c:crosses val="autoZero"/>
        <c:auto val="0"/>
        <c:lblAlgn val="ctr"/>
        <c:lblOffset val="100"/>
        <c:tickMarkSkip val="1"/>
        <c:noMultiLvlLbl val="0"/>
      </c:catAx>
      <c:valAx>
        <c:axId val="127745408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127743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042560"/>
        <c:axId val="29044096"/>
      </c:barChart>
      <c:catAx>
        <c:axId val="29042560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9044096"/>
        <c:crosses val="autoZero"/>
        <c:auto val="0"/>
        <c:lblAlgn val="ctr"/>
        <c:lblOffset val="100"/>
        <c:tickMarkSkip val="1"/>
        <c:noMultiLvlLbl val="0"/>
      </c:catAx>
      <c:valAx>
        <c:axId val="29044096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9042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079424"/>
        <c:axId val="29080960"/>
      </c:barChart>
      <c:catAx>
        <c:axId val="2907942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9080960"/>
        <c:crosses val="autoZero"/>
        <c:auto val="0"/>
        <c:lblAlgn val="ctr"/>
        <c:lblOffset val="100"/>
        <c:tickMarkSkip val="1"/>
        <c:noMultiLvlLbl val="0"/>
      </c:catAx>
      <c:valAx>
        <c:axId val="2908096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9079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087616"/>
        <c:axId val="29089152"/>
      </c:barChart>
      <c:catAx>
        <c:axId val="2908761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9089152"/>
        <c:crosses val="autoZero"/>
        <c:auto val="0"/>
        <c:lblAlgn val="ctr"/>
        <c:lblOffset val="100"/>
        <c:tickMarkSkip val="1"/>
        <c:noMultiLvlLbl val="0"/>
      </c:catAx>
      <c:valAx>
        <c:axId val="2908915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9087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210496"/>
        <c:axId val="29212032"/>
      </c:barChart>
      <c:catAx>
        <c:axId val="2921049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9212032"/>
        <c:crosses val="autoZero"/>
        <c:auto val="0"/>
        <c:lblAlgn val="ctr"/>
        <c:lblOffset val="100"/>
        <c:tickMarkSkip val="1"/>
        <c:noMultiLvlLbl val="0"/>
      </c:catAx>
      <c:valAx>
        <c:axId val="2921203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9210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222784"/>
        <c:axId val="29224320"/>
      </c:barChart>
      <c:catAx>
        <c:axId val="2922278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9224320"/>
        <c:crosses val="autoZero"/>
        <c:auto val="0"/>
        <c:lblAlgn val="ctr"/>
        <c:lblOffset val="100"/>
        <c:tickMarkSkip val="1"/>
        <c:noMultiLvlLbl val="0"/>
      </c:catAx>
      <c:valAx>
        <c:axId val="2922432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9222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263744"/>
        <c:axId val="29265280"/>
      </c:barChart>
      <c:catAx>
        <c:axId val="2926374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9265280"/>
        <c:crosses val="autoZero"/>
        <c:auto val="0"/>
        <c:lblAlgn val="ctr"/>
        <c:lblOffset val="100"/>
        <c:tickMarkSkip val="1"/>
        <c:noMultiLvlLbl val="0"/>
      </c:catAx>
      <c:valAx>
        <c:axId val="2926528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9263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271936"/>
        <c:axId val="29273472"/>
      </c:barChart>
      <c:catAx>
        <c:axId val="2927193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9273472"/>
        <c:crosses val="autoZero"/>
        <c:auto val="0"/>
        <c:lblAlgn val="ctr"/>
        <c:lblOffset val="100"/>
        <c:tickMarkSkip val="1"/>
        <c:noMultiLvlLbl val="0"/>
      </c:catAx>
      <c:valAx>
        <c:axId val="2927347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9271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509504"/>
        <c:axId val="29511040"/>
      </c:barChart>
      <c:catAx>
        <c:axId val="29509504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9511040"/>
        <c:crosses val="autoZero"/>
        <c:auto val="0"/>
        <c:lblAlgn val="ctr"/>
        <c:lblOffset val="100"/>
        <c:tickMarkSkip val="1"/>
        <c:noMultiLvlLbl val="0"/>
      </c:catAx>
      <c:valAx>
        <c:axId val="29511040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9509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525888"/>
        <c:axId val="29527424"/>
      </c:barChart>
      <c:catAx>
        <c:axId val="29525888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9527424"/>
        <c:crosses val="autoZero"/>
        <c:auto val="0"/>
        <c:lblAlgn val="ctr"/>
        <c:lblOffset val="100"/>
        <c:tickMarkSkip val="1"/>
        <c:noMultiLvlLbl val="0"/>
      </c:catAx>
      <c:valAx>
        <c:axId val="29527424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9525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824896"/>
        <c:axId val="29826432"/>
      </c:barChart>
      <c:catAx>
        <c:axId val="29824896"/>
        <c:scaling>
          <c:orientation val="minMax"/>
        </c:scaling>
        <c:delete val="0"/>
        <c:axPos val="b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9826432"/>
        <c:crosses val="autoZero"/>
        <c:auto val="0"/>
        <c:lblAlgn val="ctr"/>
        <c:lblOffset val="100"/>
        <c:tickMarkSkip val="1"/>
        <c:noMultiLvlLbl val="0"/>
      </c:catAx>
      <c:valAx>
        <c:axId val="29826432"/>
        <c:scaling>
          <c:orientation val="minMax"/>
        </c:scaling>
        <c:delete val="0"/>
        <c:axPos val="l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바탕체"/>
                <a:ea typeface="바탕체"/>
                <a:cs typeface="바탕체"/>
              </a:defRPr>
            </a:pPr>
            <a:endParaRPr lang="ko-KR"/>
          </a:p>
        </c:txPr>
        <c:crossAx val="29824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바탕체"/>
          <a:ea typeface="바탕체"/>
          <a:cs typeface="바탕체"/>
        </a:defRPr>
      </a:pPr>
      <a:endParaRPr lang="ko-KR"/>
    </a:p>
  </c:txPr>
  <c:printSettings>
    <c:headerFooter alignWithMargins="0">
      <c:oddHeader>&amp;A</c:oddHeader>
      <c:oddFooter>&amp;P 쪽</c:oddFooter>
    </c:headerFooter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6.xml"/><Relationship Id="rId117" Type="http://schemas.openxmlformats.org/officeDocument/2006/relationships/chart" Target="../charts/chart117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63" Type="http://schemas.openxmlformats.org/officeDocument/2006/relationships/chart" Target="../charts/chart63.xml"/><Relationship Id="rId68" Type="http://schemas.openxmlformats.org/officeDocument/2006/relationships/chart" Target="../charts/chart68.xml"/><Relationship Id="rId84" Type="http://schemas.openxmlformats.org/officeDocument/2006/relationships/chart" Target="../charts/chart84.xml"/><Relationship Id="rId89" Type="http://schemas.openxmlformats.org/officeDocument/2006/relationships/chart" Target="../charts/chart89.xml"/><Relationship Id="rId112" Type="http://schemas.openxmlformats.org/officeDocument/2006/relationships/chart" Target="../charts/chart112.xml"/><Relationship Id="rId133" Type="http://schemas.openxmlformats.org/officeDocument/2006/relationships/chart" Target="../charts/chart133.xml"/><Relationship Id="rId138" Type="http://schemas.openxmlformats.org/officeDocument/2006/relationships/chart" Target="../charts/chart138.xml"/><Relationship Id="rId16" Type="http://schemas.openxmlformats.org/officeDocument/2006/relationships/chart" Target="../charts/chart16.xml"/><Relationship Id="rId107" Type="http://schemas.openxmlformats.org/officeDocument/2006/relationships/chart" Target="../charts/chart107.xml"/><Relationship Id="rId11" Type="http://schemas.openxmlformats.org/officeDocument/2006/relationships/chart" Target="../charts/chart11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74" Type="http://schemas.openxmlformats.org/officeDocument/2006/relationships/chart" Target="../charts/chart74.xml"/><Relationship Id="rId79" Type="http://schemas.openxmlformats.org/officeDocument/2006/relationships/chart" Target="../charts/chart79.xml"/><Relationship Id="rId102" Type="http://schemas.openxmlformats.org/officeDocument/2006/relationships/chart" Target="../charts/chart102.xml"/><Relationship Id="rId123" Type="http://schemas.openxmlformats.org/officeDocument/2006/relationships/chart" Target="../charts/chart123.xml"/><Relationship Id="rId128" Type="http://schemas.openxmlformats.org/officeDocument/2006/relationships/chart" Target="../charts/chart128.xml"/><Relationship Id="rId144" Type="http://schemas.openxmlformats.org/officeDocument/2006/relationships/chart" Target="../charts/chart144.xml"/><Relationship Id="rId149" Type="http://schemas.openxmlformats.org/officeDocument/2006/relationships/chart" Target="../charts/chart149.xml"/><Relationship Id="rId5" Type="http://schemas.openxmlformats.org/officeDocument/2006/relationships/chart" Target="../charts/chart5.xml"/><Relationship Id="rId90" Type="http://schemas.openxmlformats.org/officeDocument/2006/relationships/chart" Target="../charts/chart90.xml"/><Relationship Id="rId95" Type="http://schemas.openxmlformats.org/officeDocument/2006/relationships/chart" Target="../charts/chart95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64" Type="http://schemas.openxmlformats.org/officeDocument/2006/relationships/chart" Target="../charts/chart64.xml"/><Relationship Id="rId69" Type="http://schemas.openxmlformats.org/officeDocument/2006/relationships/chart" Target="../charts/chart69.xml"/><Relationship Id="rId113" Type="http://schemas.openxmlformats.org/officeDocument/2006/relationships/chart" Target="../charts/chart113.xml"/><Relationship Id="rId118" Type="http://schemas.openxmlformats.org/officeDocument/2006/relationships/chart" Target="../charts/chart118.xml"/><Relationship Id="rId134" Type="http://schemas.openxmlformats.org/officeDocument/2006/relationships/chart" Target="../charts/chart134.xml"/><Relationship Id="rId139" Type="http://schemas.openxmlformats.org/officeDocument/2006/relationships/chart" Target="../charts/chart139.xml"/><Relationship Id="rId80" Type="http://schemas.openxmlformats.org/officeDocument/2006/relationships/chart" Target="../charts/chart80.xml"/><Relationship Id="rId85" Type="http://schemas.openxmlformats.org/officeDocument/2006/relationships/chart" Target="../charts/chart85.xml"/><Relationship Id="rId150" Type="http://schemas.openxmlformats.org/officeDocument/2006/relationships/chart" Target="../charts/chart150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67" Type="http://schemas.openxmlformats.org/officeDocument/2006/relationships/chart" Target="../charts/chart67.xml"/><Relationship Id="rId103" Type="http://schemas.openxmlformats.org/officeDocument/2006/relationships/chart" Target="../charts/chart103.xml"/><Relationship Id="rId108" Type="http://schemas.openxmlformats.org/officeDocument/2006/relationships/chart" Target="../charts/chart108.xml"/><Relationship Id="rId116" Type="http://schemas.openxmlformats.org/officeDocument/2006/relationships/chart" Target="../charts/chart116.xml"/><Relationship Id="rId124" Type="http://schemas.openxmlformats.org/officeDocument/2006/relationships/chart" Target="../charts/chart124.xml"/><Relationship Id="rId129" Type="http://schemas.openxmlformats.org/officeDocument/2006/relationships/chart" Target="../charts/chart129.xml"/><Relationship Id="rId137" Type="http://schemas.openxmlformats.org/officeDocument/2006/relationships/chart" Target="../charts/chart137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70" Type="http://schemas.openxmlformats.org/officeDocument/2006/relationships/chart" Target="../charts/chart70.xml"/><Relationship Id="rId75" Type="http://schemas.openxmlformats.org/officeDocument/2006/relationships/chart" Target="../charts/chart75.xml"/><Relationship Id="rId83" Type="http://schemas.openxmlformats.org/officeDocument/2006/relationships/chart" Target="../charts/chart83.xml"/><Relationship Id="rId88" Type="http://schemas.openxmlformats.org/officeDocument/2006/relationships/chart" Target="../charts/chart88.xml"/><Relationship Id="rId91" Type="http://schemas.openxmlformats.org/officeDocument/2006/relationships/chart" Target="../charts/chart91.xml"/><Relationship Id="rId96" Type="http://schemas.openxmlformats.org/officeDocument/2006/relationships/chart" Target="../charts/chart96.xml"/><Relationship Id="rId111" Type="http://schemas.openxmlformats.org/officeDocument/2006/relationships/chart" Target="../charts/chart111.xml"/><Relationship Id="rId132" Type="http://schemas.openxmlformats.org/officeDocument/2006/relationships/chart" Target="../charts/chart132.xml"/><Relationship Id="rId140" Type="http://schemas.openxmlformats.org/officeDocument/2006/relationships/chart" Target="../charts/chart140.xml"/><Relationship Id="rId145" Type="http://schemas.openxmlformats.org/officeDocument/2006/relationships/chart" Target="../charts/chart145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6" Type="http://schemas.openxmlformats.org/officeDocument/2006/relationships/chart" Target="../charts/chart106.xml"/><Relationship Id="rId114" Type="http://schemas.openxmlformats.org/officeDocument/2006/relationships/chart" Target="../charts/chart114.xml"/><Relationship Id="rId119" Type="http://schemas.openxmlformats.org/officeDocument/2006/relationships/chart" Target="../charts/chart119.xml"/><Relationship Id="rId127" Type="http://schemas.openxmlformats.org/officeDocument/2006/relationships/chart" Target="../charts/chart127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73" Type="http://schemas.openxmlformats.org/officeDocument/2006/relationships/chart" Target="../charts/chart73.xml"/><Relationship Id="rId78" Type="http://schemas.openxmlformats.org/officeDocument/2006/relationships/chart" Target="../charts/chart78.xml"/><Relationship Id="rId81" Type="http://schemas.openxmlformats.org/officeDocument/2006/relationships/chart" Target="../charts/chart81.xml"/><Relationship Id="rId86" Type="http://schemas.openxmlformats.org/officeDocument/2006/relationships/chart" Target="../charts/chart86.xml"/><Relationship Id="rId94" Type="http://schemas.openxmlformats.org/officeDocument/2006/relationships/chart" Target="../charts/chart94.xml"/><Relationship Id="rId99" Type="http://schemas.openxmlformats.org/officeDocument/2006/relationships/chart" Target="../charts/chart99.xml"/><Relationship Id="rId101" Type="http://schemas.openxmlformats.org/officeDocument/2006/relationships/chart" Target="../charts/chart101.xml"/><Relationship Id="rId122" Type="http://schemas.openxmlformats.org/officeDocument/2006/relationships/chart" Target="../charts/chart122.xml"/><Relationship Id="rId130" Type="http://schemas.openxmlformats.org/officeDocument/2006/relationships/chart" Target="../charts/chart130.xml"/><Relationship Id="rId135" Type="http://schemas.openxmlformats.org/officeDocument/2006/relationships/chart" Target="../charts/chart135.xml"/><Relationship Id="rId143" Type="http://schemas.openxmlformats.org/officeDocument/2006/relationships/chart" Target="../charts/chart143.xml"/><Relationship Id="rId148" Type="http://schemas.openxmlformats.org/officeDocument/2006/relationships/chart" Target="../charts/chart148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109" Type="http://schemas.openxmlformats.org/officeDocument/2006/relationships/chart" Target="../charts/chart109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6" Type="http://schemas.openxmlformats.org/officeDocument/2006/relationships/chart" Target="../charts/chart76.xml"/><Relationship Id="rId97" Type="http://schemas.openxmlformats.org/officeDocument/2006/relationships/chart" Target="../charts/chart97.xml"/><Relationship Id="rId104" Type="http://schemas.openxmlformats.org/officeDocument/2006/relationships/chart" Target="../charts/chart104.xml"/><Relationship Id="rId120" Type="http://schemas.openxmlformats.org/officeDocument/2006/relationships/chart" Target="../charts/chart120.xml"/><Relationship Id="rId125" Type="http://schemas.openxmlformats.org/officeDocument/2006/relationships/chart" Target="../charts/chart125.xml"/><Relationship Id="rId141" Type="http://schemas.openxmlformats.org/officeDocument/2006/relationships/chart" Target="../charts/chart141.xml"/><Relationship Id="rId146" Type="http://schemas.openxmlformats.org/officeDocument/2006/relationships/chart" Target="../charts/chart146.xml"/><Relationship Id="rId7" Type="http://schemas.openxmlformats.org/officeDocument/2006/relationships/chart" Target="../charts/chart7.xml"/><Relationship Id="rId71" Type="http://schemas.openxmlformats.org/officeDocument/2006/relationships/chart" Target="../charts/chart71.xml"/><Relationship Id="rId92" Type="http://schemas.openxmlformats.org/officeDocument/2006/relationships/chart" Target="../charts/chart92.xml"/><Relationship Id="rId2" Type="http://schemas.openxmlformats.org/officeDocument/2006/relationships/chart" Target="../charts/chart2.xml"/><Relationship Id="rId29" Type="http://schemas.openxmlformats.org/officeDocument/2006/relationships/chart" Target="../charts/chart29.xml"/><Relationship Id="rId24" Type="http://schemas.openxmlformats.org/officeDocument/2006/relationships/chart" Target="../charts/chart24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66" Type="http://schemas.openxmlformats.org/officeDocument/2006/relationships/chart" Target="../charts/chart66.xml"/><Relationship Id="rId87" Type="http://schemas.openxmlformats.org/officeDocument/2006/relationships/chart" Target="../charts/chart87.xml"/><Relationship Id="rId110" Type="http://schemas.openxmlformats.org/officeDocument/2006/relationships/chart" Target="../charts/chart110.xml"/><Relationship Id="rId115" Type="http://schemas.openxmlformats.org/officeDocument/2006/relationships/chart" Target="../charts/chart115.xml"/><Relationship Id="rId131" Type="http://schemas.openxmlformats.org/officeDocument/2006/relationships/chart" Target="../charts/chart131.xml"/><Relationship Id="rId136" Type="http://schemas.openxmlformats.org/officeDocument/2006/relationships/chart" Target="../charts/chart136.xml"/><Relationship Id="rId61" Type="http://schemas.openxmlformats.org/officeDocument/2006/relationships/chart" Target="../charts/chart61.xml"/><Relationship Id="rId82" Type="http://schemas.openxmlformats.org/officeDocument/2006/relationships/chart" Target="../charts/chart82.xml"/><Relationship Id="rId19" Type="http://schemas.openxmlformats.org/officeDocument/2006/relationships/chart" Target="../charts/chart19.xml"/><Relationship Id="rId14" Type="http://schemas.openxmlformats.org/officeDocument/2006/relationships/chart" Target="../charts/chart14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56" Type="http://schemas.openxmlformats.org/officeDocument/2006/relationships/chart" Target="../charts/chart56.xml"/><Relationship Id="rId77" Type="http://schemas.openxmlformats.org/officeDocument/2006/relationships/chart" Target="../charts/chart77.xml"/><Relationship Id="rId100" Type="http://schemas.openxmlformats.org/officeDocument/2006/relationships/chart" Target="../charts/chart100.xml"/><Relationship Id="rId105" Type="http://schemas.openxmlformats.org/officeDocument/2006/relationships/chart" Target="../charts/chart105.xml"/><Relationship Id="rId126" Type="http://schemas.openxmlformats.org/officeDocument/2006/relationships/chart" Target="../charts/chart126.xml"/><Relationship Id="rId147" Type="http://schemas.openxmlformats.org/officeDocument/2006/relationships/chart" Target="../charts/chart147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72" Type="http://schemas.openxmlformats.org/officeDocument/2006/relationships/chart" Target="../charts/chart72.xml"/><Relationship Id="rId93" Type="http://schemas.openxmlformats.org/officeDocument/2006/relationships/chart" Target="../charts/chart93.xml"/><Relationship Id="rId98" Type="http://schemas.openxmlformats.org/officeDocument/2006/relationships/chart" Target="../charts/chart98.xml"/><Relationship Id="rId121" Type="http://schemas.openxmlformats.org/officeDocument/2006/relationships/chart" Target="../charts/chart121.xml"/><Relationship Id="rId142" Type="http://schemas.openxmlformats.org/officeDocument/2006/relationships/chart" Target="../charts/chart142.xml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267.xml"/><Relationship Id="rId299" Type="http://schemas.openxmlformats.org/officeDocument/2006/relationships/chart" Target="../charts/chart449.xml"/><Relationship Id="rId21" Type="http://schemas.openxmlformats.org/officeDocument/2006/relationships/chart" Target="../charts/chart171.xml"/><Relationship Id="rId63" Type="http://schemas.openxmlformats.org/officeDocument/2006/relationships/chart" Target="../charts/chart213.xml"/><Relationship Id="rId159" Type="http://schemas.openxmlformats.org/officeDocument/2006/relationships/chart" Target="../charts/chart309.xml"/><Relationship Id="rId324" Type="http://schemas.openxmlformats.org/officeDocument/2006/relationships/chart" Target="../charts/chart474.xml"/><Relationship Id="rId366" Type="http://schemas.openxmlformats.org/officeDocument/2006/relationships/chart" Target="../charts/chart516.xml"/><Relationship Id="rId170" Type="http://schemas.openxmlformats.org/officeDocument/2006/relationships/chart" Target="../charts/chart320.xml"/><Relationship Id="rId226" Type="http://schemas.openxmlformats.org/officeDocument/2006/relationships/chart" Target="../charts/chart376.xml"/><Relationship Id="rId433" Type="http://schemas.openxmlformats.org/officeDocument/2006/relationships/chart" Target="../charts/chart583.xml"/><Relationship Id="rId268" Type="http://schemas.openxmlformats.org/officeDocument/2006/relationships/chart" Target="../charts/chart418.xml"/><Relationship Id="rId32" Type="http://schemas.openxmlformats.org/officeDocument/2006/relationships/chart" Target="../charts/chart182.xml"/><Relationship Id="rId74" Type="http://schemas.openxmlformats.org/officeDocument/2006/relationships/chart" Target="../charts/chart224.xml"/><Relationship Id="rId128" Type="http://schemas.openxmlformats.org/officeDocument/2006/relationships/chart" Target="../charts/chart278.xml"/><Relationship Id="rId335" Type="http://schemas.openxmlformats.org/officeDocument/2006/relationships/chart" Target="../charts/chart485.xml"/><Relationship Id="rId377" Type="http://schemas.openxmlformats.org/officeDocument/2006/relationships/chart" Target="../charts/chart527.xml"/><Relationship Id="rId5" Type="http://schemas.openxmlformats.org/officeDocument/2006/relationships/chart" Target="../charts/chart155.xml"/><Relationship Id="rId181" Type="http://schemas.openxmlformats.org/officeDocument/2006/relationships/chart" Target="../charts/chart331.xml"/><Relationship Id="rId237" Type="http://schemas.openxmlformats.org/officeDocument/2006/relationships/chart" Target="../charts/chart387.xml"/><Relationship Id="rId402" Type="http://schemas.openxmlformats.org/officeDocument/2006/relationships/chart" Target="../charts/chart552.xml"/><Relationship Id="rId279" Type="http://schemas.openxmlformats.org/officeDocument/2006/relationships/chart" Target="../charts/chart429.xml"/><Relationship Id="rId444" Type="http://schemas.openxmlformats.org/officeDocument/2006/relationships/chart" Target="../charts/chart594.xml"/><Relationship Id="rId43" Type="http://schemas.openxmlformats.org/officeDocument/2006/relationships/chart" Target="../charts/chart193.xml"/><Relationship Id="rId139" Type="http://schemas.openxmlformats.org/officeDocument/2006/relationships/chart" Target="../charts/chart289.xml"/><Relationship Id="rId290" Type="http://schemas.openxmlformats.org/officeDocument/2006/relationships/chart" Target="../charts/chart440.xml"/><Relationship Id="rId304" Type="http://schemas.openxmlformats.org/officeDocument/2006/relationships/chart" Target="../charts/chart454.xml"/><Relationship Id="rId346" Type="http://schemas.openxmlformats.org/officeDocument/2006/relationships/chart" Target="../charts/chart496.xml"/><Relationship Id="rId388" Type="http://schemas.openxmlformats.org/officeDocument/2006/relationships/chart" Target="../charts/chart538.xml"/><Relationship Id="rId85" Type="http://schemas.openxmlformats.org/officeDocument/2006/relationships/chart" Target="../charts/chart235.xml"/><Relationship Id="rId150" Type="http://schemas.openxmlformats.org/officeDocument/2006/relationships/chart" Target="../charts/chart300.xml"/><Relationship Id="rId192" Type="http://schemas.openxmlformats.org/officeDocument/2006/relationships/chart" Target="../charts/chart342.xml"/><Relationship Id="rId206" Type="http://schemas.openxmlformats.org/officeDocument/2006/relationships/chart" Target="../charts/chart356.xml"/><Relationship Id="rId413" Type="http://schemas.openxmlformats.org/officeDocument/2006/relationships/chart" Target="../charts/chart563.xml"/><Relationship Id="rId248" Type="http://schemas.openxmlformats.org/officeDocument/2006/relationships/chart" Target="../charts/chart398.xml"/><Relationship Id="rId455" Type="http://schemas.openxmlformats.org/officeDocument/2006/relationships/chart" Target="../charts/chart605.xml"/><Relationship Id="rId12" Type="http://schemas.openxmlformats.org/officeDocument/2006/relationships/chart" Target="../charts/chart162.xml"/><Relationship Id="rId108" Type="http://schemas.openxmlformats.org/officeDocument/2006/relationships/chart" Target="../charts/chart258.xml"/><Relationship Id="rId315" Type="http://schemas.openxmlformats.org/officeDocument/2006/relationships/chart" Target="../charts/chart465.xml"/><Relationship Id="rId357" Type="http://schemas.openxmlformats.org/officeDocument/2006/relationships/chart" Target="../charts/chart507.xml"/><Relationship Id="rId54" Type="http://schemas.openxmlformats.org/officeDocument/2006/relationships/chart" Target="../charts/chart204.xml"/><Relationship Id="rId96" Type="http://schemas.openxmlformats.org/officeDocument/2006/relationships/chart" Target="../charts/chart246.xml"/><Relationship Id="rId161" Type="http://schemas.openxmlformats.org/officeDocument/2006/relationships/chart" Target="../charts/chart311.xml"/><Relationship Id="rId217" Type="http://schemas.openxmlformats.org/officeDocument/2006/relationships/chart" Target="../charts/chart367.xml"/><Relationship Id="rId399" Type="http://schemas.openxmlformats.org/officeDocument/2006/relationships/chart" Target="../charts/chart549.xml"/><Relationship Id="rId6" Type="http://schemas.openxmlformats.org/officeDocument/2006/relationships/chart" Target="../charts/chart156.xml"/><Relationship Id="rId238" Type="http://schemas.openxmlformats.org/officeDocument/2006/relationships/chart" Target="../charts/chart388.xml"/><Relationship Id="rId259" Type="http://schemas.openxmlformats.org/officeDocument/2006/relationships/chart" Target="../charts/chart409.xml"/><Relationship Id="rId424" Type="http://schemas.openxmlformats.org/officeDocument/2006/relationships/chart" Target="../charts/chart574.xml"/><Relationship Id="rId445" Type="http://schemas.openxmlformats.org/officeDocument/2006/relationships/chart" Target="../charts/chart595.xml"/><Relationship Id="rId23" Type="http://schemas.openxmlformats.org/officeDocument/2006/relationships/chart" Target="../charts/chart173.xml"/><Relationship Id="rId119" Type="http://schemas.openxmlformats.org/officeDocument/2006/relationships/chart" Target="../charts/chart269.xml"/><Relationship Id="rId270" Type="http://schemas.openxmlformats.org/officeDocument/2006/relationships/chart" Target="../charts/chart420.xml"/><Relationship Id="rId291" Type="http://schemas.openxmlformats.org/officeDocument/2006/relationships/chart" Target="../charts/chart441.xml"/><Relationship Id="rId305" Type="http://schemas.openxmlformats.org/officeDocument/2006/relationships/chart" Target="../charts/chart455.xml"/><Relationship Id="rId326" Type="http://schemas.openxmlformats.org/officeDocument/2006/relationships/chart" Target="../charts/chart476.xml"/><Relationship Id="rId347" Type="http://schemas.openxmlformats.org/officeDocument/2006/relationships/chart" Target="../charts/chart497.xml"/><Relationship Id="rId44" Type="http://schemas.openxmlformats.org/officeDocument/2006/relationships/chart" Target="../charts/chart194.xml"/><Relationship Id="rId65" Type="http://schemas.openxmlformats.org/officeDocument/2006/relationships/chart" Target="../charts/chart215.xml"/><Relationship Id="rId86" Type="http://schemas.openxmlformats.org/officeDocument/2006/relationships/chart" Target="../charts/chart236.xml"/><Relationship Id="rId130" Type="http://schemas.openxmlformats.org/officeDocument/2006/relationships/chart" Target="../charts/chart280.xml"/><Relationship Id="rId151" Type="http://schemas.openxmlformats.org/officeDocument/2006/relationships/chart" Target="../charts/chart301.xml"/><Relationship Id="rId368" Type="http://schemas.openxmlformats.org/officeDocument/2006/relationships/chart" Target="../charts/chart518.xml"/><Relationship Id="rId389" Type="http://schemas.openxmlformats.org/officeDocument/2006/relationships/chart" Target="../charts/chart539.xml"/><Relationship Id="rId172" Type="http://schemas.openxmlformats.org/officeDocument/2006/relationships/chart" Target="../charts/chart322.xml"/><Relationship Id="rId193" Type="http://schemas.openxmlformats.org/officeDocument/2006/relationships/chart" Target="../charts/chart343.xml"/><Relationship Id="rId207" Type="http://schemas.openxmlformats.org/officeDocument/2006/relationships/chart" Target="../charts/chart357.xml"/><Relationship Id="rId228" Type="http://schemas.openxmlformats.org/officeDocument/2006/relationships/chart" Target="../charts/chart378.xml"/><Relationship Id="rId249" Type="http://schemas.openxmlformats.org/officeDocument/2006/relationships/chart" Target="../charts/chart399.xml"/><Relationship Id="rId414" Type="http://schemas.openxmlformats.org/officeDocument/2006/relationships/chart" Target="../charts/chart564.xml"/><Relationship Id="rId435" Type="http://schemas.openxmlformats.org/officeDocument/2006/relationships/chart" Target="../charts/chart585.xml"/><Relationship Id="rId13" Type="http://schemas.openxmlformats.org/officeDocument/2006/relationships/chart" Target="../charts/chart163.xml"/><Relationship Id="rId109" Type="http://schemas.openxmlformats.org/officeDocument/2006/relationships/chart" Target="../charts/chart259.xml"/><Relationship Id="rId260" Type="http://schemas.openxmlformats.org/officeDocument/2006/relationships/chart" Target="../charts/chart410.xml"/><Relationship Id="rId281" Type="http://schemas.openxmlformats.org/officeDocument/2006/relationships/chart" Target="../charts/chart431.xml"/><Relationship Id="rId316" Type="http://schemas.openxmlformats.org/officeDocument/2006/relationships/chart" Target="../charts/chart466.xml"/><Relationship Id="rId337" Type="http://schemas.openxmlformats.org/officeDocument/2006/relationships/chart" Target="../charts/chart487.xml"/><Relationship Id="rId34" Type="http://schemas.openxmlformats.org/officeDocument/2006/relationships/chart" Target="../charts/chart184.xml"/><Relationship Id="rId55" Type="http://schemas.openxmlformats.org/officeDocument/2006/relationships/chart" Target="../charts/chart205.xml"/><Relationship Id="rId76" Type="http://schemas.openxmlformats.org/officeDocument/2006/relationships/chart" Target="../charts/chart226.xml"/><Relationship Id="rId97" Type="http://schemas.openxmlformats.org/officeDocument/2006/relationships/chart" Target="../charts/chart247.xml"/><Relationship Id="rId120" Type="http://schemas.openxmlformats.org/officeDocument/2006/relationships/chart" Target="../charts/chart270.xml"/><Relationship Id="rId141" Type="http://schemas.openxmlformats.org/officeDocument/2006/relationships/chart" Target="../charts/chart291.xml"/><Relationship Id="rId358" Type="http://schemas.openxmlformats.org/officeDocument/2006/relationships/chart" Target="../charts/chart508.xml"/><Relationship Id="rId379" Type="http://schemas.openxmlformats.org/officeDocument/2006/relationships/chart" Target="../charts/chart529.xml"/><Relationship Id="rId7" Type="http://schemas.openxmlformats.org/officeDocument/2006/relationships/chart" Target="../charts/chart157.xml"/><Relationship Id="rId162" Type="http://schemas.openxmlformats.org/officeDocument/2006/relationships/chart" Target="../charts/chart312.xml"/><Relationship Id="rId183" Type="http://schemas.openxmlformats.org/officeDocument/2006/relationships/chart" Target="../charts/chart333.xml"/><Relationship Id="rId218" Type="http://schemas.openxmlformats.org/officeDocument/2006/relationships/chart" Target="../charts/chart368.xml"/><Relationship Id="rId239" Type="http://schemas.openxmlformats.org/officeDocument/2006/relationships/chart" Target="../charts/chart389.xml"/><Relationship Id="rId390" Type="http://schemas.openxmlformats.org/officeDocument/2006/relationships/chart" Target="../charts/chart540.xml"/><Relationship Id="rId404" Type="http://schemas.openxmlformats.org/officeDocument/2006/relationships/chart" Target="../charts/chart554.xml"/><Relationship Id="rId425" Type="http://schemas.openxmlformats.org/officeDocument/2006/relationships/chart" Target="../charts/chart575.xml"/><Relationship Id="rId446" Type="http://schemas.openxmlformats.org/officeDocument/2006/relationships/chart" Target="../charts/chart596.xml"/><Relationship Id="rId250" Type="http://schemas.openxmlformats.org/officeDocument/2006/relationships/chart" Target="../charts/chart400.xml"/><Relationship Id="rId271" Type="http://schemas.openxmlformats.org/officeDocument/2006/relationships/chart" Target="../charts/chart421.xml"/><Relationship Id="rId292" Type="http://schemas.openxmlformats.org/officeDocument/2006/relationships/chart" Target="../charts/chart442.xml"/><Relationship Id="rId306" Type="http://schemas.openxmlformats.org/officeDocument/2006/relationships/chart" Target="../charts/chart456.xml"/><Relationship Id="rId24" Type="http://schemas.openxmlformats.org/officeDocument/2006/relationships/chart" Target="../charts/chart174.xml"/><Relationship Id="rId45" Type="http://schemas.openxmlformats.org/officeDocument/2006/relationships/chart" Target="../charts/chart195.xml"/><Relationship Id="rId66" Type="http://schemas.openxmlformats.org/officeDocument/2006/relationships/chart" Target="../charts/chart216.xml"/><Relationship Id="rId87" Type="http://schemas.openxmlformats.org/officeDocument/2006/relationships/chart" Target="../charts/chart237.xml"/><Relationship Id="rId110" Type="http://schemas.openxmlformats.org/officeDocument/2006/relationships/chart" Target="../charts/chart260.xml"/><Relationship Id="rId131" Type="http://schemas.openxmlformats.org/officeDocument/2006/relationships/chart" Target="../charts/chart281.xml"/><Relationship Id="rId327" Type="http://schemas.openxmlformats.org/officeDocument/2006/relationships/chart" Target="../charts/chart477.xml"/><Relationship Id="rId348" Type="http://schemas.openxmlformats.org/officeDocument/2006/relationships/chart" Target="../charts/chart498.xml"/><Relationship Id="rId369" Type="http://schemas.openxmlformats.org/officeDocument/2006/relationships/chart" Target="../charts/chart519.xml"/><Relationship Id="rId152" Type="http://schemas.openxmlformats.org/officeDocument/2006/relationships/chart" Target="../charts/chart302.xml"/><Relationship Id="rId173" Type="http://schemas.openxmlformats.org/officeDocument/2006/relationships/chart" Target="../charts/chart323.xml"/><Relationship Id="rId194" Type="http://schemas.openxmlformats.org/officeDocument/2006/relationships/chart" Target="../charts/chart344.xml"/><Relationship Id="rId208" Type="http://schemas.openxmlformats.org/officeDocument/2006/relationships/chart" Target="../charts/chart358.xml"/><Relationship Id="rId229" Type="http://schemas.openxmlformats.org/officeDocument/2006/relationships/chart" Target="../charts/chart379.xml"/><Relationship Id="rId380" Type="http://schemas.openxmlformats.org/officeDocument/2006/relationships/chart" Target="../charts/chart530.xml"/><Relationship Id="rId415" Type="http://schemas.openxmlformats.org/officeDocument/2006/relationships/chart" Target="../charts/chart565.xml"/><Relationship Id="rId436" Type="http://schemas.openxmlformats.org/officeDocument/2006/relationships/chart" Target="../charts/chart586.xml"/><Relationship Id="rId240" Type="http://schemas.openxmlformats.org/officeDocument/2006/relationships/chart" Target="../charts/chart390.xml"/><Relationship Id="rId261" Type="http://schemas.openxmlformats.org/officeDocument/2006/relationships/chart" Target="../charts/chart411.xml"/><Relationship Id="rId14" Type="http://schemas.openxmlformats.org/officeDocument/2006/relationships/chart" Target="../charts/chart164.xml"/><Relationship Id="rId35" Type="http://schemas.openxmlformats.org/officeDocument/2006/relationships/chart" Target="../charts/chart185.xml"/><Relationship Id="rId56" Type="http://schemas.openxmlformats.org/officeDocument/2006/relationships/chart" Target="../charts/chart206.xml"/><Relationship Id="rId77" Type="http://schemas.openxmlformats.org/officeDocument/2006/relationships/chart" Target="../charts/chart227.xml"/><Relationship Id="rId100" Type="http://schemas.openxmlformats.org/officeDocument/2006/relationships/chart" Target="../charts/chart250.xml"/><Relationship Id="rId282" Type="http://schemas.openxmlformats.org/officeDocument/2006/relationships/chart" Target="../charts/chart432.xml"/><Relationship Id="rId317" Type="http://schemas.openxmlformats.org/officeDocument/2006/relationships/chart" Target="../charts/chart467.xml"/><Relationship Id="rId338" Type="http://schemas.openxmlformats.org/officeDocument/2006/relationships/chart" Target="../charts/chart488.xml"/><Relationship Id="rId359" Type="http://schemas.openxmlformats.org/officeDocument/2006/relationships/chart" Target="../charts/chart509.xml"/><Relationship Id="rId8" Type="http://schemas.openxmlformats.org/officeDocument/2006/relationships/chart" Target="../charts/chart158.xml"/><Relationship Id="rId98" Type="http://schemas.openxmlformats.org/officeDocument/2006/relationships/chart" Target="../charts/chart248.xml"/><Relationship Id="rId121" Type="http://schemas.openxmlformats.org/officeDocument/2006/relationships/chart" Target="../charts/chart271.xml"/><Relationship Id="rId142" Type="http://schemas.openxmlformats.org/officeDocument/2006/relationships/chart" Target="../charts/chart292.xml"/><Relationship Id="rId163" Type="http://schemas.openxmlformats.org/officeDocument/2006/relationships/chart" Target="../charts/chart313.xml"/><Relationship Id="rId184" Type="http://schemas.openxmlformats.org/officeDocument/2006/relationships/chart" Target="../charts/chart334.xml"/><Relationship Id="rId219" Type="http://schemas.openxmlformats.org/officeDocument/2006/relationships/chart" Target="../charts/chart369.xml"/><Relationship Id="rId370" Type="http://schemas.openxmlformats.org/officeDocument/2006/relationships/chart" Target="../charts/chart520.xml"/><Relationship Id="rId391" Type="http://schemas.openxmlformats.org/officeDocument/2006/relationships/chart" Target="../charts/chart541.xml"/><Relationship Id="rId405" Type="http://schemas.openxmlformats.org/officeDocument/2006/relationships/chart" Target="../charts/chart555.xml"/><Relationship Id="rId426" Type="http://schemas.openxmlformats.org/officeDocument/2006/relationships/chart" Target="../charts/chart576.xml"/><Relationship Id="rId447" Type="http://schemas.openxmlformats.org/officeDocument/2006/relationships/chart" Target="../charts/chart597.xml"/><Relationship Id="rId230" Type="http://schemas.openxmlformats.org/officeDocument/2006/relationships/chart" Target="../charts/chart380.xml"/><Relationship Id="rId251" Type="http://schemas.openxmlformats.org/officeDocument/2006/relationships/chart" Target="../charts/chart401.xml"/><Relationship Id="rId25" Type="http://schemas.openxmlformats.org/officeDocument/2006/relationships/chart" Target="../charts/chart175.xml"/><Relationship Id="rId46" Type="http://schemas.openxmlformats.org/officeDocument/2006/relationships/chart" Target="../charts/chart196.xml"/><Relationship Id="rId67" Type="http://schemas.openxmlformats.org/officeDocument/2006/relationships/chart" Target="../charts/chart217.xml"/><Relationship Id="rId272" Type="http://schemas.openxmlformats.org/officeDocument/2006/relationships/chart" Target="../charts/chart422.xml"/><Relationship Id="rId293" Type="http://schemas.openxmlformats.org/officeDocument/2006/relationships/chart" Target="../charts/chart443.xml"/><Relationship Id="rId307" Type="http://schemas.openxmlformats.org/officeDocument/2006/relationships/chart" Target="../charts/chart457.xml"/><Relationship Id="rId328" Type="http://schemas.openxmlformats.org/officeDocument/2006/relationships/chart" Target="../charts/chart478.xml"/><Relationship Id="rId349" Type="http://schemas.openxmlformats.org/officeDocument/2006/relationships/chart" Target="../charts/chart499.xml"/><Relationship Id="rId88" Type="http://schemas.openxmlformats.org/officeDocument/2006/relationships/chart" Target="../charts/chart238.xml"/><Relationship Id="rId111" Type="http://schemas.openxmlformats.org/officeDocument/2006/relationships/chart" Target="../charts/chart261.xml"/><Relationship Id="rId132" Type="http://schemas.openxmlformats.org/officeDocument/2006/relationships/chart" Target="../charts/chart282.xml"/><Relationship Id="rId153" Type="http://schemas.openxmlformats.org/officeDocument/2006/relationships/chart" Target="../charts/chart303.xml"/><Relationship Id="rId174" Type="http://schemas.openxmlformats.org/officeDocument/2006/relationships/chart" Target="../charts/chart324.xml"/><Relationship Id="rId195" Type="http://schemas.openxmlformats.org/officeDocument/2006/relationships/chart" Target="../charts/chart345.xml"/><Relationship Id="rId209" Type="http://schemas.openxmlformats.org/officeDocument/2006/relationships/chart" Target="../charts/chart359.xml"/><Relationship Id="rId360" Type="http://schemas.openxmlformats.org/officeDocument/2006/relationships/chart" Target="../charts/chart510.xml"/><Relationship Id="rId381" Type="http://schemas.openxmlformats.org/officeDocument/2006/relationships/chart" Target="../charts/chart531.xml"/><Relationship Id="rId416" Type="http://schemas.openxmlformats.org/officeDocument/2006/relationships/chart" Target="../charts/chart566.xml"/><Relationship Id="rId220" Type="http://schemas.openxmlformats.org/officeDocument/2006/relationships/chart" Target="../charts/chart370.xml"/><Relationship Id="rId241" Type="http://schemas.openxmlformats.org/officeDocument/2006/relationships/chart" Target="../charts/chart391.xml"/><Relationship Id="rId437" Type="http://schemas.openxmlformats.org/officeDocument/2006/relationships/chart" Target="../charts/chart587.xml"/><Relationship Id="rId15" Type="http://schemas.openxmlformats.org/officeDocument/2006/relationships/chart" Target="../charts/chart165.xml"/><Relationship Id="rId36" Type="http://schemas.openxmlformats.org/officeDocument/2006/relationships/chart" Target="../charts/chart186.xml"/><Relationship Id="rId57" Type="http://schemas.openxmlformats.org/officeDocument/2006/relationships/chart" Target="../charts/chart207.xml"/><Relationship Id="rId262" Type="http://schemas.openxmlformats.org/officeDocument/2006/relationships/chart" Target="../charts/chart412.xml"/><Relationship Id="rId283" Type="http://schemas.openxmlformats.org/officeDocument/2006/relationships/chart" Target="../charts/chart433.xml"/><Relationship Id="rId318" Type="http://schemas.openxmlformats.org/officeDocument/2006/relationships/chart" Target="../charts/chart468.xml"/><Relationship Id="rId339" Type="http://schemas.openxmlformats.org/officeDocument/2006/relationships/chart" Target="../charts/chart489.xml"/><Relationship Id="rId78" Type="http://schemas.openxmlformats.org/officeDocument/2006/relationships/chart" Target="../charts/chart228.xml"/><Relationship Id="rId99" Type="http://schemas.openxmlformats.org/officeDocument/2006/relationships/chart" Target="../charts/chart249.xml"/><Relationship Id="rId101" Type="http://schemas.openxmlformats.org/officeDocument/2006/relationships/chart" Target="../charts/chart251.xml"/><Relationship Id="rId122" Type="http://schemas.openxmlformats.org/officeDocument/2006/relationships/chart" Target="../charts/chart272.xml"/><Relationship Id="rId143" Type="http://schemas.openxmlformats.org/officeDocument/2006/relationships/chart" Target="../charts/chart293.xml"/><Relationship Id="rId164" Type="http://schemas.openxmlformats.org/officeDocument/2006/relationships/chart" Target="../charts/chart314.xml"/><Relationship Id="rId185" Type="http://schemas.openxmlformats.org/officeDocument/2006/relationships/chart" Target="../charts/chart335.xml"/><Relationship Id="rId350" Type="http://schemas.openxmlformats.org/officeDocument/2006/relationships/chart" Target="../charts/chart500.xml"/><Relationship Id="rId371" Type="http://schemas.openxmlformats.org/officeDocument/2006/relationships/chart" Target="../charts/chart521.xml"/><Relationship Id="rId406" Type="http://schemas.openxmlformats.org/officeDocument/2006/relationships/chart" Target="../charts/chart556.xml"/><Relationship Id="rId9" Type="http://schemas.openxmlformats.org/officeDocument/2006/relationships/chart" Target="../charts/chart159.xml"/><Relationship Id="rId210" Type="http://schemas.openxmlformats.org/officeDocument/2006/relationships/chart" Target="../charts/chart360.xml"/><Relationship Id="rId392" Type="http://schemas.openxmlformats.org/officeDocument/2006/relationships/chart" Target="../charts/chart542.xml"/><Relationship Id="rId427" Type="http://schemas.openxmlformats.org/officeDocument/2006/relationships/chart" Target="../charts/chart577.xml"/><Relationship Id="rId448" Type="http://schemas.openxmlformats.org/officeDocument/2006/relationships/chart" Target="../charts/chart598.xml"/><Relationship Id="rId26" Type="http://schemas.openxmlformats.org/officeDocument/2006/relationships/chart" Target="../charts/chart176.xml"/><Relationship Id="rId231" Type="http://schemas.openxmlformats.org/officeDocument/2006/relationships/chart" Target="../charts/chart381.xml"/><Relationship Id="rId252" Type="http://schemas.openxmlformats.org/officeDocument/2006/relationships/chart" Target="../charts/chart402.xml"/><Relationship Id="rId273" Type="http://schemas.openxmlformats.org/officeDocument/2006/relationships/chart" Target="../charts/chart423.xml"/><Relationship Id="rId294" Type="http://schemas.openxmlformats.org/officeDocument/2006/relationships/chart" Target="../charts/chart444.xml"/><Relationship Id="rId308" Type="http://schemas.openxmlformats.org/officeDocument/2006/relationships/chart" Target="../charts/chart458.xml"/><Relationship Id="rId329" Type="http://schemas.openxmlformats.org/officeDocument/2006/relationships/chart" Target="../charts/chart479.xml"/><Relationship Id="rId47" Type="http://schemas.openxmlformats.org/officeDocument/2006/relationships/chart" Target="../charts/chart197.xml"/><Relationship Id="rId68" Type="http://schemas.openxmlformats.org/officeDocument/2006/relationships/chart" Target="../charts/chart218.xml"/><Relationship Id="rId89" Type="http://schemas.openxmlformats.org/officeDocument/2006/relationships/chart" Target="../charts/chart239.xml"/><Relationship Id="rId112" Type="http://schemas.openxmlformats.org/officeDocument/2006/relationships/chart" Target="../charts/chart262.xml"/><Relationship Id="rId133" Type="http://schemas.openxmlformats.org/officeDocument/2006/relationships/chart" Target="../charts/chart283.xml"/><Relationship Id="rId154" Type="http://schemas.openxmlformats.org/officeDocument/2006/relationships/chart" Target="../charts/chart304.xml"/><Relationship Id="rId175" Type="http://schemas.openxmlformats.org/officeDocument/2006/relationships/chart" Target="../charts/chart325.xml"/><Relationship Id="rId340" Type="http://schemas.openxmlformats.org/officeDocument/2006/relationships/chart" Target="../charts/chart490.xml"/><Relationship Id="rId361" Type="http://schemas.openxmlformats.org/officeDocument/2006/relationships/chart" Target="../charts/chart511.xml"/><Relationship Id="rId196" Type="http://schemas.openxmlformats.org/officeDocument/2006/relationships/chart" Target="../charts/chart346.xml"/><Relationship Id="rId200" Type="http://schemas.openxmlformats.org/officeDocument/2006/relationships/chart" Target="../charts/chart350.xml"/><Relationship Id="rId382" Type="http://schemas.openxmlformats.org/officeDocument/2006/relationships/chart" Target="../charts/chart532.xml"/><Relationship Id="rId417" Type="http://schemas.openxmlformats.org/officeDocument/2006/relationships/chart" Target="../charts/chart567.xml"/><Relationship Id="rId438" Type="http://schemas.openxmlformats.org/officeDocument/2006/relationships/chart" Target="../charts/chart588.xml"/><Relationship Id="rId16" Type="http://schemas.openxmlformats.org/officeDocument/2006/relationships/chart" Target="../charts/chart166.xml"/><Relationship Id="rId221" Type="http://schemas.openxmlformats.org/officeDocument/2006/relationships/chart" Target="../charts/chart371.xml"/><Relationship Id="rId242" Type="http://schemas.openxmlformats.org/officeDocument/2006/relationships/chart" Target="../charts/chart392.xml"/><Relationship Id="rId263" Type="http://schemas.openxmlformats.org/officeDocument/2006/relationships/chart" Target="../charts/chart413.xml"/><Relationship Id="rId284" Type="http://schemas.openxmlformats.org/officeDocument/2006/relationships/chart" Target="../charts/chart434.xml"/><Relationship Id="rId319" Type="http://schemas.openxmlformats.org/officeDocument/2006/relationships/chart" Target="../charts/chart469.xml"/><Relationship Id="rId37" Type="http://schemas.openxmlformats.org/officeDocument/2006/relationships/chart" Target="../charts/chart187.xml"/><Relationship Id="rId58" Type="http://schemas.openxmlformats.org/officeDocument/2006/relationships/chart" Target="../charts/chart208.xml"/><Relationship Id="rId79" Type="http://schemas.openxmlformats.org/officeDocument/2006/relationships/chart" Target="../charts/chart229.xml"/><Relationship Id="rId102" Type="http://schemas.openxmlformats.org/officeDocument/2006/relationships/chart" Target="../charts/chart252.xml"/><Relationship Id="rId123" Type="http://schemas.openxmlformats.org/officeDocument/2006/relationships/chart" Target="../charts/chart273.xml"/><Relationship Id="rId144" Type="http://schemas.openxmlformats.org/officeDocument/2006/relationships/chart" Target="../charts/chart294.xml"/><Relationship Id="rId330" Type="http://schemas.openxmlformats.org/officeDocument/2006/relationships/chart" Target="../charts/chart480.xml"/><Relationship Id="rId90" Type="http://schemas.openxmlformats.org/officeDocument/2006/relationships/chart" Target="../charts/chart240.xml"/><Relationship Id="rId165" Type="http://schemas.openxmlformats.org/officeDocument/2006/relationships/chart" Target="../charts/chart315.xml"/><Relationship Id="rId186" Type="http://schemas.openxmlformats.org/officeDocument/2006/relationships/chart" Target="../charts/chart336.xml"/><Relationship Id="rId351" Type="http://schemas.openxmlformats.org/officeDocument/2006/relationships/chart" Target="../charts/chart501.xml"/><Relationship Id="rId372" Type="http://schemas.openxmlformats.org/officeDocument/2006/relationships/chart" Target="../charts/chart522.xml"/><Relationship Id="rId393" Type="http://schemas.openxmlformats.org/officeDocument/2006/relationships/chart" Target="../charts/chart543.xml"/><Relationship Id="rId407" Type="http://schemas.openxmlformats.org/officeDocument/2006/relationships/chart" Target="../charts/chart557.xml"/><Relationship Id="rId428" Type="http://schemas.openxmlformats.org/officeDocument/2006/relationships/chart" Target="../charts/chart578.xml"/><Relationship Id="rId449" Type="http://schemas.openxmlformats.org/officeDocument/2006/relationships/chart" Target="../charts/chart599.xml"/><Relationship Id="rId211" Type="http://schemas.openxmlformats.org/officeDocument/2006/relationships/chart" Target="../charts/chart361.xml"/><Relationship Id="rId232" Type="http://schemas.openxmlformats.org/officeDocument/2006/relationships/chart" Target="../charts/chart382.xml"/><Relationship Id="rId253" Type="http://schemas.openxmlformats.org/officeDocument/2006/relationships/chart" Target="../charts/chart403.xml"/><Relationship Id="rId274" Type="http://schemas.openxmlformats.org/officeDocument/2006/relationships/chart" Target="../charts/chart424.xml"/><Relationship Id="rId295" Type="http://schemas.openxmlformats.org/officeDocument/2006/relationships/chart" Target="../charts/chart445.xml"/><Relationship Id="rId309" Type="http://schemas.openxmlformats.org/officeDocument/2006/relationships/chart" Target="../charts/chart459.xml"/><Relationship Id="rId27" Type="http://schemas.openxmlformats.org/officeDocument/2006/relationships/chart" Target="../charts/chart177.xml"/><Relationship Id="rId48" Type="http://schemas.openxmlformats.org/officeDocument/2006/relationships/chart" Target="../charts/chart198.xml"/><Relationship Id="rId69" Type="http://schemas.openxmlformats.org/officeDocument/2006/relationships/chart" Target="../charts/chart219.xml"/><Relationship Id="rId113" Type="http://schemas.openxmlformats.org/officeDocument/2006/relationships/chart" Target="../charts/chart263.xml"/><Relationship Id="rId134" Type="http://schemas.openxmlformats.org/officeDocument/2006/relationships/chart" Target="../charts/chart284.xml"/><Relationship Id="rId320" Type="http://schemas.openxmlformats.org/officeDocument/2006/relationships/chart" Target="../charts/chart470.xml"/><Relationship Id="rId80" Type="http://schemas.openxmlformats.org/officeDocument/2006/relationships/chart" Target="../charts/chart230.xml"/><Relationship Id="rId155" Type="http://schemas.openxmlformats.org/officeDocument/2006/relationships/chart" Target="../charts/chart305.xml"/><Relationship Id="rId176" Type="http://schemas.openxmlformats.org/officeDocument/2006/relationships/chart" Target="../charts/chart326.xml"/><Relationship Id="rId197" Type="http://schemas.openxmlformats.org/officeDocument/2006/relationships/chart" Target="../charts/chart347.xml"/><Relationship Id="rId341" Type="http://schemas.openxmlformats.org/officeDocument/2006/relationships/chart" Target="../charts/chart491.xml"/><Relationship Id="rId362" Type="http://schemas.openxmlformats.org/officeDocument/2006/relationships/chart" Target="../charts/chart512.xml"/><Relationship Id="rId383" Type="http://schemas.openxmlformats.org/officeDocument/2006/relationships/chart" Target="../charts/chart533.xml"/><Relationship Id="rId418" Type="http://schemas.openxmlformats.org/officeDocument/2006/relationships/chart" Target="../charts/chart568.xml"/><Relationship Id="rId439" Type="http://schemas.openxmlformats.org/officeDocument/2006/relationships/chart" Target="../charts/chart589.xml"/><Relationship Id="rId201" Type="http://schemas.openxmlformats.org/officeDocument/2006/relationships/chart" Target="../charts/chart351.xml"/><Relationship Id="rId222" Type="http://schemas.openxmlformats.org/officeDocument/2006/relationships/chart" Target="../charts/chart372.xml"/><Relationship Id="rId243" Type="http://schemas.openxmlformats.org/officeDocument/2006/relationships/chart" Target="../charts/chart393.xml"/><Relationship Id="rId264" Type="http://schemas.openxmlformats.org/officeDocument/2006/relationships/chart" Target="../charts/chart414.xml"/><Relationship Id="rId285" Type="http://schemas.openxmlformats.org/officeDocument/2006/relationships/chart" Target="../charts/chart435.xml"/><Relationship Id="rId450" Type="http://schemas.openxmlformats.org/officeDocument/2006/relationships/chart" Target="../charts/chart600.xml"/><Relationship Id="rId17" Type="http://schemas.openxmlformats.org/officeDocument/2006/relationships/chart" Target="../charts/chart167.xml"/><Relationship Id="rId38" Type="http://schemas.openxmlformats.org/officeDocument/2006/relationships/chart" Target="../charts/chart188.xml"/><Relationship Id="rId59" Type="http://schemas.openxmlformats.org/officeDocument/2006/relationships/chart" Target="../charts/chart209.xml"/><Relationship Id="rId103" Type="http://schemas.openxmlformats.org/officeDocument/2006/relationships/chart" Target="../charts/chart253.xml"/><Relationship Id="rId124" Type="http://schemas.openxmlformats.org/officeDocument/2006/relationships/chart" Target="../charts/chart274.xml"/><Relationship Id="rId310" Type="http://schemas.openxmlformats.org/officeDocument/2006/relationships/chart" Target="../charts/chart460.xml"/><Relationship Id="rId70" Type="http://schemas.openxmlformats.org/officeDocument/2006/relationships/chart" Target="../charts/chart220.xml"/><Relationship Id="rId91" Type="http://schemas.openxmlformats.org/officeDocument/2006/relationships/chart" Target="../charts/chart241.xml"/><Relationship Id="rId145" Type="http://schemas.openxmlformats.org/officeDocument/2006/relationships/chart" Target="../charts/chart295.xml"/><Relationship Id="rId166" Type="http://schemas.openxmlformats.org/officeDocument/2006/relationships/chart" Target="../charts/chart316.xml"/><Relationship Id="rId187" Type="http://schemas.openxmlformats.org/officeDocument/2006/relationships/chart" Target="../charts/chart337.xml"/><Relationship Id="rId331" Type="http://schemas.openxmlformats.org/officeDocument/2006/relationships/chart" Target="../charts/chart481.xml"/><Relationship Id="rId352" Type="http://schemas.openxmlformats.org/officeDocument/2006/relationships/chart" Target="../charts/chart502.xml"/><Relationship Id="rId373" Type="http://schemas.openxmlformats.org/officeDocument/2006/relationships/chart" Target="../charts/chart523.xml"/><Relationship Id="rId394" Type="http://schemas.openxmlformats.org/officeDocument/2006/relationships/chart" Target="../charts/chart544.xml"/><Relationship Id="rId408" Type="http://schemas.openxmlformats.org/officeDocument/2006/relationships/chart" Target="../charts/chart558.xml"/><Relationship Id="rId429" Type="http://schemas.openxmlformats.org/officeDocument/2006/relationships/chart" Target="../charts/chart579.xml"/><Relationship Id="rId1" Type="http://schemas.openxmlformats.org/officeDocument/2006/relationships/chart" Target="../charts/chart151.xml"/><Relationship Id="rId212" Type="http://schemas.openxmlformats.org/officeDocument/2006/relationships/chart" Target="../charts/chart362.xml"/><Relationship Id="rId233" Type="http://schemas.openxmlformats.org/officeDocument/2006/relationships/chart" Target="../charts/chart383.xml"/><Relationship Id="rId254" Type="http://schemas.openxmlformats.org/officeDocument/2006/relationships/chart" Target="../charts/chart404.xml"/><Relationship Id="rId440" Type="http://schemas.openxmlformats.org/officeDocument/2006/relationships/chart" Target="../charts/chart590.xml"/><Relationship Id="rId28" Type="http://schemas.openxmlformats.org/officeDocument/2006/relationships/chart" Target="../charts/chart178.xml"/><Relationship Id="rId49" Type="http://schemas.openxmlformats.org/officeDocument/2006/relationships/chart" Target="../charts/chart199.xml"/><Relationship Id="rId114" Type="http://schemas.openxmlformats.org/officeDocument/2006/relationships/chart" Target="../charts/chart264.xml"/><Relationship Id="rId275" Type="http://schemas.openxmlformats.org/officeDocument/2006/relationships/chart" Target="../charts/chart425.xml"/><Relationship Id="rId296" Type="http://schemas.openxmlformats.org/officeDocument/2006/relationships/chart" Target="../charts/chart446.xml"/><Relationship Id="rId300" Type="http://schemas.openxmlformats.org/officeDocument/2006/relationships/chart" Target="../charts/chart450.xml"/><Relationship Id="rId60" Type="http://schemas.openxmlformats.org/officeDocument/2006/relationships/chart" Target="../charts/chart210.xml"/><Relationship Id="rId81" Type="http://schemas.openxmlformats.org/officeDocument/2006/relationships/chart" Target="../charts/chart231.xml"/><Relationship Id="rId135" Type="http://schemas.openxmlformats.org/officeDocument/2006/relationships/chart" Target="../charts/chart285.xml"/><Relationship Id="rId156" Type="http://schemas.openxmlformats.org/officeDocument/2006/relationships/chart" Target="../charts/chart306.xml"/><Relationship Id="rId177" Type="http://schemas.openxmlformats.org/officeDocument/2006/relationships/chart" Target="../charts/chart327.xml"/><Relationship Id="rId198" Type="http://schemas.openxmlformats.org/officeDocument/2006/relationships/chart" Target="../charts/chart348.xml"/><Relationship Id="rId321" Type="http://schemas.openxmlformats.org/officeDocument/2006/relationships/chart" Target="../charts/chart471.xml"/><Relationship Id="rId342" Type="http://schemas.openxmlformats.org/officeDocument/2006/relationships/chart" Target="../charts/chart492.xml"/><Relationship Id="rId363" Type="http://schemas.openxmlformats.org/officeDocument/2006/relationships/chart" Target="../charts/chart513.xml"/><Relationship Id="rId384" Type="http://schemas.openxmlformats.org/officeDocument/2006/relationships/chart" Target="../charts/chart534.xml"/><Relationship Id="rId419" Type="http://schemas.openxmlformats.org/officeDocument/2006/relationships/chart" Target="../charts/chart569.xml"/><Relationship Id="rId202" Type="http://schemas.openxmlformats.org/officeDocument/2006/relationships/chart" Target="../charts/chart352.xml"/><Relationship Id="rId223" Type="http://schemas.openxmlformats.org/officeDocument/2006/relationships/chart" Target="../charts/chart373.xml"/><Relationship Id="rId244" Type="http://schemas.openxmlformats.org/officeDocument/2006/relationships/chart" Target="../charts/chart394.xml"/><Relationship Id="rId430" Type="http://schemas.openxmlformats.org/officeDocument/2006/relationships/chart" Target="../charts/chart580.xml"/><Relationship Id="rId18" Type="http://schemas.openxmlformats.org/officeDocument/2006/relationships/chart" Target="../charts/chart168.xml"/><Relationship Id="rId39" Type="http://schemas.openxmlformats.org/officeDocument/2006/relationships/chart" Target="../charts/chart189.xml"/><Relationship Id="rId265" Type="http://schemas.openxmlformats.org/officeDocument/2006/relationships/chart" Target="../charts/chart415.xml"/><Relationship Id="rId286" Type="http://schemas.openxmlformats.org/officeDocument/2006/relationships/chart" Target="../charts/chart436.xml"/><Relationship Id="rId451" Type="http://schemas.openxmlformats.org/officeDocument/2006/relationships/chart" Target="../charts/chart601.xml"/><Relationship Id="rId50" Type="http://schemas.openxmlformats.org/officeDocument/2006/relationships/chart" Target="../charts/chart200.xml"/><Relationship Id="rId104" Type="http://schemas.openxmlformats.org/officeDocument/2006/relationships/chart" Target="../charts/chart254.xml"/><Relationship Id="rId125" Type="http://schemas.openxmlformats.org/officeDocument/2006/relationships/chart" Target="../charts/chart275.xml"/><Relationship Id="rId146" Type="http://schemas.openxmlformats.org/officeDocument/2006/relationships/chart" Target="../charts/chart296.xml"/><Relationship Id="rId167" Type="http://schemas.openxmlformats.org/officeDocument/2006/relationships/chart" Target="../charts/chart317.xml"/><Relationship Id="rId188" Type="http://schemas.openxmlformats.org/officeDocument/2006/relationships/chart" Target="../charts/chart338.xml"/><Relationship Id="rId311" Type="http://schemas.openxmlformats.org/officeDocument/2006/relationships/chart" Target="../charts/chart461.xml"/><Relationship Id="rId332" Type="http://schemas.openxmlformats.org/officeDocument/2006/relationships/chart" Target="../charts/chart482.xml"/><Relationship Id="rId353" Type="http://schemas.openxmlformats.org/officeDocument/2006/relationships/chart" Target="../charts/chart503.xml"/><Relationship Id="rId374" Type="http://schemas.openxmlformats.org/officeDocument/2006/relationships/chart" Target="../charts/chart524.xml"/><Relationship Id="rId395" Type="http://schemas.openxmlformats.org/officeDocument/2006/relationships/chart" Target="../charts/chart545.xml"/><Relationship Id="rId409" Type="http://schemas.openxmlformats.org/officeDocument/2006/relationships/chart" Target="../charts/chart559.xml"/><Relationship Id="rId71" Type="http://schemas.openxmlformats.org/officeDocument/2006/relationships/chart" Target="../charts/chart221.xml"/><Relationship Id="rId92" Type="http://schemas.openxmlformats.org/officeDocument/2006/relationships/chart" Target="../charts/chart242.xml"/><Relationship Id="rId213" Type="http://schemas.openxmlformats.org/officeDocument/2006/relationships/chart" Target="../charts/chart363.xml"/><Relationship Id="rId234" Type="http://schemas.openxmlformats.org/officeDocument/2006/relationships/chart" Target="../charts/chart384.xml"/><Relationship Id="rId420" Type="http://schemas.openxmlformats.org/officeDocument/2006/relationships/chart" Target="../charts/chart570.xml"/><Relationship Id="rId2" Type="http://schemas.openxmlformats.org/officeDocument/2006/relationships/chart" Target="../charts/chart152.xml"/><Relationship Id="rId29" Type="http://schemas.openxmlformats.org/officeDocument/2006/relationships/chart" Target="../charts/chart179.xml"/><Relationship Id="rId255" Type="http://schemas.openxmlformats.org/officeDocument/2006/relationships/chart" Target="../charts/chart405.xml"/><Relationship Id="rId276" Type="http://schemas.openxmlformats.org/officeDocument/2006/relationships/chart" Target="../charts/chart426.xml"/><Relationship Id="rId297" Type="http://schemas.openxmlformats.org/officeDocument/2006/relationships/chart" Target="../charts/chart447.xml"/><Relationship Id="rId441" Type="http://schemas.openxmlformats.org/officeDocument/2006/relationships/chart" Target="../charts/chart591.xml"/><Relationship Id="rId40" Type="http://schemas.openxmlformats.org/officeDocument/2006/relationships/chart" Target="../charts/chart190.xml"/><Relationship Id="rId115" Type="http://schemas.openxmlformats.org/officeDocument/2006/relationships/chart" Target="../charts/chart265.xml"/><Relationship Id="rId136" Type="http://schemas.openxmlformats.org/officeDocument/2006/relationships/chart" Target="../charts/chart286.xml"/><Relationship Id="rId157" Type="http://schemas.openxmlformats.org/officeDocument/2006/relationships/chart" Target="../charts/chart307.xml"/><Relationship Id="rId178" Type="http://schemas.openxmlformats.org/officeDocument/2006/relationships/chart" Target="../charts/chart328.xml"/><Relationship Id="rId301" Type="http://schemas.openxmlformats.org/officeDocument/2006/relationships/chart" Target="../charts/chart451.xml"/><Relationship Id="rId322" Type="http://schemas.openxmlformats.org/officeDocument/2006/relationships/chart" Target="../charts/chart472.xml"/><Relationship Id="rId343" Type="http://schemas.openxmlformats.org/officeDocument/2006/relationships/chart" Target="../charts/chart493.xml"/><Relationship Id="rId364" Type="http://schemas.openxmlformats.org/officeDocument/2006/relationships/chart" Target="../charts/chart514.xml"/><Relationship Id="rId61" Type="http://schemas.openxmlformats.org/officeDocument/2006/relationships/chart" Target="../charts/chart211.xml"/><Relationship Id="rId82" Type="http://schemas.openxmlformats.org/officeDocument/2006/relationships/chart" Target="../charts/chart232.xml"/><Relationship Id="rId199" Type="http://schemas.openxmlformats.org/officeDocument/2006/relationships/chart" Target="../charts/chart349.xml"/><Relationship Id="rId203" Type="http://schemas.openxmlformats.org/officeDocument/2006/relationships/chart" Target="../charts/chart353.xml"/><Relationship Id="rId385" Type="http://schemas.openxmlformats.org/officeDocument/2006/relationships/chart" Target="../charts/chart535.xml"/><Relationship Id="rId19" Type="http://schemas.openxmlformats.org/officeDocument/2006/relationships/chart" Target="../charts/chart169.xml"/><Relationship Id="rId224" Type="http://schemas.openxmlformats.org/officeDocument/2006/relationships/chart" Target="../charts/chart374.xml"/><Relationship Id="rId245" Type="http://schemas.openxmlformats.org/officeDocument/2006/relationships/chart" Target="../charts/chart395.xml"/><Relationship Id="rId266" Type="http://schemas.openxmlformats.org/officeDocument/2006/relationships/chart" Target="../charts/chart416.xml"/><Relationship Id="rId287" Type="http://schemas.openxmlformats.org/officeDocument/2006/relationships/chart" Target="../charts/chart437.xml"/><Relationship Id="rId410" Type="http://schemas.openxmlformats.org/officeDocument/2006/relationships/chart" Target="../charts/chart560.xml"/><Relationship Id="rId431" Type="http://schemas.openxmlformats.org/officeDocument/2006/relationships/chart" Target="../charts/chart581.xml"/><Relationship Id="rId452" Type="http://schemas.openxmlformats.org/officeDocument/2006/relationships/chart" Target="../charts/chart602.xml"/><Relationship Id="rId30" Type="http://schemas.openxmlformats.org/officeDocument/2006/relationships/chart" Target="../charts/chart180.xml"/><Relationship Id="rId105" Type="http://schemas.openxmlformats.org/officeDocument/2006/relationships/chart" Target="../charts/chart255.xml"/><Relationship Id="rId126" Type="http://schemas.openxmlformats.org/officeDocument/2006/relationships/chart" Target="../charts/chart276.xml"/><Relationship Id="rId147" Type="http://schemas.openxmlformats.org/officeDocument/2006/relationships/chart" Target="../charts/chart297.xml"/><Relationship Id="rId168" Type="http://schemas.openxmlformats.org/officeDocument/2006/relationships/chart" Target="../charts/chart318.xml"/><Relationship Id="rId312" Type="http://schemas.openxmlformats.org/officeDocument/2006/relationships/chart" Target="../charts/chart462.xml"/><Relationship Id="rId333" Type="http://schemas.openxmlformats.org/officeDocument/2006/relationships/chart" Target="../charts/chart483.xml"/><Relationship Id="rId354" Type="http://schemas.openxmlformats.org/officeDocument/2006/relationships/chart" Target="../charts/chart504.xml"/><Relationship Id="rId51" Type="http://schemas.openxmlformats.org/officeDocument/2006/relationships/chart" Target="../charts/chart201.xml"/><Relationship Id="rId72" Type="http://schemas.openxmlformats.org/officeDocument/2006/relationships/chart" Target="../charts/chart222.xml"/><Relationship Id="rId93" Type="http://schemas.openxmlformats.org/officeDocument/2006/relationships/chart" Target="../charts/chart243.xml"/><Relationship Id="rId189" Type="http://schemas.openxmlformats.org/officeDocument/2006/relationships/chart" Target="../charts/chart339.xml"/><Relationship Id="rId375" Type="http://schemas.openxmlformats.org/officeDocument/2006/relationships/chart" Target="../charts/chart525.xml"/><Relationship Id="rId396" Type="http://schemas.openxmlformats.org/officeDocument/2006/relationships/chart" Target="../charts/chart546.xml"/><Relationship Id="rId3" Type="http://schemas.openxmlformats.org/officeDocument/2006/relationships/chart" Target="../charts/chart153.xml"/><Relationship Id="rId214" Type="http://schemas.openxmlformats.org/officeDocument/2006/relationships/chart" Target="../charts/chart364.xml"/><Relationship Id="rId235" Type="http://schemas.openxmlformats.org/officeDocument/2006/relationships/chart" Target="../charts/chart385.xml"/><Relationship Id="rId256" Type="http://schemas.openxmlformats.org/officeDocument/2006/relationships/chart" Target="../charts/chart406.xml"/><Relationship Id="rId277" Type="http://schemas.openxmlformats.org/officeDocument/2006/relationships/chart" Target="../charts/chart427.xml"/><Relationship Id="rId298" Type="http://schemas.openxmlformats.org/officeDocument/2006/relationships/chart" Target="../charts/chart448.xml"/><Relationship Id="rId400" Type="http://schemas.openxmlformats.org/officeDocument/2006/relationships/chart" Target="../charts/chart550.xml"/><Relationship Id="rId421" Type="http://schemas.openxmlformats.org/officeDocument/2006/relationships/chart" Target="../charts/chart571.xml"/><Relationship Id="rId442" Type="http://schemas.openxmlformats.org/officeDocument/2006/relationships/chart" Target="../charts/chart592.xml"/><Relationship Id="rId116" Type="http://schemas.openxmlformats.org/officeDocument/2006/relationships/chart" Target="../charts/chart266.xml"/><Relationship Id="rId137" Type="http://schemas.openxmlformats.org/officeDocument/2006/relationships/chart" Target="../charts/chart287.xml"/><Relationship Id="rId158" Type="http://schemas.openxmlformats.org/officeDocument/2006/relationships/chart" Target="../charts/chart308.xml"/><Relationship Id="rId302" Type="http://schemas.openxmlformats.org/officeDocument/2006/relationships/chart" Target="../charts/chart452.xml"/><Relationship Id="rId323" Type="http://schemas.openxmlformats.org/officeDocument/2006/relationships/chart" Target="../charts/chart473.xml"/><Relationship Id="rId344" Type="http://schemas.openxmlformats.org/officeDocument/2006/relationships/chart" Target="../charts/chart494.xml"/><Relationship Id="rId20" Type="http://schemas.openxmlformats.org/officeDocument/2006/relationships/chart" Target="../charts/chart170.xml"/><Relationship Id="rId41" Type="http://schemas.openxmlformats.org/officeDocument/2006/relationships/chart" Target="../charts/chart191.xml"/><Relationship Id="rId62" Type="http://schemas.openxmlformats.org/officeDocument/2006/relationships/chart" Target="../charts/chart212.xml"/><Relationship Id="rId83" Type="http://schemas.openxmlformats.org/officeDocument/2006/relationships/chart" Target="../charts/chart233.xml"/><Relationship Id="rId179" Type="http://schemas.openxmlformats.org/officeDocument/2006/relationships/chart" Target="../charts/chart329.xml"/><Relationship Id="rId365" Type="http://schemas.openxmlformats.org/officeDocument/2006/relationships/chart" Target="../charts/chart515.xml"/><Relationship Id="rId386" Type="http://schemas.openxmlformats.org/officeDocument/2006/relationships/chart" Target="../charts/chart536.xml"/><Relationship Id="rId190" Type="http://schemas.openxmlformats.org/officeDocument/2006/relationships/chart" Target="../charts/chart340.xml"/><Relationship Id="rId204" Type="http://schemas.openxmlformats.org/officeDocument/2006/relationships/chart" Target="../charts/chart354.xml"/><Relationship Id="rId225" Type="http://schemas.openxmlformats.org/officeDocument/2006/relationships/chart" Target="../charts/chart375.xml"/><Relationship Id="rId246" Type="http://schemas.openxmlformats.org/officeDocument/2006/relationships/chart" Target="../charts/chart396.xml"/><Relationship Id="rId267" Type="http://schemas.openxmlformats.org/officeDocument/2006/relationships/chart" Target="../charts/chart417.xml"/><Relationship Id="rId288" Type="http://schemas.openxmlformats.org/officeDocument/2006/relationships/chart" Target="../charts/chart438.xml"/><Relationship Id="rId411" Type="http://schemas.openxmlformats.org/officeDocument/2006/relationships/chart" Target="../charts/chart561.xml"/><Relationship Id="rId432" Type="http://schemas.openxmlformats.org/officeDocument/2006/relationships/chart" Target="../charts/chart582.xml"/><Relationship Id="rId453" Type="http://schemas.openxmlformats.org/officeDocument/2006/relationships/chart" Target="../charts/chart603.xml"/><Relationship Id="rId106" Type="http://schemas.openxmlformats.org/officeDocument/2006/relationships/chart" Target="../charts/chart256.xml"/><Relationship Id="rId127" Type="http://schemas.openxmlformats.org/officeDocument/2006/relationships/chart" Target="../charts/chart277.xml"/><Relationship Id="rId313" Type="http://schemas.openxmlformats.org/officeDocument/2006/relationships/chart" Target="../charts/chart463.xml"/><Relationship Id="rId10" Type="http://schemas.openxmlformats.org/officeDocument/2006/relationships/chart" Target="../charts/chart160.xml"/><Relationship Id="rId31" Type="http://schemas.openxmlformats.org/officeDocument/2006/relationships/chart" Target="../charts/chart181.xml"/><Relationship Id="rId52" Type="http://schemas.openxmlformats.org/officeDocument/2006/relationships/chart" Target="../charts/chart202.xml"/><Relationship Id="rId73" Type="http://schemas.openxmlformats.org/officeDocument/2006/relationships/chart" Target="../charts/chart223.xml"/><Relationship Id="rId94" Type="http://schemas.openxmlformats.org/officeDocument/2006/relationships/chart" Target="../charts/chart244.xml"/><Relationship Id="rId148" Type="http://schemas.openxmlformats.org/officeDocument/2006/relationships/chart" Target="../charts/chart298.xml"/><Relationship Id="rId169" Type="http://schemas.openxmlformats.org/officeDocument/2006/relationships/chart" Target="../charts/chart319.xml"/><Relationship Id="rId334" Type="http://schemas.openxmlformats.org/officeDocument/2006/relationships/chart" Target="../charts/chart484.xml"/><Relationship Id="rId355" Type="http://schemas.openxmlformats.org/officeDocument/2006/relationships/chart" Target="../charts/chart505.xml"/><Relationship Id="rId376" Type="http://schemas.openxmlformats.org/officeDocument/2006/relationships/chart" Target="../charts/chart526.xml"/><Relationship Id="rId397" Type="http://schemas.openxmlformats.org/officeDocument/2006/relationships/chart" Target="../charts/chart547.xml"/><Relationship Id="rId4" Type="http://schemas.openxmlformats.org/officeDocument/2006/relationships/chart" Target="../charts/chart154.xml"/><Relationship Id="rId180" Type="http://schemas.openxmlformats.org/officeDocument/2006/relationships/chart" Target="../charts/chart330.xml"/><Relationship Id="rId215" Type="http://schemas.openxmlformats.org/officeDocument/2006/relationships/chart" Target="../charts/chart365.xml"/><Relationship Id="rId236" Type="http://schemas.openxmlformats.org/officeDocument/2006/relationships/chart" Target="../charts/chart386.xml"/><Relationship Id="rId257" Type="http://schemas.openxmlformats.org/officeDocument/2006/relationships/chart" Target="../charts/chart407.xml"/><Relationship Id="rId278" Type="http://schemas.openxmlformats.org/officeDocument/2006/relationships/chart" Target="../charts/chart428.xml"/><Relationship Id="rId401" Type="http://schemas.openxmlformats.org/officeDocument/2006/relationships/chart" Target="../charts/chart551.xml"/><Relationship Id="rId422" Type="http://schemas.openxmlformats.org/officeDocument/2006/relationships/chart" Target="../charts/chart572.xml"/><Relationship Id="rId443" Type="http://schemas.openxmlformats.org/officeDocument/2006/relationships/chart" Target="../charts/chart593.xml"/><Relationship Id="rId303" Type="http://schemas.openxmlformats.org/officeDocument/2006/relationships/chart" Target="../charts/chart453.xml"/><Relationship Id="rId42" Type="http://schemas.openxmlformats.org/officeDocument/2006/relationships/chart" Target="../charts/chart192.xml"/><Relationship Id="rId84" Type="http://schemas.openxmlformats.org/officeDocument/2006/relationships/chart" Target="../charts/chart234.xml"/><Relationship Id="rId138" Type="http://schemas.openxmlformats.org/officeDocument/2006/relationships/chart" Target="../charts/chart288.xml"/><Relationship Id="rId345" Type="http://schemas.openxmlformats.org/officeDocument/2006/relationships/chart" Target="../charts/chart495.xml"/><Relationship Id="rId387" Type="http://schemas.openxmlformats.org/officeDocument/2006/relationships/chart" Target="../charts/chart537.xml"/><Relationship Id="rId191" Type="http://schemas.openxmlformats.org/officeDocument/2006/relationships/chart" Target="../charts/chart341.xml"/><Relationship Id="rId205" Type="http://schemas.openxmlformats.org/officeDocument/2006/relationships/chart" Target="../charts/chart355.xml"/><Relationship Id="rId247" Type="http://schemas.openxmlformats.org/officeDocument/2006/relationships/chart" Target="../charts/chart397.xml"/><Relationship Id="rId412" Type="http://schemas.openxmlformats.org/officeDocument/2006/relationships/chart" Target="../charts/chart562.xml"/><Relationship Id="rId107" Type="http://schemas.openxmlformats.org/officeDocument/2006/relationships/chart" Target="../charts/chart257.xml"/><Relationship Id="rId289" Type="http://schemas.openxmlformats.org/officeDocument/2006/relationships/chart" Target="../charts/chart439.xml"/><Relationship Id="rId454" Type="http://schemas.openxmlformats.org/officeDocument/2006/relationships/chart" Target="../charts/chart604.xml"/><Relationship Id="rId11" Type="http://schemas.openxmlformats.org/officeDocument/2006/relationships/chart" Target="../charts/chart161.xml"/><Relationship Id="rId53" Type="http://schemas.openxmlformats.org/officeDocument/2006/relationships/chart" Target="../charts/chart203.xml"/><Relationship Id="rId149" Type="http://schemas.openxmlformats.org/officeDocument/2006/relationships/chart" Target="../charts/chart299.xml"/><Relationship Id="rId314" Type="http://schemas.openxmlformats.org/officeDocument/2006/relationships/chart" Target="../charts/chart464.xml"/><Relationship Id="rId356" Type="http://schemas.openxmlformats.org/officeDocument/2006/relationships/chart" Target="../charts/chart506.xml"/><Relationship Id="rId398" Type="http://schemas.openxmlformats.org/officeDocument/2006/relationships/chart" Target="../charts/chart548.xml"/><Relationship Id="rId95" Type="http://schemas.openxmlformats.org/officeDocument/2006/relationships/chart" Target="../charts/chart245.xml"/><Relationship Id="rId160" Type="http://schemas.openxmlformats.org/officeDocument/2006/relationships/chart" Target="../charts/chart310.xml"/><Relationship Id="rId216" Type="http://schemas.openxmlformats.org/officeDocument/2006/relationships/chart" Target="../charts/chart366.xml"/><Relationship Id="rId423" Type="http://schemas.openxmlformats.org/officeDocument/2006/relationships/chart" Target="../charts/chart573.xml"/><Relationship Id="rId258" Type="http://schemas.openxmlformats.org/officeDocument/2006/relationships/chart" Target="../charts/chart408.xml"/><Relationship Id="rId22" Type="http://schemas.openxmlformats.org/officeDocument/2006/relationships/chart" Target="../charts/chart172.xml"/><Relationship Id="rId64" Type="http://schemas.openxmlformats.org/officeDocument/2006/relationships/chart" Target="../charts/chart214.xml"/><Relationship Id="rId118" Type="http://schemas.openxmlformats.org/officeDocument/2006/relationships/chart" Target="../charts/chart268.xml"/><Relationship Id="rId325" Type="http://schemas.openxmlformats.org/officeDocument/2006/relationships/chart" Target="../charts/chart475.xml"/><Relationship Id="rId367" Type="http://schemas.openxmlformats.org/officeDocument/2006/relationships/chart" Target="../charts/chart517.xml"/><Relationship Id="rId171" Type="http://schemas.openxmlformats.org/officeDocument/2006/relationships/chart" Target="../charts/chart321.xml"/><Relationship Id="rId227" Type="http://schemas.openxmlformats.org/officeDocument/2006/relationships/chart" Target="../charts/chart377.xml"/><Relationship Id="rId269" Type="http://schemas.openxmlformats.org/officeDocument/2006/relationships/chart" Target="../charts/chart419.xml"/><Relationship Id="rId434" Type="http://schemas.openxmlformats.org/officeDocument/2006/relationships/chart" Target="../charts/chart584.xml"/><Relationship Id="rId33" Type="http://schemas.openxmlformats.org/officeDocument/2006/relationships/chart" Target="../charts/chart183.xml"/><Relationship Id="rId129" Type="http://schemas.openxmlformats.org/officeDocument/2006/relationships/chart" Target="../charts/chart279.xml"/><Relationship Id="rId280" Type="http://schemas.openxmlformats.org/officeDocument/2006/relationships/chart" Target="../charts/chart430.xml"/><Relationship Id="rId336" Type="http://schemas.openxmlformats.org/officeDocument/2006/relationships/chart" Target="../charts/chart486.xml"/><Relationship Id="rId75" Type="http://schemas.openxmlformats.org/officeDocument/2006/relationships/chart" Target="../charts/chart225.xml"/><Relationship Id="rId140" Type="http://schemas.openxmlformats.org/officeDocument/2006/relationships/chart" Target="../charts/chart290.xml"/><Relationship Id="rId182" Type="http://schemas.openxmlformats.org/officeDocument/2006/relationships/chart" Target="../charts/chart332.xml"/><Relationship Id="rId378" Type="http://schemas.openxmlformats.org/officeDocument/2006/relationships/chart" Target="../charts/chart528.xml"/><Relationship Id="rId403" Type="http://schemas.openxmlformats.org/officeDocument/2006/relationships/chart" Target="../charts/chart55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3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3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3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4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4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4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4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4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04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04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04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04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04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0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0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05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05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0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05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05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05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0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05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06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06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06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06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06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06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0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06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6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6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7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7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7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7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7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7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7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8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8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8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8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8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8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8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8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8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8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9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9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9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09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09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09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09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0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09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0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0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0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0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0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0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0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0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0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1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1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1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1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2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2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2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2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2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2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2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2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2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3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3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3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3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3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3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3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3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4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4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4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4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4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4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4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4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4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4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5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5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5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5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5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5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6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6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6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6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6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6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2</xdr:col>
      <xdr:colOff>1600200</xdr:colOff>
      <xdr:row>6</xdr:row>
      <xdr:rowOff>0</xdr:rowOff>
    </xdr:to>
    <xdr:graphicFrame macro="">
      <xdr:nvGraphicFramePr>
        <xdr:cNvPr id="6586416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6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6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7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7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7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7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7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7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7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8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8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8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8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8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1</xdr:col>
      <xdr:colOff>1419225</xdr:colOff>
      <xdr:row>6</xdr:row>
      <xdr:rowOff>0</xdr:rowOff>
    </xdr:from>
    <xdr:to>
      <xdr:col>4</xdr:col>
      <xdr:colOff>1600200</xdr:colOff>
      <xdr:row>6</xdr:row>
      <xdr:rowOff>0</xdr:rowOff>
    </xdr:to>
    <xdr:graphicFrame macro="">
      <xdr:nvGraphicFramePr>
        <xdr:cNvPr id="6586418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5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5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5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5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5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6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6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1419225</xdr:colOff>
      <xdr:row>9</xdr:row>
      <xdr:rowOff>0</xdr:rowOff>
    </xdr:from>
    <xdr:to>
      <xdr:col>3</xdr:col>
      <xdr:colOff>1600200</xdr:colOff>
      <xdr:row>9</xdr:row>
      <xdr:rowOff>0</xdr:rowOff>
    </xdr:to>
    <xdr:graphicFrame macro="">
      <xdr:nvGraphicFramePr>
        <xdr:cNvPr id="6627436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1419225</xdr:colOff>
      <xdr:row>9</xdr:row>
      <xdr:rowOff>0</xdr:rowOff>
    </xdr:from>
    <xdr:to>
      <xdr:col>3</xdr:col>
      <xdr:colOff>1600200</xdr:colOff>
      <xdr:row>9</xdr:row>
      <xdr:rowOff>0</xdr:rowOff>
    </xdr:to>
    <xdr:graphicFrame macro="">
      <xdr:nvGraphicFramePr>
        <xdr:cNvPr id="6627436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1419225</xdr:colOff>
      <xdr:row>9</xdr:row>
      <xdr:rowOff>0</xdr:rowOff>
    </xdr:from>
    <xdr:to>
      <xdr:col>3</xdr:col>
      <xdr:colOff>1600200</xdr:colOff>
      <xdr:row>9</xdr:row>
      <xdr:rowOff>0</xdr:rowOff>
    </xdr:to>
    <xdr:graphicFrame macro="">
      <xdr:nvGraphicFramePr>
        <xdr:cNvPr id="6627436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6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6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6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6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7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7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7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7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7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7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7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8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8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8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8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8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8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8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8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8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8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9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9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9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9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9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9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9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39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0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0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0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0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0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0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0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0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0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1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1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1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1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2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2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2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2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2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2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2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2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2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3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3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3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3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3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3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3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3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4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4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4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4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4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4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4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4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4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4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5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5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5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5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5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5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6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6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6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6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6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6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6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6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6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7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7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7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7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7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7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7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8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8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8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8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8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8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8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8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8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8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9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9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9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9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9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9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9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49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0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0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0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0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0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0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0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0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0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1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1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1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1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2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2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2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2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2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2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2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2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2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3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3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3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3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3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3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3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3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4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4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4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4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4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4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4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4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4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4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5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5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5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5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5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5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6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6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6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6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6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6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6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6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6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7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7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7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7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7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7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7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8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8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8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8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8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8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8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8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8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8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9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9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9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9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9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9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9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59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0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0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0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0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0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0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0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0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0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1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1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1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1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2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2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2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2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2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2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2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2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2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3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3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3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3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3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3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3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3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4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4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4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4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4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4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4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4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4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4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5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5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5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5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5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5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6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6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6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6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6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6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6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6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6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7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7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7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7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7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7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7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8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8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8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8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8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8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8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8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8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8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9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9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9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9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9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9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9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69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0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0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0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0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0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0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0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0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0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1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1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1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1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2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2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2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2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2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2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2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2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2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3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3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3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3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3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3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3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3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4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4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4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4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4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4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4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4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4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4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5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5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5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5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5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5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6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6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6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6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6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6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6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6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6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7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7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7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7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7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7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7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8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8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8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8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8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8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8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8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8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8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9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9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9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9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9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9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9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5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6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79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7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80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8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80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9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80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0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80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1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80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2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80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3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8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4"/>
        </a:graphicData>
      </a:graphic>
    </xdr:graphicFrame>
    <xdr:clientData/>
  </xdr:twoCellAnchor>
  <xdr:twoCellAnchor>
    <xdr:from>
      <xdr:col>1</xdr:col>
      <xdr:colOff>1419225</xdr:colOff>
      <xdr:row>8</xdr:row>
      <xdr:rowOff>0</xdr:rowOff>
    </xdr:from>
    <xdr:to>
      <xdr:col>3</xdr:col>
      <xdr:colOff>1600200</xdr:colOff>
      <xdr:row>8</xdr:row>
      <xdr:rowOff>0</xdr:rowOff>
    </xdr:to>
    <xdr:graphicFrame macro="">
      <xdr:nvGraphicFramePr>
        <xdr:cNvPr id="6627480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9.bin"/><Relationship Id="rId13" Type="http://schemas.openxmlformats.org/officeDocument/2006/relationships/printerSettings" Target="../printerSettings/printerSettings64.bin"/><Relationship Id="rId3" Type="http://schemas.openxmlformats.org/officeDocument/2006/relationships/printerSettings" Target="../printerSettings/printerSettings54.bin"/><Relationship Id="rId7" Type="http://schemas.openxmlformats.org/officeDocument/2006/relationships/printerSettings" Target="../printerSettings/printerSettings58.bin"/><Relationship Id="rId12" Type="http://schemas.openxmlformats.org/officeDocument/2006/relationships/printerSettings" Target="../printerSettings/printerSettings63.bin"/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Relationship Id="rId6" Type="http://schemas.openxmlformats.org/officeDocument/2006/relationships/printerSettings" Target="../printerSettings/printerSettings57.bin"/><Relationship Id="rId11" Type="http://schemas.openxmlformats.org/officeDocument/2006/relationships/printerSettings" Target="../printerSettings/printerSettings62.bin"/><Relationship Id="rId5" Type="http://schemas.openxmlformats.org/officeDocument/2006/relationships/printerSettings" Target="../printerSettings/printerSettings56.bin"/><Relationship Id="rId15" Type="http://schemas.openxmlformats.org/officeDocument/2006/relationships/printerSettings" Target="../printerSettings/printerSettings66.bin"/><Relationship Id="rId10" Type="http://schemas.openxmlformats.org/officeDocument/2006/relationships/printerSettings" Target="../printerSettings/printerSettings61.bin"/><Relationship Id="rId4" Type="http://schemas.openxmlformats.org/officeDocument/2006/relationships/printerSettings" Target="../printerSettings/printerSettings55.bin"/><Relationship Id="rId9" Type="http://schemas.openxmlformats.org/officeDocument/2006/relationships/printerSettings" Target="../printerSettings/printerSettings60.bin"/><Relationship Id="rId14" Type="http://schemas.openxmlformats.org/officeDocument/2006/relationships/printerSettings" Target="../printerSettings/printerSettings6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5.bin"/><Relationship Id="rId13" Type="http://schemas.openxmlformats.org/officeDocument/2006/relationships/printerSettings" Target="../printerSettings/printerSettings80.bin"/><Relationship Id="rId3" Type="http://schemas.openxmlformats.org/officeDocument/2006/relationships/printerSettings" Target="../printerSettings/printerSettings70.bin"/><Relationship Id="rId7" Type="http://schemas.openxmlformats.org/officeDocument/2006/relationships/printerSettings" Target="../printerSettings/printerSettings74.bin"/><Relationship Id="rId12" Type="http://schemas.openxmlformats.org/officeDocument/2006/relationships/printerSettings" Target="../printerSettings/printerSettings79.bin"/><Relationship Id="rId2" Type="http://schemas.openxmlformats.org/officeDocument/2006/relationships/printerSettings" Target="../printerSettings/printerSettings69.bin"/><Relationship Id="rId1" Type="http://schemas.openxmlformats.org/officeDocument/2006/relationships/printerSettings" Target="../printerSettings/printerSettings68.bin"/><Relationship Id="rId6" Type="http://schemas.openxmlformats.org/officeDocument/2006/relationships/printerSettings" Target="../printerSettings/printerSettings73.bin"/><Relationship Id="rId11" Type="http://schemas.openxmlformats.org/officeDocument/2006/relationships/printerSettings" Target="../printerSettings/printerSettings78.bin"/><Relationship Id="rId5" Type="http://schemas.openxmlformats.org/officeDocument/2006/relationships/printerSettings" Target="../printerSettings/printerSettings72.bin"/><Relationship Id="rId15" Type="http://schemas.openxmlformats.org/officeDocument/2006/relationships/printerSettings" Target="../printerSettings/printerSettings82.bin"/><Relationship Id="rId10" Type="http://schemas.openxmlformats.org/officeDocument/2006/relationships/printerSettings" Target="../printerSettings/printerSettings77.bin"/><Relationship Id="rId4" Type="http://schemas.openxmlformats.org/officeDocument/2006/relationships/printerSettings" Target="../printerSettings/printerSettings71.bin"/><Relationship Id="rId9" Type="http://schemas.openxmlformats.org/officeDocument/2006/relationships/printerSettings" Target="../printerSettings/printerSettings76.bin"/><Relationship Id="rId14" Type="http://schemas.openxmlformats.org/officeDocument/2006/relationships/printerSettings" Target="../printerSettings/printerSettings81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0.bin"/><Relationship Id="rId13" Type="http://schemas.openxmlformats.org/officeDocument/2006/relationships/printerSettings" Target="../printerSettings/printerSettings95.bin"/><Relationship Id="rId3" Type="http://schemas.openxmlformats.org/officeDocument/2006/relationships/printerSettings" Target="../printerSettings/printerSettings85.bin"/><Relationship Id="rId7" Type="http://schemas.openxmlformats.org/officeDocument/2006/relationships/printerSettings" Target="../printerSettings/printerSettings89.bin"/><Relationship Id="rId12" Type="http://schemas.openxmlformats.org/officeDocument/2006/relationships/printerSettings" Target="../printerSettings/printerSettings94.bin"/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Relationship Id="rId6" Type="http://schemas.openxmlformats.org/officeDocument/2006/relationships/printerSettings" Target="../printerSettings/printerSettings88.bin"/><Relationship Id="rId11" Type="http://schemas.openxmlformats.org/officeDocument/2006/relationships/printerSettings" Target="../printerSettings/printerSettings93.bin"/><Relationship Id="rId5" Type="http://schemas.openxmlformats.org/officeDocument/2006/relationships/printerSettings" Target="../printerSettings/printerSettings87.bin"/><Relationship Id="rId15" Type="http://schemas.openxmlformats.org/officeDocument/2006/relationships/printerSettings" Target="../printerSettings/printerSettings97.bin"/><Relationship Id="rId10" Type="http://schemas.openxmlformats.org/officeDocument/2006/relationships/printerSettings" Target="../printerSettings/printerSettings92.bin"/><Relationship Id="rId4" Type="http://schemas.openxmlformats.org/officeDocument/2006/relationships/printerSettings" Target="../printerSettings/printerSettings86.bin"/><Relationship Id="rId9" Type="http://schemas.openxmlformats.org/officeDocument/2006/relationships/printerSettings" Target="../printerSettings/printerSettings91.bin"/><Relationship Id="rId14" Type="http://schemas.openxmlformats.org/officeDocument/2006/relationships/printerSettings" Target="../printerSettings/printerSettings96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5.bin"/><Relationship Id="rId13" Type="http://schemas.openxmlformats.org/officeDocument/2006/relationships/printerSettings" Target="../printerSettings/printerSettings110.bin"/><Relationship Id="rId3" Type="http://schemas.openxmlformats.org/officeDocument/2006/relationships/printerSettings" Target="../printerSettings/printerSettings100.bin"/><Relationship Id="rId7" Type="http://schemas.openxmlformats.org/officeDocument/2006/relationships/printerSettings" Target="../printerSettings/printerSettings104.bin"/><Relationship Id="rId12" Type="http://schemas.openxmlformats.org/officeDocument/2006/relationships/printerSettings" Target="../printerSettings/printerSettings109.bin"/><Relationship Id="rId17" Type="http://schemas.openxmlformats.org/officeDocument/2006/relationships/comments" Target="../comments1.xml"/><Relationship Id="rId2" Type="http://schemas.openxmlformats.org/officeDocument/2006/relationships/printerSettings" Target="../printerSettings/printerSettings99.bin"/><Relationship Id="rId16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8.bin"/><Relationship Id="rId6" Type="http://schemas.openxmlformats.org/officeDocument/2006/relationships/printerSettings" Target="../printerSettings/printerSettings103.bin"/><Relationship Id="rId11" Type="http://schemas.openxmlformats.org/officeDocument/2006/relationships/printerSettings" Target="../printerSettings/printerSettings108.bin"/><Relationship Id="rId5" Type="http://schemas.openxmlformats.org/officeDocument/2006/relationships/printerSettings" Target="../printerSettings/printerSettings102.bin"/><Relationship Id="rId15" Type="http://schemas.openxmlformats.org/officeDocument/2006/relationships/printerSettings" Target="../printerSettings/printerSettings112.bin"/><Relationship Id="rId10" Type="http://schemas.openxmlformats.org/officeDocument/2006/relationships/printerSettings" Target="../printerSettings/printerSettings107.bin"/><Relationship Id="rId4" Type="http://schemas.openxmlformats.org/officeDocument/2006/relationships/printerSettings" Target="../printerSettings/printerSettings101.bin"/><Relationship Id="rId9" Type="http://schemas.openxmlformats.org/officeDocument/2006/relationships/printerSettings" Target="../printerSettings/printerSettings106.bin"/><Relationship Id="rId14" Type="http://schemas.openxmlformats.org/officeDocument/2006/relationships/printerSettings" Target="../printerSettings/printerSettings1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1.bin"/><Relationship Id="rId13" Type="http://schemas.openxmlformats.org/officeDocument/2006/relationships/printerSettings" Target="../printerSettings/printerSettings126.bin"/><Relationship Id="rId3" Type="http://schemas.openxmlformats.org/officeDocument/2006/relationships/printerSettings" Target="../printerSettings/printerSettings116.bin"/><Relationship Id="rId7" Type="http://schemas.openxmlformats.org/officeDocument/2006/relationships/printerSettings" Target="../printerSettings/printerSettings120.bin"/><Relationship Id="rId12" Type="http://schemas.openxmlformats.org/officeDocument/2006/relationships/printerSettings" Target="../printerSettings/printerSettings125.bin"/><Relationship Id="rId2" Type="http://schemas.openxmlformats.org/officeDocument/2006/relationships/printerSettings" Target="../printerSettings/printerSettings115.bin"/><Relationship Id="rId1" Type="http://schemas.openxmlformats.org/officeDocument/2006/relationships/printerSettings" Target="../printerSettings/printerSettings114.bin"/><Relationship Id="rId6" Type="http://schemas.openxmlformats.org/officeDocument/2006/relationships/printerSettings" Target="../printerSettings/printerSettings119.bin"/><Relationship Id="rId11" Type="http://schemas.openxmlformats.org/officeDocument/2006/relationships/printerSettings" Target="../printerSettings/printerSettings124.bin"/><Relationship Id="rId5" Type="http://schemas.openxmlformats.org/officeDocument/2006/relationships/printerSettings" Target="../printerSettings/printerSettings118.bin"/><Relationship Id="rId15" Type="http://schemas.openxmlformats.org/officeDocument/2006/relationships/printerSettings" Target="../printerSettings/printerSettings128.bin"/><Relationship Id="rId10" Type="http://schemas.openxmlformats.org/officeDocument/2006/relationships/printerSettings" Target="../printerSettings/printerSettings123.bin"/><Relationship Id="rId4" Type="http://schemas.openxmlformats.org/officeDocument/2006/relationships/printerSettings" Target="../printerSettings/printerSettings117.bin"/><Relationship Id="rId9" Type="http://schemas.openxmlformats.org/officeDocument/2006/relationships/printerSettings" Target="../printerSettings/printerSettings122.bin"/><Relationship Id="rId14" Type="http://schemas.openxmlformats.org/officeDocument/2006/relationships/printerSettings" Target="../printerSettings/printerSettings127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6.bin"/><Relationship Id="rId13" Type="http://schemas.openxmlformats.org/officeDocument/2006/relationships/printerSettings" Target="../printerSettings/printerSettings141.bin"/><Relationship Id="rId3" Type="http://schemas.openxmlformats.org/officeDocument/2006/relationships/printerSettings" Target="../printerSettings/printerSettings131.bin"/><Relationship Id="rId7" Type="http://schemas.openxmlformats.org/officeDocument/2006/relationships/printerSettings" Target="../printerSettings/printerSettings135.bin"/><Relationship Id="rId12" Type="http://schemas.openxmlformats.org/officeDocument/2006/relationships/printerSettings" Target="../printerSettings/printerSettings140.bin"/><Relationship Id="rId2" Type="http://schemas.openxmlformats.org/officeDocument/2006/relationships/printerSettings" Target="../printerSettings/printerSettings130.bin"/><Relationship Id="rId1" Type="http://schemas.openxmlformats.org/officeDocument/2006/relationships/printerSettings" Target="../printerSettings/printerSettings129.bin"/><Relationship Id="rId6" Type="http://schemas.openxmlformats.org/officeDocument/2006/relationships/printerSettings" Target="../printerSettings/printerSettings134.bin"/><Relationship Id="rId11" Type="http://schemas.openxmlformats.org/officeDocument/2006/relationships/printerSettings" Target="../printerSettings/printerSettings139.bin"/><Relationship Id="rId5" Type="http://schemas.openxmlformats.org/officeDocument/2006/relationships/printerSettings" Target="../printerSettings/printerSettings133.bin"/><Relationship Id="rId15" Type="http://schemas.openxmlformats.org/officeDocument/2006/relationships/printerSettings" Target="../printerSettings/printerSettings143.bin"/><Relationship Id="rId10" Type="http://schemas.openxmlformats.org/officeDocument/2006/relationships/printerSettings" Target="../printerSettings/printerSettings138.bin"/><Relationship Id="rId4" Type="http://schemas.openxmlformats.org/officeDocument/2006/relationships/printerSettings" Target="../printerSettings/printerSettings132.bin"/><Relationship Id="rId9" Type="http://schemas.openxmlformats.org/officeDocument/2006/relationships/printerSettings" Target="../printerSettings/printerSettings137.bin"/><Relationship Id="rId14" Type="http://schemas.openxmlformats.org/officeDocument/2006/relationships/printerSettings" Target="../printerSettings/printerSettings142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1.bin"/><Relationship Id="rId13" Type="http://schemas.openxmlformats.org/officeDocument/2006/relationships/drawing" Target="../drawings/drawing1.xml"/><Relationship Id="rId3" Type="http://schemas.openxmlformats.org/officeDocument/2006/relationships/printerSettings" Target="../printerSettings/printerSettings146.bin"/><Relationship Id="rId7" Type="http://schemas.openxmlformats.org/officeDocument/2006/relationships/printerSettings" Target="../printerSettings/printerSettings150.bin"/><Relationship Id="rId12" Type="http://schemas.openxmlformats.org/officeDocument/2006/relationships/printerSettings" Target="../printerSettings/printerSettings155.bin"/><Relationship Id="rId2" Type="http://schemas.openxmlformats.org/officeDocument/2006/relationships/printerSettings" Target="../printerSettings/printerSettings145.bin"/><Relationship Id="rId1" Type="http://schemas.openxmlformats.org/officeDocument/2006/relationships/printerSettings" Target="../printerSettings/printerSettings144.bin"/><Relationship Id="rId6" Type="http://schemas.openxmlformats.org/officeDocument/2006/relationships/printerSettings" Target="../printerSettings/printerSettings149.bin"/><Relationship Id="rId11" Type="http://schemas.openxmlformats.org/officeDocument/2006/relationships/printerSettings" Target="../printerSettings/printerSettings154.bin"/><Relationship Id="rId5" Type="http://schemas.openxmlformats.org/officeDocument/2006/relationships/printerSettings" Target="../printerSettings/printerSettings148.bin"/><Relationship Id="rId10" Type="http://schemas.openxmlformats.org/officeDocument/2006/relationships/printerSettings" Target="../printerSettings/printerSettings153.bin"/><Relationship Id="rId4" Type="http://schemas.openxmlformats.org/officeDocument/2006/relationships/printerSettings" Target="../printerSettings/printerSettings147.bin"/><Relationship Id="rId9" Type="http://schemas.openxmlformats.org/officeDocument/2006/relationships/printerSettings" Target="../printerSettings/printerSettings15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4.bin"/><Relationship Id="rId13" Type="http://schemas.openxmlformats.org/officeDocument/2006/relationships/printerSettings" Target="../printerSettings/printerSettings169.bin"/><Relationship Id="rId3" Type="http://schemas.openxmlformats.org/officeDocument/2006/relationships/printerSettings" Target="../printerSettings/printerSettings159.bin"/><Relationship Id="rId7" Type="http://schemas.openxmlformats.org/officeDocument/2006/relationships/printerSettings" Target="../printerSettings/printerSettings163.bin"/><Relationship Id="rId12" Type="http://schemas.openxmlformats.org/officeDocument/2006/relationships/printerSettings" Target="../printerSettings/printerSettings168.bin"/><Relationship Id="rId2" Type="http://schemas.openxmlformats.org/officeDocument/2006/relationships/printerSettings" Target="../printerSettings/printerSettings158.bin"/><Relationship Id="rId1" Type="http://schemas.openxmlformats.org/officeDocument/2006/relationships/printerSettings" Target="../printerSettings/printerSettings157.bin"/><Relationship Id="rId6" Type="http://schemas.openxmlformats.org/officeDocument/2006/relationships/printerSettings" Target="../printerSettings/printerSettings162.bin"/><Relationship Id="rId11" Type="http://schemas.openxmlformats.org/officeDocument/2006/relationships/printerSettings" Target="../printerSettings/printerSettings167.bin"/><Relationship Id="rId5" Type="http://schemas.openxmlformats.org/officeDocument/2006/relationships/printerSettings" Target="../printerSettings/printerSettings161.bin"/><Relationship Id="rId15" Type="http://schemas.openxmlformats.org/officeDocument/2006/relationships/printerSettings" Target="../printerSettings/printerSettings171.bin"/><Relationship Id="rId10" Type="http://schemas.openxmlformats.org/officeDocument/2006/relationships/printerSettings" Target="../printerSettings/printerSettings166.bin"/><Relationship Id="rId4" Type="http://schemas.openxmlformats.org/officeDocument/2006/relationships/printerSettings" Target="../printerSettings/printerSettings160.bin"/><Relationship Id="rId9" Type="http://schemas.openxmlformats.org/officeDocument/2006/relationships/printerSettings" Target="../printerSettings/printerSettings165.bin"/><Relationship Id="rId14" Type="http://schemas.openxmlformats.org/officeDocument/2006/relationships/printerSettings" Target="../printerSettings/printerSettings170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9.bin"/><Relationship Id="rId13" Type="http://schemas.openxmlformats.org/officeDocument/2006/relationships/printerSettings" Target="../printerSettings/printerSettings184.bin"/><Relationship Id="rId3" Type="http://schemas.openxmlformats.org/officeDocument/2006/relationships/printerSettings" Target="../printerSettings/printerSettings174.bin"/><Relationship Id="rId7" Type="http://schemas.openxmlformats.org/officeDocument/2006/relationships/printerSettings" Target="../printerSettings/printerSettings178.bin"/><Relationship Id="rId12" Type="http://schemas.openxmlformats.org/officeDocument/2006/relationships/printerSettings" Target="../printerSettings/printerSettings183.bin"/><Relationship Id="rId2" Type="http://schemas.openxmlformats.org/officeDocument/2006/relationships/printerSettings" Target="../printerSettings/printerSettings173.bin"/><Relationship Id="rId1" Type="http://schemas.openxmlformats.org/officeDocument/2006/relationships/printerSettings" Target="../printerSettings/printerSettings172.bin"/><Relationship Id="rId6" Type="http://schemas.openxmlformats.org/officeDocument/2006/relationships/printerSettings" Target="../printerSettings/printerSettings177.bin"/><Relationship Id="rId11" Type="http://schemas.openxmlformats.org/officeDocument/2006/relationships/printerSettings" Target="../printerSettings/printerSettings182.bin"/><Relationship Id="rId5" Type="http://schemas.openxmlformats.org/officeDocument/2006/relationships/printerSettings" Target="../printerSettings/printerSettings176.bin"/><Relationship Id="rId15" Type="http://schemas.openxmlformats.org/officeDocument/2006/relationships/printerSettings" Target="../printerSettings/printerSettings186.bin"/><Relationship Id="rId10" Type="http://schemas.openxmlformats.org/officeDocument/2006/relationships/printerSettings" Target="../printerSettings/printerSettings181.bin"/><Relationship Id="rId4" Type="http://schemas.openxmlformats.org/officeDocument/2006/relationships/printerSettings" Target="../printerSettings/printerSettings175.bin"/><Relationship Id="rId9" Type="http://schemas.openxmlformats.org/officeDocument/2006/relationships/printerSettings" Target="../printerSettings/printerSettings180.bin"/><Relationship Id="rId14" Type="http://schemas.openxmlformats.org/officeDocument/2006/relationships/printerSettings" Target="../printerSettings/printerSettings185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4.bin"/><Relationship Id="rId13" Type="http://schemas.openxmlformats.org/officeDocument/2006/relationships/printerSettings" Target="../printerSettings/printerSettings199.bin"/><Relationship Id="rId3" Type="http://schemas.openxmlformats.org/officeDocument/2006/relationships/printerSettings" Target="../printerSettings/printerSettings189.bin"/><Relationship Id="rId7" Type="http://schemas.openxmlformats.org/officeDocument/2006/relationships/printerSettings" Target="../printerSettings/printerSettings193.bin"/><Relationship Id="rId12" Type="http://schemas.openxmlformats.org/officeDocument/2006/relationships/printerSettings" Target="../printerSettings/printerSettings198.bin"/><Relationship Id="rId2" Type="http://schemas.openxmlformats.org/officeDocument/2006/relationships/printerSettings" Target="../printerSettings/printerSettings188.bin"/><Relationship Id="rId1" Type="http://schemas.openxmlformats.org/officeDocument/2006/relationships/printerSettings" Target="../printerSettings/printerSettings187.bin"/><Relationship Id="rId6" Type="http://schemas.openxmlformats.org/officeDocument/2006/relationships/printerSettings" Target="../printerSettings/printerSettings192.bin"/><Relationship Id="rId11" Type="http://schemas.openxmlformats.org/officeDocument/2006/relationships/printerSettings" Target="../printerSettings/printerSettings197.bin"/><Relationship Id="rId5" Type="http://schemas.openxmlformats.org/officeDocument/2006/relationships/printerSettings" Target="../printerSettings/printerSettings191.bin"/><Relationship Id="rId15" Type="http://schemas.openxmlformats.org/officeDocument/2006/relationships/printerSettings" Target="../printerSettings/printerSettings201.bin"/><Relationship Id="rId10" Type="http://schemas.openxmlformats.org/officeDocument/2006/relationships/printerSettings" Target="../printerSettings/printerSettings196.bin"/><Relationship Id="rId4" Type="http://schemas.openxmlformats.org/officeDocument/2006/relationships/printerSettings" Target="../printerSettings/printerSettings190.bin"/><Relationship Id="rId9" Type="http://schemas.openxmlformats.org/officeDocument/2006/relationships/printerSettings" Target="../printerSettings/printerSettings195.bin"/><Relationship Id="rId14" Type="http://schemas.openxmlformats.org/officeDocument/2006/relationships/printerSettings" Target="../printerSettings/printerSettings200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9.bin"/><Relationship Id="rId13" Type="http://schemas.openxmlformats.org/officeDocument/2006/relationships/printerSettings" Target="../printerSettings/printerSettings214.bin"/><Relationship Id="rId3" Type="http://schemas.openxmlformats.org/officeDocument/2006/relationships/printerSettings" Target="../printerSettings/printerSettings204.bin"/><Relationship Id="rId7" Type="http://schemas.openxmlformats.org/officeDocument/2006/relationships/printerSettings" Target="../printerSettings/printerSettings208.bin"/><Relationship Id="rId12" Type="http://schemas.openxmlformats.org/officeDocument/2006/relationships/printerSettings" Target="../printerSettings/printerSettings213.bin"/><Relationship Id="rId2" Type="http://schemas.openxmlformats.org/officeDocument/2006/relationships/printerSettings" Target="../printerSettings/printerSettings203.bin"/><Relationship Id="rId1" Type="http://schemas.openxmlformats.org/officeDocument/2006/relationships/printerSettings" Target="../printerSettings/printerSettings202.bin"/><Relationship Id="rId6" Type="http://schemas.openxmlformats.org/officeDocument/2006/relationships/printerSettings" Target="../printerSettings/printerSettings207.bin"/><Relationship Id="rId11" Type="http://schemas.openxmlformats.org/officeDocument/2006/relationships/printerSettings" Target="../printerSettings/printerSettings212.bin"/><Relationship Id="rId5" Type="http://schemas.openxmlformats.org/officeDocument/2006/relationships/printerSettings" Target="../printerSettings/printerSettings206.bin"/><Relationship Id="rId15" Type="http://schemas.openxmlformats.org/officeDocument/2006/relationships/printerSettings" Target="../printerSettings/printerSettings216.bin"/><Relationship Id="rId10" Type="http://schemas.openxmlformats.org/officeDocument/2006/relationships/printerSettings" Target="../printerSettings/printerSettings211.bin"/><Relationship Id="rId4" Type="http://schemas.openxmlformats.org/officeDocument/2006/relationships/printerSettings" Target="../printerSettings/printerSettings205.bin"/><Relationship Id="rId9" Type="http://schemas.openxmlformats.org/officeDocument/2006/relationships/printerSettings" Target="../printerSettings/printerSettings210.bin"/><Relationship Id="rId14" Type="http://schemas.openxmlformats.org/officeDocument/2006/relationships/printerSettings" Target="../printerSettings/printerSettings215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4.bin"/><Relationship Id="rId13" Type="http://schemas.openxmlformats.org/officeDocument/2006/relationships/printerSettings" Target="../printerSettings/printerSettings229.bin"/><Relationship Id="rId3" Type="http://schemas.openxmlformats.org/officeDocument/2006/relationships/printerSettings" Target="../printerSettings/printerSettings219.bin"/><Relationship Id="rId7" Type="http://schemas.openxmlformats.org/officeDocument/2006/relationships/printerSettings" Target="../printerSettings/printerSettings223.bin"/><Relationship Id="rId12" Type="http://schemas.openxmlformats.org/officeDocument/2006/relationships/printerSettings" Target="../printerSettings/printerSettings228.bin"/><Relationship Id="rId2" Type="http://schemas.openxmlformats.org/officeDocument/2006/relationships/printerSettings" Target="../printerSettings/printerSettings218.bin"/><Relationship Id="rId1" Type="http://schemas.openxmlformats.org/officeDocument/2006/relationships/printerSettings" Target="../printerSettings/printerSettings217.bin"/><Relationship Id="rId6" Type="http://schemas.openxmlformats.org/officeDocument/2006/relationships/printerSettings" Target="../printerSettings/printerSettings222.bin"/><Relationship Id="rId11" Type="http://schemas.openxmlformats.org/officeDocument/2006/relationships/printerSettings" Target="../printerSettings/printerSettings227.bin"/><Relationship Id="rId5" Type="http://schemas.openxmlformats.org/officeDocument/2006/relationships/printerSettings" Target="../printerSettings/printerSettings221.bin"/><Relationship Id="rId15" Type="http://schemas.openxmlformats.org/officeDocument/2006/relationships/printerSettings" Target="../printerSettings/printerSettings231.bin"/><Relationship Id="rId10" Type="http://schemas.openxmlformats.org/officeDocument/2006/relationships/printerSettings" Target="../printerSettings/printerSettings226.bin"/><Relationship Id="rId4" Type="http://schemas.openxmlformats.org/officeDocument/2006/relationships/printerSettings" Target="../printerSettings/printerSettings220.bin"/><Relationship Id="rId9" Type="http://schemas.openxmlformats.org/officeDocument/2006/relationships/printerSettings" Target="../printerSettings/printerSettings225.bin"/><Relationship Id="rId14" Type="http://schemas.openxmlformats.org/officeDocument/2006/relationships/printerSettings" Target="../printerSettings/printerSettings230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9.bin"/><Relationship Id="rId13" Type="http://schemas.openxmlformats.org/officeDocument/2006/relationships/printerSettings" Target="../printerSettings/printerSettings244.bin"/><Relationship Id="rId3" Type="http://schemas.openxmlformats.org/officeDocument/2006/relationships/printerSettings" Target="../printerSettings/printerSettings234.bin"/><Relationship Id="rId7" Type="http://schemas.openxmlformats.org/officeDocument/2006/relationships/printerSettings" Target="../printerSettings/printerSettings238.bin"/><Relationship Id="rId12" Type="http://schemas.openxmlformats.org/officeDocument/2006/relationships/printerSettings" Target="../printerSettings/printerSettings243.bin"/><Relationship Id="rId2" Type="http://schemas.openxmlformats.org/officeDocument/2006/relationships/printerSettings" Target="../printerSettings/printerSettings233.bin"/><Relationship Id="rId1" Type="http://schemas.openxmlformats.org/officeDocument/2006/relationships/printerSettings" Target="../printerSettings/printerSettings232.bin"/><Relationship Id="rId6" Type="http://schemas.openxmlformats.org/officeDocument/2006/relationships/printerSettings" Target="../printerSettings/printerSettings237.bin"/><Relationship Id="rId11" Type="http://schemas.openxmlformats.org/officeDocument/2006/relationships/printerSettings" Target="../printerSettings/printerSettings242.bin"/><Relationship Id="rId5" Type="http://schemas.openxmlformats.org/officeDocument/2006/relationships/printerSettings" Target="../printerSettings/printerSettings236.bin"/><Relationship Id="rId15" Type="http://schemas.openxmlformats.org/officeDocument/2006/relationships/printerSettings" Target="../printerSettings/printerSettings246.bin"/><Relationship Id="rId10" Type="http://schemas.openxmlformats.org/officeDocument/2006/relationships/printerSettings" Target="../printerSettings/printerSettings241.bin"/><Relationship Id="rId4" Type="http://schemas.openxmlformats.org/officeDocument/2006/relationships/printerSettings" Target="../printerSettings/printerSettings235.bin"/><Relationship Id="rId9" Type="http://schemas.openxmlformats.org/officeDocument/2006/relationships/printerSettings" Target="../printerSettings/printerSettings240.bin"/><Relationship Id="rId14" Type="http://schemas.openxmlformats.org/officeDocument/2006/relationships/printerSettings" Target="../printerSettings/printerSettings24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49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7.bin"/><Relationship Id="rId13" Type="http://schemas.openxmlformats.org/officeDocument/2006/relationships/printerSettings" Target="../printerSettings/printerSettings262.bin"/><Relationship Id="rId3" Type="http://schemas.openxmlformats.org/officeDocument/2006/relationships/printerSettings" Target="../printerSettings/printerSettings252.bin"/><Relationship Id="rId7" Type="http://schemas.openxmlformats.org/officeDocument/2006/relationships/printerSettings" Target="../printerSettings/printerSettings256.bin"/><Relationship Id="rId12" Type="http://schemas.openxmlformats.org/officeDocument/2006/relationships/printerSettings" Target="../printerSettings/printerSettings261.bin"/><Relationship Id="rId2" Type="http://schemas.openxmlformats.org/officeDocument/2006/relationships/printerSettings" Target="../printerSettings/printerSettings251.bin"/><Relationship Id="rId1" Type="http://schemas.openxmlformats.org/officeDocument/2006/relationships/printerSettings" Target="../printerSettings/printerSettings250.bin"/><Relationship Id="rId6" Type="http://schemas.openxmlformats.org/officeDocument/2006/relationships/printerSettings" Target="../printerSettings/printerSettings255.bin"/><Relationship Id="rId11" Type="http://schemas.openxmlformats.org/officeDocument/2006/relationships/printerSettings" Target="../printerSettings/printerSettings260.bin"/><Relationship Id="rId5" Type="http://schemas.openxmlformats.org/officeDocument/2006/relationships/printerSettings" Target="../printerSettings/printerSettings254.bin"/><Relationship Id="rId15" Type="http://schemas.openxmlformats.org/officeDocument/2006/relationships/printerSettings" Target="../printerSettings/printerSettings264.bin"/><Relationship Id="rId10" Type="http://schemas.openxmlformats.org/officeDocument/2006/relationships/printerSettings" Target="../printerSettings/printerSettings259.bin"/><Relationship Id="rId4" Type="http://schemas.openxmlformats.org/officeDocument/2006/relationships/printerSettings" Target="../printerSettings/printerSettings253.bin"/><Relationship Id="rId9" Type="http://schemas.openxmlformats.org/officeDocument/2006/relationships/printerSettings" Target="../printerSettings/printerSettings258.bin"/><Relationship Id="rId14" Type="http://schemas.openxmlformats.org/officeDocument/2006/relationships/printerSettings" Target="../printerSettings/printerSettings263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.bin"/><Relationship Id="rId13" Type="http://schemas.openxmlformats.org/officeDocument/2006/relationships/printerSettings" Target="../printerSettings/printerSettings29.bin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12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11" Type="http://schemas.openxmlformats.org/officeDocument/2006/relationships/printerSettings" Target="../printerSettings/printerSettings27.bin"/><Relationship Id="rId5" Type="http://schemas.openxmlformats.org/officeDocument/2006/relationships/printerSettings" Target="../printerSettings/printerSettings21.bin"/><Relationship Id="rId15" Type="http://schemas.openxmlformats.org/officeDocument/2006/relationships/printerSettings" Target="../printerSettings/printerSettings31.bin"/><Relationship Id="rId10" Type="http://schemas.openxmlformats.org/officeDocument/2006/relationships/printerSettings" Target="../printerSettings/printerSettings26.bin"/><Relationship Id="rId4" Type="http://schemas.openxmlformats.org/officeDocument/2006/relationships/printerSettings" Target="../printerSettings/printerSettings20.bin"/><Relationship Id="rId9" Type="http://schemas.openxmlformats.org/officeDocument/2006/relationships/printerSettings" Target="../printerSettings/printerSettings25.bin"/><Relationship Id="rId14" Type="http://schemas.openxmlformats.org/officeDocument/2006/relationships/printerSettings" Target="../printerSettings/printerSettings30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2.bin"/><Relationship Id="rId13" Type="http://schemas.openxmlformats.org/officeDocument/2006/relationships/printerSettings" Target="../printerSettings/printerSettings277.bin"/><Relationship Id="rId3" Type="http://schemas.openxmlformats.org/officeDocument/2006/relationships/printerSettings" Target="../printerSettings/printerSettings267.bin"/><Relationship Id="rId7" Type="http://schemas.openxmlformats.org/officeDocument/2006/relationships/printerSettings" Target="../printerSettings/printerSettings271.bin"/><Relationship Id="rId12" Type="http://schemas.openxmlformats.org/officeDocument/2006/relationships/printerSettings" Target="../printerSettings/printerSettings276.bin"/><Relationship Id="rId2" Type="http://schemas.openxmlformats.org/officeDocument/2006/relationships/printerSettings" Target="../printerSettings/printerSettings266.bin"/><Relationship Id="rId1" Type="http://schemas.openxmlformats.org/officeDocument/2006/relationships/printerSettings" Target="../printerSettings/printerSettings265.bin"/><Relationship Id="rId6" Type="http://schemas.openxmlformats.org/officeDocument/2006/relationships/printerSettings" Target="../printerSettings/printerSettings270.bin"/><Relationship Id="rId11" Type="http://schemas.openxmlformats.org/officeDocument/2006/relationships/printerSettings" Target="../printerSettings/printerSettings275.bin"/><Relationship Id="rId5" Type="http://schemas.openxmlformats.org/officeDocument/2006/relationships/printerSettings" Target="../printerSettings/printerSettings269.bin"/><Relationship Id="rId15" Type="http://schemas.openxmlformats.org/officeDocument/2006/relationships/printerSettings" Target="../printerSettings/printerSettings279.bin"/><Relationship Id="rId10" Type="http://schemas.openxmlformats.org/officeDocument/2006/relationships/printerSettings" Target="../printerSettings/printerSettings274.bin"/><Relationship Id="rId4" Type="http://schemas.openxmlformats.org/officeDocument/2006/relationships/printerSettings" Target="../printerSettings/printerSettings268.bin"/><Relationship Id="rId9" Type="http://schemas.openxmlformats.org/officeDocument/2006/relationships/printerSettings" Target="../printerSettings/printerSettings273.bin"/><Relationship Id="rId14" Type="http://schemas.openxmlformats.org/officeDocument/2006/relationships/printerSettings" Target="../printerSettings/printerSettings278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7.bin"/><Relationship Id="rId13" Type="http://schemas.openxmlformats.org/officeDocument/2006/relationships/printerSettings" Target="../printerSettings/printerSettings292.bin"/><Relationship Id="rId3" Type="http://schemas.openxmlformats.org/officeDocument/2006/relationships/printerSettings" Target="../printerSettings/printerSettings282.bin"/><Relationship Id="rId7" Type="http://schemas.openxmlformats.org/officeDocument/2006/relationships/printerSettings" Target="../printerSettings/printerSettings286.bin"/><Relationship Id="rId12" Type="http://schemas.openxmlformats.org/officeDocument/2006/relationships/printerSettings" Target="../printerSettings/printerSettings291.bin"/><Relationship Id="rId2" Type="http://schemas.openxmlformats.org/officeDocument/2006/relationships/printerSettings" Target="../printerSettings/printerSettings281.bin"/><Relationship Id="rId1" Type="http://schemas.openxmlformats.org/officeDocument/2006/relationships/printerSettings" Target="../printerSettings/printerSettings280.bin"/><Relationship Id="rId6" Type="http://schemas.openxmlformats.org/officeDocument/2006/relationships/printerSettings" Target="../printerSettings/printerSettings285.bin"/><Relationship Id="rId11" Type="http://schemas.openxmlformats.org/officeDocument/2006/relationships/printerSettings" Target="../printerSettings/printerSettings290.bin"/><Relationship Id="rId5" Type="http://schemas.openxmlformats.org/officeDocument/2006/relationships/printerSettings" Target="../printerSettings/printerSettings284.bin"/><Relationship Id="rId15" Type="http://schemas.openxmlformats.org/officeDocument/2006/relationships/printerSettings" Target="../printerSettings/printerSettings294.bin"/><Relationship Id="rId10" Type="http://schemas.openxmlformats.org/officeDocument/2006/relationships/printerSettings" Target="../printerSettings/printerSettings289.bin"/><Relationship Id="rId4" Type="http://schemas.openxmlformats.org/officeDocument/2006/relationships/printerSettings" Target="../printerSettings/printerSettings283.bin"/><Relationship Id="rId9" Type="http://schemas.openxmlformats.org/officeDocument/2006/relationships/printerSettings" Target="../printerSettings/printerSettings288.bin"/><Relationship Id="rId14" Type="http://schemas.openxmlformats.org/officeDocument/2006/relationships/printerSettings" Target="../printerSettings/printerSettings29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9.bin"/><Relationship Id="rId13" Type="http://schemas.openxmlformats.org/officeDocument/2006/relationships/printerSettings" Target="../printerSettings/printerSettings44.bin"/><Relationship Id="rId3" Type="http://schemas.openxmlformats.org/officeDocument/2006/relationships/printerSettings" Target="../printerSettings/printerSettings34.bin"/><Relationship Id="rId7" Type="http://schemas.openxmlformats.org/officeDocument/2006/relationships/printerSettings" Target="../printerSettings/printerSettings38.bin"/><Relationship Id="rId12" Type="http://schemas.openxmlformats.org/officeDocument/2006/relationships/printerSettings" Target="../printerSettings/printerSettings43.bin"/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Relationship Id="rId6" Type="http://schemas.openxmlformats.org/officeDocument/2006/relationships/printerSettings" Target="../printerSettings/printerSettings37.bin"/><Relationship Id="rId11" Type="http://schemas.openxmlformats.org/officeDocument/2006/relationships/printerSettings" Target="../printerSettings/printerSettings42.bin"/><Relationship Id="rId5" Type="http://schemas.openxmlformats.org/officeDocument/2006/relationships/printerSettings" Target="../printerSettings/printerSettings36.bin"/><Relationship Id="rId15" Type="http://schemas.openxmlformats.org/officeDocument/2006/relationships/printerSettings" Target="../printerSettings/printerSettings46.bin"/><Relationship Id="rId10" Type="http://schemas.openxmlformats.org/officeDocument/2006/relationships/printerSettings" Target="../printerSettings/printerSettings41.bin"/><Relationship Id="rId4" Type="http://schemas.openxmlformats.org/officeDocument/2006/relationships/printerSettings" Target="../printerSettings/printerSettings35.bin"/><Relationship Id="rId9" Type="http://schemas.openxmlformats.org/officeDocument/2006/relationships/printerSettings" Target="../printerSettings/printerSettings40.bin"/><Relationship Id="rId14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"/>
  <sheetViews>
    <sheetView workbookViewId="0"/>
  </sheetViews>
  <sheetFormatPr defaultRowHeight="13.5"/>
  <sheetData/>
  <customSheetViews>
    <customSheetView guid="{5E0DE3FF-3353-435A-9EB0-62275E1406C9}" showPageBreaks="1" state="veryHidden" showRuler="0">
      <pageMargins left="0.75" right="0.75" top="1" bottom="1" header="0.5" footer="0.5"/>
      <pageSetup paperSize="9" orientation="portrait" r:id="rId1"/>
      <headerFooter alignWithMargins="0"/>
    </customSheetView>
    <customSheetView guid="{EC062E16-E995-49B8-A019-D4B9B2E665B0}" state="veryHidden" showRuler="0">
      <pageMargins left="0.75" right="0.75" top="1" bottom="1" header="0.5" footer="0.5"/>
      <pageSetup paperSize="9" orientation="portrait" r:id="rId2"/>
      <headerFooter alignWithMargins="0"/>
    </customSheetView>
    <customSheetView guid="{FD9EB1D3-48FA-11D9-B3E6-0000B4A88D03}" state="veryHidden" showRuler="0">
      <pageMargins left="0.75" right="0.75" top="1" bottom="1" header="0.5" footer="0.5"/>
      <pageSetup paperSize="9" orientation="portrait" r:id="rId3"/>
      <headerFooter alignWithMargins="0"/>
    </customSheetView>
    <customSheetView guid="{2C9A6A84-3F93-11D9-9060-00E07D8C8F95}" showPageBreaks="1" state="veryHidden" showRuler="0">
      <pageMargins left="0.75" right="0.75" top="1" bottom="1" header="0.5" footer="0.5"/>
      <pageSetup paperSize="9" orientation="portrait" r:id="rId4"/>
      <headerFooter alignWithMargins="0"/>
    </customSheetView>
    <customSheetView guid="{48912101-0531-477D-9D70-5DEF1665263B}" showPageBreaks="1" state="veryHidden" showRuler="0">
      <pageMargins left="0.75" right="0.75" top="1" bottom="1" header="0.5" footer="0.5"/>
      <pageSetup paperSize="9" orientation="portrait" r:id="rId5"/>
      <headerFooter alignWithMargins="0"/>
    </customSheetView>
    <customSheetView guid="{1F395122-3F94-11D9-BC3A-444553540000}" showPageBreaks="1" state="veryHidden" showRuler="0">
      <pageMargins left="0.75" right="0.75" top="1" bottom="1" header="0.5" footer="0.5"/>
      <pageSetup paperSize="9" orientation="portrait" r:id="rId6"/>
      <headerFooter alignWithMargins="0"/>
    </customSheetView>
    <customSheetView guid="{76579024-3F94-11D9-9C7C-009008A0B73D}" state="veryHidden" showRuler="0">
      <pageMargins left="0.75" right="0.75" top="1" bottom="1" header="0.5" footer="0.5"/>
      <pageSetup paperSize="9" orientation="portrait" r:id="rId7"/>
      <headerFooter alignWithMargins="0"/>
    </customSheetView>
    <customSheetView guid="{5DC94469-2A6C-421D-BB67-5D4133BCCA34}" state="veryHidden" showRuler="0">
      <pageMargins left="0.75" right="0.75" top="1" bottom="1" header="0.5" footer="0.5"/>
      <pageSetup paperSize="9" orientation="portrait" r:id="rId8"/>
      <headerFooter alignWithMargins="0"/>
    </customSheetView>
    <customSheetView guid="{947D13DD-2586-11D8-A0D3-009008A182C2}" showPageBreaks="1" state="veryHidden" showRuler="0">
      <pageMargins left="0.75" right="0.75" top="1" bottom="1" header="0.5" footer="0.5"/>
      <pageSetup paperSize="9" orientation="portrait" r:id="rId9"/>
      <headerFooter alignWithMargins="0"/>
    </customSheetView>
    <customSheetView guid="{A61F3ECC-A48F-4B02-BD3E-B8773624A917}" state="veryHidden" showRuler="0">
      <pageMargins left="0.75" right="0.75" top="1" bottom="1" header="0.5" footer="0.5"/>
      <pageSetup paperSize="9" orientation="portrait" r:id="rId10"/>
      <headerFooter alignWithMargins="0"/>
    </customSheetView>
    <customSheetView guid="{B7605203-4684-11D8-9D2F-0001027E943D}" state="veryHidden" showRuler="0">
      <pageMargins left="0.75" right="0.75" top="1" bottom="1" header="0.5" footer="0.5"/>
      <pageSetup paperSize="9" orientation="portrait" r:id="rId11"/>
      <headerFooter alignWithMargins="0"/>
    </customSheetView>
    <customSheetView guid="{6F4B79A4-3F93-11D9-A80D-00E098994FA3}" state="veryHidden" showRuler="0">
      <pageMargins left="0.75" right="0.75" top="1" bottom="1" header="0.5" footer="0.5"/>
      <pageSetup paperSize="9" orientation="portrait" r:id="rId12"/>
      <headerFooter alignWithMargins="0"/>
    </customSheetView>
    <customSheetView guid="{29885522-439C-11D9-8667-444553540000}" showPageBreaks="1" state="veryHidden" showRuler="0">
      <pageMargins left="0.75" right="0.75" top="1" bottom="1" header="0.5" footer="0.5"/>
      <pageSetup paperSize="9" orientation="portrait" r:id="rId13"/>
      <headerFooter alignWithMargins="0"/>
    </customSheetView>
    <customSheetView guid="{0FB1CEAC-20DA-11D8-9C7D-00E07D8B2C4C}" showPageBreaks="1" state="veryHidden" showRuler="0">
      <pageMargins left="0.75" right="0.75" top="1" bottom="1" header="0.5" footer="0.5"/>
      <pageSetup paperSize="9" orientation="portrait" r:id="rId14"/>
      <headerFooter alignWithMargins="0"/>
    </customSheetView>
  </customSheetViews>
  <phoneticPr fontId="11" type="noConversion"/>
  <pageMargins left="0.75" right="0.75" top="1" bottom="1" header="0.5" footer="0.5"/>
  <pageSetup paperSize="9" orientation="portrait" r:id="rId1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R24"/>
  <sheetViews>
    <sheetView view="pageBreakPreview" zoomScaleNormal="85" zoomScaleSheetLayoutView="100" workbookViewId="0">
      <selection sqref="A1:K1"/>
    </sheetView>
  </sheetViews>
  <sheetFormatPr defaultRowHeight="13.5"/>
  <cols>
    <col min="1" max="1" width="14.5546875" style="207" customWidth="1"/>
    <col min="2" max="6" width="10.6640625" style="207" customWidth="1"/>
    <col min="7" max="7" width="5.77734375" style="207" customWidth="1"/>
    <col min="8" max="8" width="7.21875" style="207" customWidth="1"/>
    <col min="9" max="9" width="7.109375" style="207" customWidth="1"/>
    <col min="10" max="12" width="5.77734375" style="207" customWidth="1"/>
    <col min="13" max="13" width="2.77734375" style="206" customWidth="1"/>
    <col min="14" max="14" width="12.77734375" style="207" customWidth="1"/>
    <col min="15" max="20" width="12.77734375" style="206" customWidth="1"/>
    <col min="21" max="40" width="8.88671875" style="207"/>
    <col min="41" max="16384" width="8.88671875" style="206"/>
  </cols>
  <sheetData>
    <row r="1" spans="1:40" s="281" customFormat="1" ht="45" customHeight="1">
      <c r="A1" s="878" t="s">
        <v>467</v>
      </c>
      <c r="B1" s="878"/>
      <c r="C1" s="878"/>
      <c r="D1" s="878"/>
      <c r="E1" s="878"/>
      <c r="F1" s="878"/>
      <c r="G1" s="878"/>
      <c r="H1" s="878"/>
      <c r="I1" s="878"/>
      <c r="J1" s="878"/>
      <c r="K1" s="878"/>
      <c r="L1" s="698"/>
      <c r="M1" s="302"/>
      <c r="N1" s="900" t="s">
        <v>1038</v>
      </c>
      <c r="O1" s="900"/>
      <c r="P1" s="900"/>
      <c r="Q1" s="900"/>
      <c r="R1" s="900"/>
      <c r="S1" s="900"/>
      <c r="T1" s="900"/>
      <c r="U1" s="206"/>
      <c r="V1" s="206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207"/>
      <c r="AK1" s="207"/>
      <c r="AL1" s="207"/>
      <c r="AM1" s="207"/>
      <c r="AN1" s="207"/>
    </row>
    <row r="2" spans="1:40" s="208" customFormat="1" ht="25.5" customHeight="1" thickBot="1">
      <c r="A2" s="242" t="s">
        <v>1</v>
      </c>
      <c r="B2" s="242"/>
      <c r="C2" s="242"/>
      <c r="D2" s="242"/>
      <c r="E2" s="242"/>
      <c r="F2" s="242"/>
      <c r="G2" s="242"/>
      <c r="H2" s="242"/>
      <c r="I2" s="242"/>
      <c r="J2" s="242"/>
      <c r="K2" s="242"/>
      <c r="N2" s="323"/>
      <c r="O2" s="242"/>
      <c r="P2" s="242"/>
      <c r="Q2" s="242"/>
      <c r="R2" s="242"/>
      <c r="S2" s="242"/>
      <c r="T2" s="285" t="s">
        <v>390</v>
      </c>
      <c r="U2" s="206"/>
      <c r="V2" s="206"/>
      <c r="W2" s="207"/>
      <c r="X2" s="207"/>
      <c r="Y2" s="207"/>
      <c r="Z2" s="207"/>
      <c r="AA2" s="207"/>
      <c r="AB2" s="207"/>
      <c r="AC2" s="207"/>
      <c r="AD2" s="207"/>
      <c r="AE2" s="207"/>
      <c r="AF2" s="207"/>
      <c r="AG2" s="207"/>
      <c r="AH2" s="207"/>
      <c r="AI2" s="207"/>
      <c r="AJ2" s="207"/>
      <c r="AK2" s="207"/>
      <c r="AL2" s="207"/>
      <c r="AM2" s="207"/>
      <c r="AN2" s="207"/>
    </row>
    <row r="3" spans="1:40" s="208" customFormat="1" ht="18" customHeight="1" thickTop="1">
      <c r="B3" s="324"/>
      <c r="C3" s="905" t="s">
        <v>468</v>
      </c>
      <c r="D3" s="906"/>
      <c r="E3" s="906"/>
      <c r="F3" s="906"/>
      <c r="G3" s="906"/>
      <c r="H3" s="906"/>
      <c r="I3" s="906"/>
      <c r="J3" s="906"/>
      <c r="K3" s="906"/>
      <c r="L3" s="700"/>
      <c r="Q3" s="905" t="s">
        <v>469</v>
      </c>
      <c r="R3" s="906"/>
      <c r="S3" s="906"/>
      <c r="T3" s="906"/>
      <c r="U3" s="206"/>
      <c r="V3" s="206"/>
      <c r="W3" s="207"/>
      <c r="X3" s="207"/>
      <c r="Y3" s="207"/>
      <c r="Z3" s="207"/>
      <c r="AA3" s="207"/>
      <c r="AB3" s="207"/>
      <c r="AC3" s="207"/>
      <c r="AD3" s="207"/>
      <c r="AE3" s="207"/>
      <c r="AF3" s="207"/>
      <c r="AG3" s="207"/>
      <c r="AH3" s="207"/>
      <c r="AI3" s="207"/>
      <c r="AJ3" s="207"/>
      <c r="AK3" s="207"/>
      <c r="AL3" s="207"/>
      <c r="AM3" s="207"/>
      <c r="AN3" s="207"/>
    </row>
    <row r="4" spans="1:40" s="208" customFormat="1" ht="15.75" customHeight="1">
      <c r="A4" s="253" t="s">
        <v>210</v>
      </c>
      <c r="B4" s="306" t="s">
        <v>470</v>
      </c>
      <c r="C4" s="902" t="s">
        <v>471</v>
      </c>
      <c r="D4" s="903"/>
      <c r="E4" s="903"/>
      <c r="F4" s="903"/>
      <c r="G4" s="903"/>
      <c r="H4" s="903"/>
      <c r="I4" s="903"/>
      <c r="J4" s="903"/>
      <c r="K4" s="903"/>
      <c r="L4" s="699"/>
      <c r="Q4" s="902" t="s">
        <v>472</v>
      </c>
      <c r="R4" s="903"/>
      <c r="S4" s="903"/>
      <c r="T4" s="903"/>
      <c r="U4" s="206"/>
      <c r="V4" s="206"/>
      <c r="W4" s="207"/>
      <c r="X4" s="207"/>
      <c r="Y4" s="207"/>
      <c r="Z4" s="207"/>
      <c r="AA4" s="207"/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</row>
    <row r="5" spans="1:40" s="208" customFormat="1" ht="16.5" customHeight="1">
      <c r="A5" s="253" t="s">
        <v>214</v>
      </c>
      <c r="B5" s="325"/>
      <c r="C5" s="309" t="s">
        <v>473</v>
      </c>
      <c r="D5" s="309" t="s">
        <v>474</v>
      </c>
      <c r="E5" s="309" t="s">
        <v>475</v>
      </c>
      <c r="F5" s="309" t="s">
        <v>80</v>
      </c>
      <c r="G5" s="907" t="s">
        <v>1152</v>
      </c>
      <c r="H5" s="908"/>
      <c r="I5" s="908"/>
      <c r="J5" s="908"/>
      <c r="K5" s="908"/>
      <c r="L5" s="908"/>
      <c r="M5" s="253"/>
      <c r="N5" s="292" t="s">
        <v>476</v>
      </c>
      <c r="O5" s="309" t="s">
        <v>477</v>
      </c>
      <c r="P5" s="309" t="s">
        <v>478</v>
      </c>
      <c r="Q5" s="309" t="s">
        <v>473</v>
      </c>
      <c r="R5" s="309" t="s">
        <v>479</v>
      </c>
      <c r="S5" s="309" t="s">
        <v>480</v>
      </c>
      <c r="T5" s="311" t="s">
        <v>481</v>
      </c>
      <c r="U5" s="206"/>
      <c r="V5" s="206"/>
      <c r="W5" s="207"/>
      <c r="X5" s="207"/>
      <c r="Y5" s="207"/>
      <c r="Z5" s="207"/>
      <c r="AA5" s="207"/>
      <c r="AB5" s="207"/>
      <c r="AC5" s="207"/>
      <c r="AD5" s="207"/>
      <c r="AE5" s="207"/>
      <c r="AF5" s="207"/>
      <c r="AG5" s="207"/>
      <c r="AH5" s="207"/>
      <c r="AI5" s="207"/>
      <c r="AJ5" s="207"/>
      <c r="AK5" s="207"/>
      <c r="AL5" s="207"/>
      <c r="AM5" s="207"/>
      <c r="AN5" s="207"/>
    </row>
    <row r="6" spans="1:40" s="208" customFormat="1" ht="16.5" customHeight="1">
      <c r="A6" s="253" t="s">
        <v>215</v>
      </c>
      <c r="B6" s="325"/>
      <c r="C6" s="306"/>
      <c r="D6" s="310"/>
      <c r="E6" s="306"/>
      <c r="F6" s="306"/>
      <c r="G6" s="907" t="s">
        <v>482</v>
      </c>
      <c r="H6" s="908"/>
      <c r="I6" s="908"/>
      <c r="J6" s="908"/>
      <c r="K6" s="908"/>
      <c r="L6" s="908"/>
      <c r="M6" s="253"/>
      <c r="N6" s="246"/>
      <c r="O6" s="326" t="s">
        <v>483</v>
      </c>
      <c r="P6" s="326"/>
      <c r="Q6" s="326"/>
      <c r="R6" s="326" t="s">
        <v>484</v>
      </c>
      <c r="S6" s="306" t="s">
        <v>485</v>
      </c>
      <c r="T6" s="345" t="s">
        <v>486</v>
      </c>
      <c r="U6" s="206"/>
      <c r="V6" s="206"/>
      <c r="W6" s="207"/>
      <c r="X6" s="207"/>
      <c r="Y6" s="207"/>
      <c r="Z6" s="207"/>
      <c r="AA6" s="207"/>
      <c r="AB6" s="207"/>
      <c r="AC6" s="207"/>
      <c r="AD6" s="207"/>
      <c r="AE6" s="207"/>
      <c r="AF6" s="207"/>
      <c r="AG6" s="207"/>
      <c r="AH6" s="207"/>
      <c r="AI6" s="207"/>
      <c r="AJ6" s="207"/>
      <c r="AK6" s="207"/>
      <c r="AL6" s="207"/>
      <c r="AM6" s="207"/>
      <c r="AN6" s="207"/>
    </row>
    <row r="7" spans="1:40" s="208" customFormat="1" ht="16.5" customHeight="1">
      <c r="A7" s="264" t="s">
        <v>131</v>
      </c>
      <c r="B7" s="482"/>
      <c r="C7" s="306" t="s">
        <v>487</v>
      </c>
      <c r="D7" s="310" t="s">
        <v>488</v>
      </c>
      <c r="E7" s="306" t="s">
        <v>489</v>
      </c>
      <c r="F7" s="306"/>
      <c r="G7" s="292" t="s">
        <v>490</v>
      </c>
      <c r="H7" s="309" t="s">
        <v>1150</v>
      </c>
      <c r="I7" s="292" t="s">
        <v>491</v>
      </c>
      <c r="J7" s="292" t="s">
        <v>492</v>
      </c>
      <c r="K7" s="701" t="s">
        <v>493</v>
      </c>
      <c r="L7" s="709" t="s">
        <v>1153</v>
      </c>
      <c r="M7" s="253"/>
      <c r="O7" s="326" t="s">
        <v>494</v>
      </c>
      <c r="P7" s="326"/>
      <c r="Q7" s="326" t="s">
        <v>487</v>
      </c>
      <c r="R7" s="326" t="s">
        <v>495</v>
      </c>
      <c r="S7" s="306" t="s">
        <v>496</v>
      </c>
      <c r="T7" s="253"/>
      <c r="U7" s="206"/>
      <c r="V7" s="206"/>
      <c r="W7" s="207"/>
      <c r="X7" s="207"/>
      <c r="Y7" s="207"/>
      <c r="Z7" s="207"/>
      <c r="AA7" s="207"/>
      <c r="AB7" s="207"/>
      <c r="AC7" s="207"/>
      <c r="AD7" s="207"/>
      <c r="AE7" s="207"/>
      <c r="AF7" s="207"/>
      <c r="AG7" s="207"/>
      <c r="AH7" s="207"/>
      <c r="AI7" s="207"/>
      <c r="AJ7" s="207"/>
      <c r="AK7" s="207"/>
      <c r="AL7" s="207"/>
      <c r="AM7" s="207"/>
      <c r="AN7" s="207"/>
    </row>
    <row r="8" spans="1:40" s="208" customFormat="1" ht="16.5" customHeight="1">
      <c r="A8" s="694"/>
      <c r="B8" s="290" t="s">
        <v>497</v>
      </c>
      <c r="C8" s="290" t="s">
        <v>55</v>
      </c>
      <c r="D8" s="315" t="s">
        <v>498</v>
      </c>
      <c r="E8" s="290" t="s">
        <v>499</v>
      </c>
      <c r="F8" s="290" t="s">
        <v>500</v>
      </c>
      <c r="G8" s="259" t="s">
        <v>501</v>
      </c>
      <c r="H8" s="604" t="s">
        <v>1151</v>
      </c>
      <c r="I8" s="463" t="s">
        <v>1155</v>
      </c>
      <c r="J8" s="259" t="s">
        <v>502</v>
      </c>
      <c r="K8" s="702" t="s">
        <v>503</v>
      </c>
      <c r="L8" s="699" t="s">
        <v>1154</v>
      </c>
      <c r="M8" s="253"/>
      <c r="N8" s="259" t="s">
        <v>504</v>
      </c>
      <c r="O8" s="314" t="s">
        <v>505</v>
      </c>
      <c r="P8" s="314" t="s">
        <v>506</v>
      </c>
      <c r="Q8" s="314" t="s">
        <v>497</v>
      </c>
      <c r="R8" s="314" t="s">
        <v>507</v>
      </c>
      <c r="S8" s="290" t="s">
        <v>508</v>
      </c>
      <c r="T8" s="291" t="s">
        <v>381</v>
      </c>
      <c r="U8" s="206"/>
      <c r="V8" s="206"/>
      <c r="W8" s="207"/>
      <c r="X8" s="207"/>
      <c r="Y8" s="207"/>
      <c r="Z8" s="207"/>
      <c r="AA8" s="207"/>
      <c r="AB8" s="207"/>
      <c r="AC8" s="207"/>
      <c r="AD8" s="207"/>
      <c r="AE8" s="207"/>
      <c r="AF8" s="207"/>
      <c r="AG8" s="207"/>
      <c r="AH8" s="207"/>
      <c r="AI8" s="207"/>
      <c r="AJ8" s="207"/>
      <c r="AK8" s="207"/>
      <c r="AL8" s="207"/>
      <c r="AM8" s="207"/>
      <c r="AN8" s="207"/>
    </row>
    <row r="9" spans="1:40" s="208" customFormat="1" ht="34.5" customHeight="1">
      <c r="A9" s="246">
        <v>2011</v>
      </c>
      <c r="B9" s="277">
        <v>71</v>
      </c>
      <c r="C9" s="277">
        <v>71</v>
      </c>
      <c r="D9" s="277">
        <v>11</v>
      </c>
      <c r="E9" s="277">
        <v>3</v>
      </c>
      <c r="F9" s="277">
        <v>17</v>
      </c>
      <c r="G9" s="266">
        <v>30</v>
      </c>
      <c r="H9" s="277">
        <v>28</v>
      </c>
      <c r="I9" s="327">
        <v>0</v>
      </c>
      <c r="J9" s="327">
        <v>0</v>
      </c>
      <c r="K9" s="277">
        <v>2</v>
      </c>
      <c r="L9" s="277"/>
      <c r="M9" s="266"/>
      <c r="N9" s="277">
        <v>8</v>
      </c>
      <c r="O9" s="277">
        <v>2</v>
      </c>
      <c r="P9" s="327">
        <v>0</v>
      </c>
      <c r="Q9" s="327">
        <v>0</v>
      </c>
      <c r="R9" s="327">
        <v>0</v>
      </c>
      <c r="S9" s="327">
        <v>0</v>
      </c>
      <c r="T9" s="327">
        <v>0</v>
      </c>
      <c r="U9" s="207"/>
      <c r="V9" s="207"/>
      <c r="W9" s="207"/>
      <c r="X9" s="207"/>
      <c r="Y9" s="207"/>
      <c r="Z9" s="207"/>
      <c r="AA9" s="207"/>
      <c r="AB9" s="207"/>
      <c r="AC9" s="207"/>
      <c r="AD9" s="207"/>
      <c r="AE9" s="207"/>
      <c r="AF9" s="207"/>
      <c r="AG9" s="207"/>
      <c r="AH9" s="207"/>
      <c r="AI9" s="207"/>
      <c r="AJ9" s="207"/>
      <c r="AK9" s="207"/>
      <c r="AL9" s="207"/>
      <c r="AM9" s="207"/>
      <c r="AN9" s="207"/>
    </row>
    <row r="10" spans="1:40" s="208" customFormat="1" ht="34.5" customHeight="1">
      <c r="A10" s="246">
        <v>2012</v>
      </c>
      <c r="B10" s="277">
        <v>76</v>
      </c>
      <c r="C10" s="277">
        <v>76</v>
      </c>
      <c r="D10" s="277">
        <v>12</v>
      </c>
      <c r="E10" s="277">
        <v>4</v>
      </c>
      <c r="F10" s="277">
        <v>17</v>
      </c>
      <c r="G10" s="266">
        <v>33</v>
      </c>
      <c r="H10" s="277">
        <v>30</v>
      </c>
      <c r="I10" s="327">
        <v>0</v>
      </c>
      <c r="J10" s="327">
        <v>0</v>
      </c>
      <c r="K10" s="277">
        <v>3</v>
      </c>
      <c r="L10" s="277"/>
      <c r="M10" s="277"/>
      <c r="N10" s="277">
        <v>8</v>
      </c>
      <c r="O10" s="277">
        <v>2</v>
      </c>
      <c r="P10" s="327">
        <v>0</v>
      </c>
      <c r="Q10" s="327">
        <v>0</v>
      </c>
      <c r="R10" s="327">
        <v>0</v>
      </c>
      <c r="S10" s="327">
        <v>0</v>
      </c>
      <c r="T10" s="327">
        <v>0</v>
      </c>
      <c r="U10" s="207"/>
      <c r="V10" s="207"/>
      <c r="W10" s="207"/>
      <c r="X10" s="207"/>
      <c r="Y10" s="207"/>
      <c r="Z10" s="207"/>
      <c r="AA10" s="207"/>
      <c r="AB10" s="207"/>
      <c r="AC10" s="207"/>
      <c r="AD10" s="207"/>
      <c r="AE10" s="207"/>
      <c r="AF10" s="207"/>
      <c r="AG10" s="207"/>
      <c r="AH10" s="207"/>
      <c r="AI10" s="207"/>
      <c r="AJ10" s="207"/>
      <c r="AK10" s="207"/>
      <c r="AL10" s="207"/>
      <c r="AM10" s="207"/>
      <c r="AN10" s="207"/>
    </row>
    <row r="11" spans="1:40" s="208" customFormat="1" ht="34.5" customHeight="1">
      <c r="A11" s="246">
        <v>2013</v>
      </c>
      <c r="B11" s="277">
        <v>76</v>
      </c>
      <c r="C11" s="277">
        <v>76</v>
      </c>
      <c r="D11" s="277">
        <v>12</v>
      </c>
      <c r="E11" s="277">
        <v>6</v>
      </c>
      <c r="F11" s="277">
        <v>17</v>
      </c>
      <c r="G11" s="277">
        <v>33</v>
      </c>
      <c r="H11" s="277">
        <v>30</v>
      </c>
      <c r="I11" s="327">
        <v>0</v>
      </c>
      <c r="J11" s="327">
        <v>0</v>
      </c>
      <c r="K11" s="277">
        <v>3</v>
      </c>
      <c r="L11" s="277"/>
      <c r="M11" s="277"/>
      <c r="N11" s="277">
        <v>7</v>
      </c>
      <c r="O11" s="277">
        <v>1</v>
      </c>
      <c r="P11" s="327">
        <v>0</v>
      </c>
      <c r="Q11" s="327">
        <v>0</v>
      </c>
      <c r="R11" s="327">
        <v>0</v>
      </c>
      <c r="S11" s="327">
        <v>0</v>
      </c>
      <c r="T11" s="327">
        <v>0</v>
      </c>
      <c r="U11" s="207"/>
      <c r="V11" s="207"/>
      <c r="W11" s="207"/>
      <c r="X11" s="207"/>
      <c r="Y11" s="207"/>
      <c r="Z11" s="207"/>
      <c r="AA11" s="207"/>
      <c r="AB11" s="207"/>
      <c r="AC11" s="207"/>
      <c r="AD11" s="207"/>
      <c r="AE11" s="207"/>
      <c r="AF11" s="207"/>
      <c r="AG11" s="207"/>
      <c r="AH11" s="207"/>
      <c r="AI11" s="207"/>
      <c r="AJ11" s="207"/>
      <c r="AK11" s="207"/>
      <c r="AL11" s="207"/>
      <c r="AM11" s="207"/>
      <c r="AN11" s="207"/>
    </row>
    <row r="12" spans="1:40" s="678" customFormat="1" ht="34.5" customHeight="1">
      <c r="A12" s="693">
        <v>2014</v>
      </c>
      <c r="B12" s="277">
        <v>83</v>
      </c>
      <c r="C12" s="277">
        <v>83</v>
      </c>
      <c r="D12" s="277">
        <v>11</v>
      </c>
      <c r="E12" s="277">
        <v>6</v>
      </c>
      <c r="F12" s="277">
        <v>17</v>
      </c>
      <c r="G12" s="266">
        <v>41</v>
      </c>
      <c r="H12" s="277">
        <v>35</v>
      </c>
      <c r="I12" s="327" t="s">
        <v>1129</v>
      </c>
      <c r="J12" s="327" t="s">
        <v>1129</v>
      </c>
      <c r="K12" s="277">
        <v>6</v>
      </c>
      <c r="L12" s="277"/>
      <c r="M12" s="277"/>
      <c r="N12" s="277">
        <v>7</v>
      </c>
      <c r="O12" s="277">
        <v>1</v>
      </c>
      <c r="P12" s="327">
        <v>0</v>
      </c>
      <c r="Q12" s="327">
        <v>0</v>
      </c>
      <c r="R12" s="327">
        <v>0</v>
      </c>
      <c r="S12" s="327">
        <v>0</v>
      </c>
      <c r="T12" s="327">
        <v>0</v>
      </c>
      <c r="U12" s="677"/>
      <c r="V12" s="677"/>
      <c r="W12" s="677"/>
      <c r="X12" s="677"/>
      <c r="Y12" s="677"/>
      <c r="Z12" s="677"/>
      <c r="AA12" s="677"/>
      <c r="AB12" s="677"/>
      <c r="AC12" s="677"/>
      <c r="AD12" s="677"/>
      <c r="AE12" s="677"/>
      <c r="AF12" s="677"/>
      <c r="AG12" s="677"/>
      <c r="AH12" s="677"/>
      <c r="AI12" s="677"/>
      <c r="AJ12" s="677"/>
      <c r="AK12" s="677"/>
      <c r="AL12" s="677"/>
      <c r="AM12" s="677"/>
      <c r="AN12" s="677"/>
    </row>
    <row r="13" spans="1:40" s="676" customFormat="1" ht="34.5" customHeight="1">
      <c r="A13" s="671">
        <v>2015</v>
      </c>
      <c r="B13" s="276">
        <v>82</v>
      </c>
      <c r="C13" s="276">
        <v>82</v>
      </c>
      <c r="D13" s="276">
        <f>SUM(D14:D20)</f>
        <v>11</v>
      </c>
      <c r="E13" s="276">
        <f t="shared" ref="E13:F13" si="0">SUM(E14:E20)</f>
        <v>6</v>
      </c>
      <c r="F13" s="276">
        <f t="shared" si="0"/>
        <v>17</v>
      </c>
      <c r="G13" s="240">
        <f>H13+I13+J13+K13+L13</f>
        <v>39</v>
      </c>
      <c r="H13" s="276">
        <f>SUM(H14:H20)</f>
        <v>32</v>
      </c>
      <c r="I13" s="276">
        <f t="shared" ref="I13:L14" si="1">SUM(I14:I20)</f>
        <v>2</v>
      </c>
      <c r="J13" s="276">
        <f t="shared" si="1"/>
        <v>1</v>
      </c>
      <c r="K13" s="276">
        <f t="shared" si="1"/>
        <v>4</v>
      </c>
      <c r="L13" s="276">
        <f t="shared" si="1"/>
        <v>0</v>
      </c>
      <c r="M13" s="276"/>
      <c r="N13" s="276">
        <f>SUM(N14:N20)</f>
        <v>7</v>
      </c>
      <c r="O13" s="276">
        <f t="shared" ref="O13" si="2">SUM(O14:O20)</f>
        <v>2</v>
      </c>
      <c r="P13" s="327">
        <v>0</v>
      </c>
      <c r="Q13" s="327">
        <v>0</v>
      </c>
      <c r="R13" s="327">
        <v>0</v>
      </c>
      <c r="S13" s="327">
        <v>0</v>
      </c>
      <c r="T13" s="327">
        <v>0</v>
      </c>
      <c r="U13" s="675"/>
      <c r="V13" s="675"/>
      <c r="W13" s="675"/>
      <c r="X13" s="675"/>
      <c r="Y13" s="675"/>
      <c r="Z13" s="675"/>
      <c r="AA13" s="675"/>
      <c r="AB13" s="675"/>
      <c r="AC13" s="675"/>
      <c r="AD13" s="675"/>
      <c r="AE13" s="675"/>
      <c r="AF13" s="675"/>
      <c r="AG13" s="675"/>
      <c r="AH13" s="675"/>
      <c r="AI13" s="675"/>
      <c r="AJ13" s="675"/>
      <c r="AK13" s="675"/>
      <c r="AL13" s="675"/>
      <c r="AM13" s="675"/>
      <c r="AN13" s="675"/>
    </row>
    <row r="14" spans="1:40" s="678" customFormat="1" ht="34.5" customHeight="1">
      <c r="A14" s="392" t="s">
        <v>1083</v>
      </c>
      <c r="B14" s="277">
        <v>30</v>
      </c>
      <c r="C14" s="277">
        <v>30</v>
      </c>
      <c r="D14" s="798">
        <v>3</v>
      </c>
      <c r="E14" s="798">
        <v>1</v>
      </c>
      <c r="F14" s="798">
        <v>6</v>
      </c>
      <c r="G14" s="798">
        <f t="shared" ref="G14:G19" si="3">H14+I14+J14+K14+L14</f>
        <v>16</v>
      </c>
      <c r="H14" s="265">
        <v>14</v>
      </c>
      <c r="I14" s="277">
        <f t="shared" si="1"/>
        <v>1</v>
      </c>
      <c r="J14" s="327">
        <v>0</v>
      </c>
      <c r="K14" s="328">
        <v>1</v>
      </c>
      <c r="L14" s="327">
        <v>0</v>
      </c>
      <c r="M14" s="798"/>
      <c r="N14" s="798">
        <v>3</v>
      </c>
      <c r="O14" s="265">
        <v>1</v>
      </c>
      <c r="P14" s="327">
        <v>0</v>
      </c>
      <c r="Q14" s="327">
        <v>0</v>
      </c>
      <c r="R14" s="327">
        <v>0</v>
      </c>
      <c r="S14" s="327">
        <v>0</v>
      </c>
      <c r="T14" s="327">
        <v>0</v>
      </c>
      <c r="U14" s="677"/>
      <c r="V14" s="677"/>
      <c r="W14" s="677"/>
      <c r="X14" s="677"/>
      <c r="Y14" s="677"/>
      <c r="Z14" s="677"/>
      <c r="AA14" s="677"/>
      <c r="AB14" s="677"/>
      <c r="AC14" s="677"/>
      <c r="AD14" s="677"/>
      <c r="AE14" s="677"/>
      <c r="AF14" s="677"/>
      <c r="AG14" s="677"/>
      <c r="AH14" s="677"/>
      <c r="AI14" s="677"/>
      <c r="AJ14" s="677"/>
      <c r="AK14" s="677"/>
      <c r="AL14" s="677"/>
      <c r="AM14" s="677"/>
      <c r="AN14" s="677"/>
    </row>
    <row r="15" spans="1:40" s="678" customFormat="1" ht="34.5" customHeight="1">
      <c r="A15" s="392" t="s">
        <v>1084</v>
      </c>
      <c r="B15" s="277">
        <v>7</v>
      </c>
      <c r="C15" s="277">
        <v>7</v>
      </c>
      <c r="D15" s="327">
        <v>0</v>
      </c>
      <c r="E15" s="265">
        <v>1</v>
      </c>
      <c r="F15" s="798">
        <v>2</v>
      </c>
      <c r="G15" s="798">
        <f t="shared" si="3"/>
        <v>3</v>
      </c>
      <c r="H15" s="265">
        <v>3</v>
      </c>
      <c r="I15" s="327">
        <v>0</v>
      </c>
      <c r="J15" s="327">
        <v>0</v>
      </c>
      <c r="K15" s="327">
        <v>0</v>
      </c>
      <c r="L15" s="327">
        <v>0</v>
      </c>
      <c r="M15" s="798"/>
      <c r="N15" s="798">
        <v>1</v>
      </c>
      <c r="O15" s="327">
        <v>0</v>
      </c>
      <c r="P15" s="327">
        <v>0</v>
      </c>
      <c r="Q15" s="327">
        <v>0</v>
      </c>
      <c r="R15" s="327">
        <v>0</v>
      </c>
      <c r="S15" s="327">
        <v>0</v>
      </c>
      <c r="T15" s="327">
        <v>0</v>
      </c>
      <c r="U15" s="677"/>
      <c r="V15" s="677"/>
      <c r="W15" s="677"/>
      <c r="X15" s="677"/>
      <c r="Y15" s="677"/>
      <c r="Z15" s="677"/>
      <c r="AA15" s="677"/>
      <c r="AB15" s="677"/>
      <c r="AC15" s="677"/>
      <c r="AD15" s="677"/>
      <c r="AE15" s="677"/>
      <c r="AF15" s="677"/>
      <c r="AG15" s="677"/>
      <c r="AH15" s="677"/>
      <c r="AI15" s="677"/>
      <c r="AJ15" s="677"/>
      <c r="AK15" s="677"/>
      <c r="AL15" s="677"/>
      <c r="AM15" s="677"/>
      <c r="AN15" s="677"/>
    </row>
    <row r="16" spans="1:40" s="678" customFormat="1" ht="34.5" customHeight="1">
      <c r="A16" s="392" t="s">
        <v>1085</v>
      </c>
      <c r="B16" s="277">
        <f t="shared" ref="B16:B20" si="4">C16+N16+O16+P16</f>
        <v>6</v>
      </c>
      <c r="C16" s="277">
        <f t="shared" ref="C16:C20" si="5">D16+E16+F16+G16</f>
        <v>6</v>
      </c>
      <c r="D16" s="798">
        <v>2</v>
      </c>
      <c r="E16" s="328">
        <v>1</v>
      </c>
      <c r="F16" s="798">
        <v>1</v>
      </c>
      <c r="G16" s="798">
        <f t="shared" si="3"/>
        <v>2</v>
      </c>
      <c r="H16" s="798">
        <v>1</v>
      </c>
      <c r="I16" s="327">
        <v>0</v>
      </c>
      <c r="J16" s="327">
        <v>0</v>
      </c>
      <c r="K16" s="328">
        <v>1</v>
      </c>
      <c r="L16" s="327">
        <v>0</v>
      </c>
      <c r="M16" s="798"/>
      <c r="N16" s="328">
        <v>0</v>
      </c>
      <c r="O16" s="327">
        <v>0</v>
      </c>
      <c r="P16" s="327">
        <v>0</v>
      </c>
      <c r="Q16" s="327">
        <v>0</v>
      </c>
      <c r="R16" s="327">
        <v>0</v>
      </c>
      <c r="S16" s="327">
        <v>0</v>
      </c>
      <c r="T16" s="327">
        <v>0</v>
      </c>
      <c r="U16" s="677"/>
      <c r="V16" s="677"/>
      <c r="W16" s="677"/>
      <c r="X16" s="677"/>
      <c r="Y16" s="677"/>
      <c r="Z16" s="677"/>
      <c r="AA16" s="677"/>
      <c r="AB16" s="677"/>
      <c r="AC16" s="677"/>
      <c r="AD16" s="677"/>
      <c r="AE16" s="677"/>
      <c r="AF16" s="677"/>
      <c r="AG16" s="677"/>
      <c r="AH16" s="677"/>
      <c r="AI16" s="677"/>
      <c r="AJ16" s="677"/>
      <c r="AK16" s="677"/>
      <c r="AL16" s="677"/>
      <c r="AM16" s="677"/>
      <c r="AN16" s="677"/>
    </row>
    <row r="17" spans="1:44" s="678" customFormat="1" ht="34.5" customHeight="1">
      <c r="A17" s="392" t="s">
        <v>1086</v>
      </c>
      <c r="B17" s="277">
        <v>30</v>
      </c>
      <c r="C17" s="277">
        <v>30</v>
      </c>
      <c r="D17" s="798">
        <v>3</v>
      </c>
      <c r="E17" s="798">
        <v>2</v>
      </c>
      <c r="F17" s="798">
        <v>5</v>
      </c>
      <c r="G17" s="798">
        <f t="shared" si="3"/>
        <v>17</v>
      </c>
      <c r="H17" s="798">
        <v>13</v>
      </c>
      <c r="I17" s="277">
        <v>1</v>
      </c>
      <c r="J17" s="277">
        <v>1</v>
      </c>
      <c r="K17" s="328">
        <v>2</v>
      </c>
      <c r="L17" s="327">
        <v>0</v>
      </c>
      <c r="M17" s="798"/>
      <c r="N17" s="328">
        <v>3</v>
      </c>
      <c r="O17" s="327">
        <v>0</v>
      </c>
      <c r="P17" s="327">
        <v>0</v>
      </c>
      <c r="Q17" s="327">
        <v>0</v>
      </c>
      <c r="R17" s="327">
        <v>0</v>
      </c>
      <c r="S17" s="327">
        <v>0</v>
      </c>
      <c r="T17" s="327">
        <v>0</v>
      </c>
      <c r="U17" s="677"/>
      <c r="V17" s="677"/>
      <c r="W17" s="677"/>
      <c r="X17" s="677"/>
      <c r="Y17" s="677"/>
      <c r="Z17" s="677"/>
      <c r="AA17" s="677"/>
      <c r="AB17" s="677"/>
      <c r="AC17" s="677"/>
      <c r="AD17" s="677"/>
      <c r="AE17" s="677"/>
      <c r="AF17" s="677"/>
      <c r="AG17" s="677"/>
      <c r="AH17" s="677"/>
      <c r="AI17" s="677"/>
      <c r="AJ17" s="677"/>
      <c r="AK17" s="677"/>
      <c r="AL17" s="677"/>
      <c r="AM17" s="677"/>
      <c r="AN17" s="677"/>
    </row>
    <row r="18" spans="1:44" s="395" customFormat="1" ht="34.5" customHeight="1">
      <c r="A18" s="392" t="s">
        <v>1087</v>
      </c>
      <c r="B18" s="277">
        <v>2</v>
      </c>
      <c r="C18" s="277">
        <v>2</v>
      </c>
      <c r="D18" s="327">
        <v>0</v>
      </c>
      <c r="E18" s="327">
        <v>0</v>
      </c>
      <c r="F18" s="100">
        <v>1</v>
      </c>
      <c r="G18" s="327">
        <v>0</v>
      </c>
      <c r="H18" s="327">
        <v>0</v>
      </c>
      <c r="I18" s="327">
        <v>0</v>
      </c>
      <c r="J18" s="327">
        <v>0</v>
      </c>
      <c r="K18" s="327">
        <v>0</v>
      </c>
      <c r="L18" s="327">
        <v>0</v>
      </c>
      <c r="M18" s="100"/>
      <c r="N18" s="327">
        <v>0</v>
      </c>
      <c r="O18" s="265">
        <v>1</v>
      </c>
      <c r="P18" s="327">
        <v>0</v>
      </c>
      <c r="Q18" s="327">
        <v>0</v>
      </c>
      <c r="R18" s="327">
        <v>0</v>
      </c>
      <c r="S18" s="327">
        <v>0</v>
      </c>
      <c r="T18" s="327">
        <v>0</v>
      </c>
      <c r="U18" s="677"/>
      <c r="V18" s="677"/>
      <c r="W18" s="677"/>
      <c r="X18" s="677"/>
      <c r="Y18" s="677"/>
      <c r="Z18" s="677"/>
      <c r="AA18" s="677"/>
      <c r="AB18" s="677"/>
      <c r="AC18" s="677"/>
      <c r="AD18" s="677"/>
      <c r="AE18" s="677"/>
      <c r="AF18" s="677"/>
      <c r="AG18" s="677"/>
      <c r="AH18" s="677"/>
      <c r="AI18" s="677"/>
      <c r="AJ18" s="677"/>
      <c r="AK18" s="677"/>
      <c r="AL18" s="677"/>
      <c r="AM18" s="677"/>
      <c r="AN18" s="677"/>
    </row>
    <row r="19" spans="1:44" s="395" customFormat="1" ht="34.5" customHeight="1">
      <c r="A19" s="392" t="s">
        <v>1088</v>
      </c>
      <c r="B19" s="277">
        <f t="shared" si="4"/>
        <v>6</v>
      </c>
      <c r="C19" s="277">
        <f t="shared" si="5"/>
        <v>6</v>
      </c>
      <c r="D19" s="328">
        <v>3</v>
      </c>
      <c r="E19" s="100">
        <v>1</v>
      </c>
      <c r="F19" s="100">
        <v>1</v>
      </c>
      <c r="G19" s="798">
        <f t="shared" si="3"/>
        <v>1</v>
      </c>
      <c r="H19" s="328">
        <v>1</v>
      </c>
      <c r="I19" s="327">
        <v>0</v>
      </c>
      <c r="J19" s="327">
        <v>0</v>
      </c>
      <c r="K19" s="327">
        <v>0</v>
      </c>
      <c r="L19" s="327">
        <v>0</v>
      </c>
      <c r="M19" s="100"/>
      <c r="N19" s="327">
        <v>0</v>
      </c>
      <c r="O19" s="327">
        <v>0</v>
      </c>
      <c r="P19" s="327">
        <v>0</v>
      </c>
      <c r="Q19" s="327">
        <v>0</v>
      </c>
      <c r="R19" s="327">
        <v>0</v>
      </c>
      <c r="S19" s="327">
        <v>0</v>
      </c>
      <c r="T19" s="327">
        <v>0</v>
      </c>
      <c r="U19" s="677"/>
      <c r="V19" s="677"/>
      <c r="W19" s="677"/>
      <c r="X19" s="677"/>
      <c r="Y19" s="677"/>
      <c r="Z19" s="677"/>
      <c r="AA19" s="677"/>
      <c r="AB19" s="677"/>
      <c r="AC19" s="677"/>
      <c r="AD19" s="677"/>
      <c r="AE19" s="677"/>
      <c r="AF19" s="677"/>
      <c r="AG19" s="677"/>
      <c r="AH19" s="677"/>
      <c r="AI19" s="677"/>
      <c r="AJ19" s="677"/>
      <c r="AK19" s="677"/>
      <c r="AL19" s="677"/>
      <c r="AM19" s="677"/>
      <c r="AN19" s="677"/>
    </row>
    <row r="20" spans="1:44" s="395" customFormat="1" ht="34.5" customHeight="1" thickBot="1">
      <c r="A20" s="674" t="s">
        <v>1089</v>
      </c>
      <c r="B20" s="807">
        <f t="shared" si="4"/>
        <v>1</v>
      </c>
      <c r="C20" s="808">
        <f t="shared" si="5"/>
        <v>1</v>
      </c>
      <c r="D20" s="796">
        <v>0</v>
      </c>
      <c r="E20" s="796">
        <v>0</v>
      </c>
      <c r="F20" s="224">
        <v>1</v>
      </c>
      <c r="G20" s="796">
        <v>0</v>
      </c>
      <c r="H20" s="796">
        <v>0</v>
      </c>
      <c r="I20" s="796">
        <v>0</v>
      </c>
      <c r="J20" s="796">
        <v>0</v>
      </c>
      <c r="K20" s="796">
        <v>0</v>
      </c>
      <c r="L20" s="796">
        <v>0</v>
      </c>
      <c r="M20" s="100"/>
      <c r="N20" s="796">
        <v>0</v>
      </c>
      <c r="O20" s="796">
        <v>0</v>
      </c>
      <c r="P20" s="796">
        <v>0</v>
      </c>
      <c r="Q20" s="796">
        <v>0</v>
      </c>
      <c r="R20" s="796">
        <v>0</v>
      </c>
      <c r="S20" s="796">
        <v>0</v>
      </c>
      <c r="T20" s="796">
        <v>0</v>
      </c>
      <c r="U20" s="677"/>
      <c r="V20" s="677"/>
      <c r="W20" s="677"/>
      <c r="X20" s="677"/>
      <c r="Y20" s="677"/>
      <c r="Z20" s="677"/>
      <c r="AA20" s="677"/>
      <c r="AB20" s="677"/>
      <c r="AC20" s="677"/>
      <c r="AD20" s="677"/>
      <c r="AE20" s="677"/>
      <c r="AF20" s="677"/>
      <c r="AG20" s="677"/>
      <c r="AH20" s="677"/>
      <c r="AI20" s="677"/>
      <c r="AJ20" s="677"/>
      <c r="AK20" s="677"/>
      <c r="AL20" s="677"/>
      <c r="AM20" s="677"/>
      <c r="AN20" s="677"/>
    </row>
    <row r="21" spans="1:44" ht="12" customHeight="1" thickTop="1">
      <c r="A21" s="269" t="s">
        <v>509</v>
      </c>
      <c r="B21" s="270"/>
      <c r="C21" s="270"/>
      <c r="D21" s="270"/>
      <c r="E21" s="270"/>
      <c r="F21" s="270"/>
      <c r="G21" s="270"/>
      <c r="H21" s="270"/>
      <c r="I21" s="270"/>
      <c r="J21" s="270"/>
      <c r="K21" s="270"/>
      <c r="L21" s="270"/>
      <c r="M21" s="270"/>
      <c r="N21" s="270"/>
      <c r="O21" s="270"/>
      <c r="P21" s="270"/>
      <c r="Q21" s="270"/>
      <c r="R21" s="270"/>
      <c r="S21" s="269"/>
      <c r="T21" s="270"/>
      <c r="U21" s="270"/>
      <c r="V21" s="270"/>
      <c r="W21" s="270"/>
      <c r="X21" s="270"/>
      <c r="Y21" s="270"/>
      <c r="Z21" s="270"/>
      <c r="AA21" s="270"/>
      <c r="AB21" s="270"/>
      <c r="AC21" s="270"/>
      <c r="AD21" s="270"/>
      <c r="AE21" s="270"/>
      <c r="AF21" s="270"/>
      <c r="AG21" s="270"/>
      <c r="AH21" s="206"/>
      <c r="AI21" s="206"/>
      <c r="AJ21" s="206"/>
      <c r="AK21" s="206"/>
      <c r="AL21" s="206"/>
      <c r="AM21" s="206"/>
      <c r="AN21" s="206"/>
      <c r="AR21" s="273"/>
    </row>
    <row r="22" spans="1:44" ht="12" customHeight="1">
      <c r="A22" s="904" t="s">
        <v>510</v>
      </c>
      <c r="B22" s="904"/>
      <c r="C22" s="904"/>
      <c r="D22" s="329"/>
      <c r="E22" s="329"/>
      <c r="F22" s="329"/>
      <c r="G22" s="329"/>
      <c r="H22" s="329"/>
      <c r="I22" s="329"/>
      <c r="J22" s="329"/>
      <c r="K22" s="329"/>
      <c r="L22" s="329"/>
      <c r="M22" s="330"/>
    </row>
    <row r="24" spans="1:44">
      <c r="D24" s="331"/>
    </row>
  </sheetData>
  <customSheetViews>
    <customSheetView guid="{5E0DE3FF-3353-435A-9EB0-62275E1406C9}" showPageBreaks="1" printArea="1" showRuler="0">
      <pane xSplit="1" ySplit="7" topLeftCell="E8" activePane="bottomRight" state="frozen"/>
      <selection pane="bottomRight" activeCell="H4" sqref="H4"/>
      <pageMargins left="0.39" right="0.39370078740157483" top="0.59055118110236227" bottom="0.59055118110236227" header="0.39370078740157483" footer="0.19685039370078741"/>
      <printOptions horizontalCentered="1"/>
      <pageSetup paperSize="12" scale="92" orientation="landscape" r:id="rId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EC062E16-E995-49B8-A019-D4B9B2E665B0}" showPageBreaks="1" printArea="1" view="pageBreakPreview" showRuler="0">
      <pane xSplit="1" ySplit="7" topLeftCell="B8" activePane="bottomRight" state="frozen"/>
      <selection pane="bottomRight" activeCell="A16" sqref="A16"/>
      <pageMargins left="0.39" right="0.39370078740157483" top="0.59055118110236227" bottom="0.59055118110236227" header="0.39370078740157483" footer="0.19685039370078741"/>
      <printOptions horizontalCentered="1"/>
      <pageSetup paperSize="12" scale="92" orientation="landscape" verticalDpi="300" r:id="rId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FD9EB1D3-48FA-11D9-B3E6-0000B4A88D03}" showPageBreaks="1" printArea="1" view="pageBreakPreview" showRuler="0">
      <pane xSplit="1" ySplit="7" topLeftCell="H26" activePane="bottomRight" state="frozen"/>
      <selection pane="bottomRight" activeCell="A18" sqref="A18:IV18"/>
      <pageMargins left="0.39" right="0.39370078740157483" top="0.59055118110236227" bottom="0.59055118110236227" header="0.39370078740157483" footer="0.19685039370078741"/>
      <printOptions horizontalCentered="1"/>
      <pageSetup paperSize="12" scale="92" orientation="landscape" verticalDpi="300" r:id="rId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C9A6A84-3F93-11D9-9060-00E07D8C8F95}" showPageBreaks="1" printArea="1" view="pageBreakPreview" showRuler="0">
      <pane xSplit="1" ySplit="7" topLeftCell="E10" activePane="bottomRight" state="frozen"/>
      <selection pane="bottomRight" activeCell="J12" sqref="J12"/>
      <pageMargins left="0.39" right="0.39370078740157483" top="0.59055118110236227" bottom="0.59055118110236227" header="0.39370078740157483" footer="0.19685039370078741"/>
      <printOptions horizontalCentered="1"/>
      <pageSetup paperSize="12" scale="90" orientation="landscape" verticalDpi="300" r:id="rId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48912101-0531-477D-9D70-5DEF1665263B}" showPageBreaks="1" view="pageBreakPreview" showRuler="0">
      <pane xSplit="1" ySplit="7" topLeftCell="B13" activePane="bottomRight" state="frozen"/>
      <selection pane="bottomRight" activeCell="A21" sqref="A21:IV21"/>
      <pageMargins left="0.39" right="0.39370078740157483" top="0.59055118110236227" bottom="0.59055118110236227" header="0.39370078740157483" footer="0.19685039370078741"/>
      <printOptions horizontalCentered="1"/>
      <pageSetup paperSize="12" scale="90" orientation="landscape" verticalDpi="300" r:id="rId5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1F395122-3F94-11D9-BC3A-444553540000}" showPageBreaks="1" view="pageBreakPreview" showRuler="0" topLeftCell="F1">
      <pane ySplit="7" topLeftCell="A23" activePane="bottomLeft" state="frozen"/>
      <selection pane="bottomLeft" activeCell="J27" sqref="J27"/>
      <pageMargins left="0.39" right="0.39370078740157483" top="0.59055118110236227" bottom="0.59055118110236227" header="0.39370078740157483" footer="0.19685039370078741"/>
      <printOptions horizontalCentered="1"/>
      <pageSetup paperSize="12" scale="90" orientation="landscape" verticalDpi="300" r:id="rId6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76579024-3F94-11D9-9C7C-009008A0B73D}" showPageBreaks="1" printArea="1" view="pageBreakPreview" showRuler="0">
      <pane xSplit="1" ySplit="7" topLeftCell="B19" activePane="bottomRight" state="frozen"/>
      <selection pane="bottomRight" activeCell="J26" sqref="J26"/>
      <pageMargins left="0.39" right="0.39370078740157483" top="0.59055118110236227" bottom="0.59055118110236227" header="0.39370078740157483" footer="0.19685039370078741"/>
      <printOptions horizontalCentered="1"/>
      <pageSetup paperSize="12" scale="90" orientation="landscape" verticalDpi="300" r:id="rId7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5DC94469-2A6C-421D-BB67-5D4133BCCA34}" showPageBreaks="1" printArea="1" view="pageBreakPreview" showRuler="0">
      <pane xSplit="1" ySplit="7" topLeftCell="B11" activePane="bottomRight" state="frozen"/>
      <selection pane="bottomRight" activeCell="A15" sqref="A15"/>
      <pageMargins left="0.39" right="0.39370078740157483" top="0.59055118110236227" bottom="0.59055118110236227" header="0.39370078740157483" footer="0.19685039370078741"/>
      <printOptions horizontalCentered="1"/>
      <pageSetup paperSize="12" scale="90" orientation="landscape" verticalDpi="300" r:id="rId8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947D13DD-2586-11D8-A0D3-009008A182C2}" showPageBreaks="1" printArea="1" view="pageBreakPreview" showRuler="0">
      <pane xSplit="1" ySplit="7" topLeftCell="G8" activePane="bottomRight" state="frozen"/>
      <selection pane="bottomRight" activeCell="M20" sqref="M20"/>
      <pageMargins left="0.39" right="0.39370078740157483" top="0.59055118110236227" bottom="0.59055118110236227" header="0.39370078740157483" footer="0.19685039370078741"/>
      <printOptions horizontalCentered="1"/>
      <pageSetup paperSize="12" scale="93" orientation="landscape" verticalDpi="300" r:id="rId9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A61F3ECC-A48F-4B02-BD3E-B8773624A917}" showRuler="0">
      <pane xSplit="1" ySplit="7" topLeftCell="H8" activePane="bottomRight" state="frozen"/>
      <selection pane="bottomRight" activeCell="A18" sqref="A18:IV18"/>
      <pageMargins left="0.39" right="0.39370078740157483" top="0.59055118110236227" bottom="0.59055118110236227" header="0.39370078740157483" footer="0.19685039370078741"/>
      <printOptions horizontalCentered="1"/>
      <pageSetup paperSize="12" scale="93" orientation="landscape" verticalDpi="300" r:id="rId10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B7605203-4684-11D8-9D2F-0001027E943D}" showPageBreaks="1" printArea="1" view="pageBreakPreview" showRuler="0">
      <pane xSplit="1" ySplit="7" topLeftCell="F21" activePane="bottomRight" state="frozen"/>
      <selection pane="bottomRight" activeCell="K30" sqref="K30"/>
      <pageMargins left="0.39" right="0.39370078740157483" top="0.59055118110236227" bottom="0.59055118110236227" header="0.39370078740157483" footer="0.19685039370078741"/>
      <printOptions horizontalCentered="1"/>
      <pageSetup paperSize="12" scale="93" orientation="landscape" verticalDpi="300" r:id="rId1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6F4B79A4-3F93-11D9-A80D-00E098994FA3}" showPageBreaks="1" printArea="1" view="pageBreakPreview" showRuler="0">
      <pane xSplit="1" ySplit="7" topLeftCell="E10" activePane="bottomRight" state="frozen"/>
      <selection pane="bottomRight" activeCell="J12" sqref="J12"/>
      <pageMargins left="0.39" right="0.39370078740157483" top="0.59055118110236227" bottom="0.59055118110236227" header="0.39370078740157483" footer="0.19685039370078741"/>
      <printOptions horizontalCentered="1"/>
      <pageSetup paperSize="12" scale="90" orientation="landscape" verticalDpi="300" r:id="rId1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9885522-439C-11D9-8667-444553540000}" showPageBreaks="1" view="pageBreakPreview" showRuler="0">
      <pane xSplit="1" ySplit="7" topLeftCell="D14" activePane="bottomRight" state="frozen"/>
      <selection pane="bottomRight" activeCell="I20" sqref="I20"/>
      <pageMargins left="0.39" right="0.39370078740157483" top="0.59055118110236227" bottom="0.59055118110236227" header="0.39370078740157483" footer="0.19685039370078741"/>
      <printOptions horizontalCentered="1"/>
      <pageSetup paperSize="12" scale="92" orientation="landscape" verticalDpi="300" r:id="rId1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0FB1CEAC-20DA-11D8-9C7D-00E07D8B2C4C}" showPageBreaks="1" printArea="1" view="pageBreakPreview" showRuler="0">
      <pane xSplit="1" ySplit="7" topLeftCell="H26" activePane="bottomRight" state="frozen"/>
      <selection pane="bottomRight" activeCell="A18" sqref="A18:IV18"/>
      <pageMargins left="0.39" right="0.39370078740157483" top="0.59055118110236227" bottom="0.59055118110236227" header="0.39370078740157483" footer="0.19685039370078741"/>
      <printOptions horizontalCentered="1"/>
      <pageSetup paperSize="12" scale="92" orientation="landscape" verticalDpi="300" r:id="rId1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</customSheetViews>
  <mergeCells count="9">
    <mergeCell ref="C4:K4"/>
    <mergeCell ref="A22:C22"/>
    <mergeCell ref="N1:T1"/>
    <mergeCell ref="Q3:T3"/>
    <mergeCell ref="Q4:T4"/>
    <mergeCell ref="C3:K3"/>
    <mergeCell ref="A1:K1"/>
    <mergeCell ref="G5:L5"/>
    <mergeCell ref="G6:L6"/>
  </mergeCells>
  <phoneticPr fontId="11" type="noConversion"/>
  <printOptions horizontalCentered="1"/>
  <pageMargins left="0.39" right="0.39370078740157483" top="0.59055118110236227" bottom="0.59055118110236227" header="0.39370078740157483" footer="0.19685039370078741"/>
  <pageSetup paperSize="9" scale="58" orientation="landscape" r:id="rId15"/>
  <headerFooter alignWithMargins="0">
    <oddHeader>&amp;L&amp;"굴림체,굵게"&amp;12보건 및 사회보장&amp;R&amp;"Times New Roman,보통"&amp;12 Health &amp;"굴림체,보통"＆&amp;"Times New Roman,보통" Social Security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A30"/>
  <sheetViews>
    <sheetView zoomScale="90" zoomScaleNormal="90" workbookViewId="0">
      <selection sqref="A1:G1"/>
    </sheetView>
  </sheetViews>
  <sheetFormatPr defaultRowHeight="13.5"/>
  <cols>
    <col min="1" max="1" width="12.109375" style="20" customWidth="1"/>
    <col min="2" max="4" width="10.109375" style="20" customWidth="1"/>
    <col min="5" max="5" width="10.88671875" style="20" customWidth="1"/>
    <col min="6" max="7" width="10.109375" style="20" customWidth="1"/>
    <col min="8" max="8" width="3" style="12" customWidth="1"/>
    <col min="9" max="15" width="10.88671875" style="20" customWidth="1"/>
    <col min="16" max="16384" width="8.88671875" style="20"/>
  </cols>
  <sheetData>
    <row r="1" spans="1:22" s="281" customFormat="1" ht="39" customHeight="1">
      <c r="A1" s="878" t="s">
        <v>511</v>
      </c>
      <c r="B1" s="878"/>
      <c r="C1" s="878"/>
      <c r="D1" s="878"/>
      <c r="E1" s="878"/>
      <c r="F1" s="878"/>
      <c r="G1" s="878"/>
      <c r="H1" s="483"/>
      <c r="I1" s="909" t="s">
        <v>512</v>
      </c>
      <c r="J1" s="909"/>
      <c r="K1" s="909"/>
      <c r="L1" s="909"/>
      <c r="M1" s="909"/>
      <c r="N1" s="909"/>
      <c r="O1" s="909"/>
    </row>
    <row r="2" spans="1:22" s="208" customFormat="1" ht="25.5" customHeight="1" thickBot="1">
      <c r="A2" s="242" t="s">
        <v>127</v>
      </c>
      <c r="B2" s="282"/>
      <c r="C2" s="282"/>
      <c r="D2" s="282"/>
      <c r="E2" s="282"/>
      <c r="F2" s="283"/>
      <c r="G2" s="282"/>
      <c r="H2" s="283"/>
      <c r="I2" s="282"/>
      <c r="J2" s="282"/>
      <c r="K2" s="284"/>
      <c r="L2" s="284"/>
      <c r="M2" s="284"/>
      <c r="N2" s="284"/>
      <c r="O2" s="285" t="s">
        <v>209</v>
      </c>
    </row>
    <row r="3" spans="1:22" s="208" customFormat="1" ht="17.100000000000001" customHeight="1" thickTop="1">
      <c r="A3" s="253" t="s">
        <v>210</v>
      </c>
      <c r="B3" s="255" t="s">
        <v>513</v>
      </c>
      <c r="C3" s="257" t="s">
        <v>514</v>
      </c>
      <c r="D3" s="257" t="s">
        <v>515</v>
      </c>
      <c r="E3" s="286" t="s">
        <v>516</v>
      </c>
      <c r="F3" s="286" t="s">
        <v>3</v>
      </c>
      <c r="G3" s="256" t="s">
        <v>4</v>
      </c>
      <c r="H3" s="256"/>
      <c r="I3" s="257" t="s">
        <v>5</v>
      </c>
      <c r="J3" s="286" t="s">
        <v>517</v>
      </c>
      <c r="K3" s="286" t="s">
        <v>518</v>
      </c>
      <c r="L3" s="288" t="s">
        <v>519</v>
      </c>
      <c r="M3" s="288" t="s">
        <v>520</v>
      </c>
      <c r="N3" s="286" t="s">
        <v>521</v>
      </c>
      <c r="O3" s="287" t="s">
        <v>522</v>
      </c>
    </row>
    <row r="4" spans="1:22" s="208" customFormat="1" ht="17.100000000000001" customHeight="1">
      <c r="A4" s="253" t="s">
        <v>214</v>
      </c>
      <c r="B4" s="255" t="s">
        <v>523</v>
      </c>
      <c r="C4" s="257" t="s">
        <v>524</v>
      </c>
      <c r="D4" s="257"/>
      <c r="E4" s="255" t="s">
        <v>525</v>
      </c>
      <c r="F4" s="255"/>
      <c r="G4" s="256"/>
      <c r="H4" s="256"/>
      <c r="I4" s="257"/>
      <c r="J4" s="257"/>
      <c r="K4" s="257"/>
      <c r="L4" s="257"/>
      <c r="M4" s="257" t="s">
        <v>526</v>
      </c>
      <c r="N4" s="255"/>
      <c r="O4" s="256"/>
    </row>
    <row r="5" spans="1:22" s="208" customFormat="1" ht="17.100000000000001" customHeight="1">
      <c r="A5" s="253" t="s">
        <v>215</v>
      </c>
      <c r="B5" s="255"/>
      <c r="C5" s="257"/>
      <c r="D5" s="257"/>
      <c r="E5" s="255"/>
      <c r="F5" s="255" t="s">
        <v>81</v>
      </c>
      <c r="G5" s="256"/>
      <c r="H5" s="256"/>
      <c r="I5" s="257"/>
      <c r="J5" s="257"/>
      <c r="K5" s="257"/>
      <c r="L5" s="257" t="s">
        <v>527</v>
      </c>
      <c r="M5" s="257"/>
      <c r="N5" s="255"/>
      <c r="O5" s="256"/>
    </row>
    <row r="6" spans="1:22" s="208" customFormat="1" ht="17.100000000000001" customHeight="1">
      <c r="A6" s="289" t="s">
        <v>131</v>
      </c>
      <c r="B6" s="261" t="s">
        <v>528</v>
      </c>
      <c r="C6" s="263" t="s">
        <v>529</v>
      </c>
      <c r="D6" s="263" t="s">
        <v>530</v>
      </c>
      <c r="E6" s="261" t="s">
        <v>531</v>
      </c>
      <c r="F6" s="261" t="s">
        <v>82</v>
      </c>
      <c r="G6" s="262" t="s">
        <v>532</v>
      </c>
      <c r="H6" s="256"/>
      <c r="I6" s="263" t="s">
        <v>533</v>
      </c>
      <c r="J6" s="290" t="s">
        <v>534</v>
      </c>
      <c r="K6" s="290" t="s">
        <v>535</v>
      </c>
      <c r="L6" s="259" t="s">
        <v>536</v>
      </c>
      <c r="M6" s="259" t="s">
        <v>537</v>
      </c>
      <c r="N6" s="290" t="s">
        <v>538</v>
      </c>
      <c r="O6" s="291" t="s">
        <v>381</v>
      </c>
    </row>
    <row r="7" spans="1:22" s="208" customFormat="1" ht="36.75" customHeight="1">
      <c r="A7" s="246">
        <v>2011</v>
      </c>
      <c r="B7" s="293">
        <v>697</v>
      </c>
      <c r="C7" s="293">
        <v>175</v>
      </c>
      <c r="D7" s="293">
        <v>580</v>
      </c>
      <c r="E7" s="293">
        <v>300</v>
      </c>
      <c r="F7" s="293">
        <v>757</v>
      </c>
      <c r="G7" s="293">
        <v>120</v>
      </c>
      <c r="H7" s="293"/>
      <c r="I7" s="293">
        <v>437</v>
      </c>
      <c r="J7" s="293">
        <v>83</v>
      </c>
      <c r="K7" s="293">
        <v>8647</v>
      </c>
      <c r="L7" s="293">
        <v>792</v>
      </c>
      <c r="M7" s="275">
        <v>0</v>
      </c>
      <c r="N7" s="275">
        <v>0</v>
      </c>
      <c r="O7" s="293">
        <v>280</v>
      </c>
    </row>
    <row r="8" spans="1:22" s="208" customFormat="1" ht="36.75" customHeight="1">
      <c r="A8" s="246">
        <v>2012</v>
      </c>
      <c r="B8" s="293">
        <v>534</v>
      </c>
      <c r="C8" s="293">
        <v>192</v>
      </c>
      <c r="D8" s="293">
        <v>417</v>
      </c>
      <c r="E8" s="293">
        <v>289</v>
      </c>
      <c r="F8" s="293">
        <v>621</v>
      </c>
      <c r="G8" s="293">
        <v>100</v>
      </c>
      <c r="H8" s="293"/>
      <c r="I8" s="293">
        <v>318</v>
      </c>
      <c r="J8" s="293">
        <v>47</v>
      </c>
      <c r="K8" s="293">
        <v>9009</v>
      </c>
      <c r="L8" s="293">
        <v>584</v>
      </c>
      <c r="M8" s="275">
        <v>0</v>
      </c>
      <c r="N8" s="275">
        <v>0</v>
      </c>
      <c r="O8" s="293">
        <v>714</v>
      </c>
    </row>
    <row r="9" spans="1:22" s="208" customFormat="1" ht="36.75" customHeight="1">
      <c r="A9" s="246">
        <v>2013</v>
      </c>
      <c r="B9" s="293">
        <v>643</v>
      </c>
      <c r="C9" s="293">
        <v>162</v>
      </c>
      <c r="D9" s="293">
        <v>478</v>
      </c>
      <c r="E9" s="293">
        <v>538</v>
      </c>
      <c r="F9" s="293">
        <v>866</v>
      </c>
      <c r="G9" s="293">
        <v>6</v>
      </c>
      <c r="H9" s="293"/>
      <c r="I9" s="293">
        <v>514</v>
      </c>
      <c r="J9" s="293">
        <v>91</v>
      </c>
      <c r="K9" s="293">
        <v>8080</v>
      </c>
      <c r="L9" s="293">
        <v>331</v>
      </c>
      <c r="M9" s="293">
        <v>430</v>
      </c>
      <c r="N9" s="293">
        <v>167</v>
      </c>
      <c r="O9" s="293">
        <v>3087</v>
      </c>
    </row>
    <row r="10" spans="1:22" s="208" customFormat="1" ht="36.75" customHeight="1">
      <c r="A10" s="246">
        <v>2014</v>
      </c>
      <c r="B10" s="293">
        <v>316</v>
      </c>
      <c r="C10" s="293">
        <v>128</v>
      </c>
      <c r="D10" s="293">
        <v>142</v>
      </c>
      <c r="E10" s="293">
        <v>331</v>
      </c>
      <c r="F10" s="293">
        <v>742</v>
      </c>
      <c r="G10" s="293">
        <v>13</v>
      </c>
      <c r="H10" s="293"/>
      <c r="I10" s="293">
        <v>543</v>
      </c>
      <c r="J10" s="293">
        <v>89</v>
      </c>
      <c r="K10" s="293">
        <v>10060</v>
      </c>
      <c r="L10" s="293">
        <v>694</v>
      </c>
      <c r="M10" s="293">
        <v>610</v>
      </c>
      <c r="N10" s="293">
        <v>160</v>
      </c>
      <c r="O10" s="293">
        <v>3614</v>
      </c>
      <c r="Q10" s="293"/>
    </row>
    <row r="11" spans="1:22" s="208" customFormat="1" ht="36.75" customHeight="1">
      <c r="A11" s="274">
        <v>2015</v>
      </c>
      <c r="B11" s="295">
        <v>727</v>
      </c>
      <c r="C11" s="295">
        <v>175</v>
      </c>
      <c r="D11" s="295">
        <v>565</v>
      </c>
      <c r="E11" s="295">
        <v>317</v>
      </c>
      <c r="F11" s="295">
        <v>570</v>
      </c>
      <c r="G11" s="295">
        <v>9</v>
      </c>
      <c r="H11" s="295"/>
      <c r="I11" s="295">
        <v>379</v>
      </c>
      <c r="J11" s="295">
        <v>65</v>
      </c>
      <c r="K11" s="295">
        <v>10468</v>
      </c>
      <c r="L11" s="295">
        <v>629</v>
      </c>
      <c r="M11" s="295">
        <v>549</v>
      </c>
      <c r="N11" s="295">
        <v>151</v>
      </c>
      <c r="O11" s="295">
        <v>923</v>
      </c>
      <c r="Q11" s="295"/>
    </row>
    <row r="12" spans="1:22" s="208" customFormat="1" ht="36.75" customHeight="1">
      <c r="A12" s="205" t="s">
        <v>1187</v>
      </c>
      <c r="B12" s="809">
        <v>668</v>
      </c>
      <c r="C12" s="809">
        <v>102</v>
      </c>
      <c r="D12" s="809">
        <v>555</v>
      </c>
      <c r="E12" s="809">
        <v>219</v>
      </c>
      <c r="F12" s="809">
        <v>377</v>
      </c>
      <c r="G12" s="809">
        <v>9</v>
      </c>
      <c r="H12" s="809"/>
      <c r="I12" s="809">
        <v>266</v>
      </c>
      <c r="J12" s="809">
        <v>65</v>
      </c>
      <c r="K12" s="809">
        <v>4303</v>
      </c>
      <c r="L12" s="809">
        <v>297</v>
      </c>
      <c r="M12" s="809">
        <v>429</v>
      </c>
      <c r="N12" s="809">
        <v>113</v>
      </c>
      <c r="O12" s="809">
        <v>287</v>
      </c>
    </row>
    <row r="13" spans="1:22" s="208" customFormat="1" ht="36.75" customHeight="1">
      <c r="A13" s="205" t="s">
        <v>1188</v>
      </c>
      <c r="B13" s="293">
        <v>8</v>
      </c>
      <c r="C13" s="294">
        <v>5</v>
      </c>
      <c r="D13" s="294">
        <v>1</v>
      </c>
      <c r="E13" s="293">
        <v>18</v>
      </c>
      <c r="F13" s="293">
        <v>28</v>
      </c>
      <c r="G13" s="275">
        <v>0</v>
      </c>
      <c r="H13" s="293"/>
      <c r="I13" s="293">
        <v>26</v>
      </c>
      <c r="J13" s="293">
        <v>0</v>
      </c>
      <c r="K13" s="293">
        <v>580</v>
      </c>
      <c r="L13" s="293">
        <v>37</v>
      </c>
      <c r="M13" s="293">
        <v>15</v>
      </c>
      <c r="N13" s="293">
        <v>5</v>
      </c>
      <c r="O13" s="294">
        <v>78</v>
      </c>
    </row>
    <row r="14" spans="1:22" s="208" customFormat="1" ht="36.75" customHeight="1">
      <c r="A14" s="205" t="s">
        <v>1189</v>
      </c>
      <c r="B14" s="293">
        <v>9</v>
      </c>
      <c r="C14" s="294">
        <v>9</v>
      </c>
      <c r="D14" s="294">
        <v>1</v>
      </c>
      <c r="E14" s="293">
        <v>12</v>
      </c>
      <c r="F14" s="293">
        <v>31</v>
      </c>
      <c r="G14" s="275">
        <v>0</v>
      </c>
      <c r="H14" s="293"/>
      <c r="I14" s="293">
        <v>15</v>
      </c>
      <c r="J14" s="293">
        <v>0</v>
      </c>
      <c r="K14" s="293">
        <v>1166</v>
      </c>
      <c r="L14" s="293">
        <v>55</v>
      </c>
      <c r="M14" s="293">
        <v>17</v>
      </c>
      <c r="N14" s="293">
        <v>4</v>
      </c>
      <c r="O14" s="294">
        <v>98</v>
      </c>
    </row>
    <row r="15" spans="1:22" s="241" customFormat="1" ht="36.75" customHeight="1">
      <c r="A15" s="205" t="s">
        <v>1190</v>
      </c>
      <c r="B15" s="293">
        <v>19</v>
      </c>
      <c r="C15" s="294">
        <v>44</v>
      </c>
      <c r="D15" s="294">
        <v>0</v>
      </c>
      <c r="E15" s="293">
        <v>37</v>
      </c>
      <c r="F15" s="293">
        <v>77</v>
      </c>
      <c r="G15" s="275">
        <v>0</v>
      </c>
      <c r="H15" s="293"/>
      <c r="I15" s="293">
        <v>50</v>
      </c>
      <c r="J15" s="293">
        <v>0</v>
      </c>
      <c r="K15" s="293">
        <v>1795</v>
      </c>
      <c r="L15" s="293">
        <v>137</v>
      </c>
      <c r="M15" s="293">
        <v>56</v>
      </c>
      <c r="N15" s="293">
        <v>13</v>
      </c>
      <c r="O15" s="294">
        <v>189</v>
      </c>
    </row>
    <row r="16" spans="1:22" s="206" customFormat="1" ht="36.75" customHeight="1">
      <c r="A16" s="205" t="s">
        <v>1191</v>
      </c>
      <c r="B16" s="296">
        <v>7</v>
      </c>
      <c r="C16" s="294">
        <v>0</v>
      </c>
      <c r="D16" s="294">
        <v>3</v>
      </c>
      <c r="E16" s="297">
        <v>11</v>
      </c>
      <c r="F16" s="297">
        <v>24</v>
      </c>
      <c r="G16" s="275">
        <v>0</v>
      </c>
      <c r="H16" s="297"/>
      <c r="I16" s="297">
        <v>10</v>
      </c>
      <c r="J16" s="297">
        <v>0</v>
      </c>
      <c r="K16" s="293">
        <v>987</v>
      </c>
      <c r="L16" s="297">
        <v>57</v>
      </c>
      <c r="M16" s="297">
        <v>8</v>
      </c>
      <c r="N16" s="297">
        <v>6</v>
      </c>
      <c r="O16" s="297">
        <v>113</v>
      </c>
      <c r="P16" s="208"/>
      <c r="Q16" s="208"/>
      <c r="R16" s="208"/>
      <c r="S16" s="208"/>
      <c r="T16" s="208"/>
      <c r="U16" s="208"/>
      <c r="V16" s="208"/>
    </row>
    <row r="17" spans="1:27" s="206" customFormat="1" ht="36.75" customHeight="1">
      <c r="A17" s="205" t="s">
        <v>1192</v>
      </c>
      <c r="B17" s="296">
        <v>15</v>
      </c>
      <c r="C17" s="294">
        <v>6</v>
      </c>
      <c r="D17" s="294">
        <v>5</v>
      </c>
      <c r="E17" s="297">
        <v>7</v>
      </c>
      <c r="F17" s="297">
        <v>21</v>
      </c>
      <c r="G17" s="275">
        <v>0</v>
      </c>
      <c r="H17" s="297"/>
      <c r="I17" s="297">
        <v>11</v>
      </c>
      <c r="J17" s="297">
        <v>0</v>
      </c>
      <c r="K17" s="297">
        <v>915</v>
      </c>
      <c r="L17" s="297">
        <v>44</v>
      </c>
      <c r="M17" s="297">
        <v>15</v>
      </c>
      <c r="N17" s="297">
        <v>5</v>
      </c>
      <c r="O17" s="294">
        <v>82</v>
      </c>
      <c r="P17" s="208"/>
      <c r="Q17" s="208"/>
      <c r="R17" s="208"/>
      <c r="S17" s="208"/>
      <c r="T17" s="208"/>
      <c r="U17" s="208"/>
      <c r="V17" s="208"/>
    </row>
    <row r="18" spans="1:27" s="206" customFormat="1" ht="36.75" customHeight="1" thickBot="1">
      <c r="A18" s="278" t="s">
        <v>154</v>
      </c>
      <c r="B18" s="484">
        <v>1</v>
      </c>
      <c r="C18" s="485">
        <v>9</v>
      </c>
      <c r="D18" s="485">
        <v>0</v>
      </c>
      <c r="E18" s="486">
        <v>13</v>
      </c>
      <c r="F18" s="486">
        <v>12</v>
      </c>
      <c r="G18" s="279">
        <v>0</v>
      </c>
      <c r="H18" s="297"/>
      <c r="I18" s="486">
        <v>1</v>
      </c>
      <c r="J18" s="279">
        <v>0</v>
      </c>
      <c r="K18" s="486">
        <v>722</v>
      </c>
      <c r="L18" s="486">
        <v>2</v>
      </c>
      <c r="M18" s="486">
        <v>9</v>
      </c>
      <c r="N18" s="486">
        <v>5</v>
      </c>
      <c r="O18" s="485">
        <v>76</v>
      </c>
      <c r="P18" s="208"/>
      <c r="Q18" s="208"/>
      <c r="R18" s="208"/>
      <c r="S18" s="208"/>
      <c r="T18" s="208"/>
      <c r="U18" s="208"/>
      <c r="V18" s="208"/>
    </row>
    <row r="19" spans="1:27" s="206" customFormat="1" ht="12" customHeight="1" thickTop="1">
      <c r="A19" s="269" t="s">
        <v>359</v>
      </c>
      <c r="B19" s="298"/>
      <c r="C19" s="298"/>
      <c r="D19" s="298"/>
      <c r="E19" s="298"/>
      <c r="F19" s="298"/>
      <c r="G19" s="298"/>
      <c r="H19" s="272"/>
      <c r="I19" s="299"/>
      <c r="J19" s="299"/>
      <c r="K19" s="299"/>
      <c r="L19" s="270"/>
      <c r="M19" s="270"/>
      <c r="N19" s="270"/>
      <c r="O19" s="270"/>
      <c r="P19" s="270"/>
      <c r="Q19" s="272"/>
      <c r="R19" s="270"/>
      <c r="S19" s="270"/>
      <c r="T19" s="270"/>
      <c r="U19" s="270"/>
      <c r="V19" s="270"/>
      <c r="W19" s="270"/>
      <c r="X19" s="270"/>
      <c r="Y19" s="270"/>
      <c r="Z19" s="208"/>
      <c r="AA19" s="273"/>
    </row>
    <row r="20" spans="1:27" s="206" customFormat="1">
      <c r="A20" s="207"/>
      <c r="B20" s="298"/>
      <c r="C20" s="298"/>
      <c r="D20" s="298"/>
      <c r="E20" s="298"/>
      <c r="F20" s="298"/>
      <c r="G20" s="298"/>
      <c r="H20" s="437"/>
      <c r="I20" s="298"/>
      <c r="J20" s="298"/>
      <c r="K20" s="299"/>
      <c r="L20" s="299"/>
      <c r="M20" s="299"/>
      <c r="N20" s="299"/>
      <c r="O20" s="299"/>
    </row>
    <row r="21" spans="1:27" s="206" customFormat="1">
      <c r="A21" s="207"/>
      <c r="B21" s="298"/>
      <c r="C21" s="298"/>
      <c r="D21" s="298"/>
      <c r="E21" s="298"/>
      <c r="F21" s="298"/>
      <c r="G21" s="298"/>
      <c r="H21" s="437"/>
      <c r="I21" s="298"/>
      <c r="J21" s="298"/>
      <c r="K21" s="299"/>
      <c r="L21" s="299"/>
      <c r="M21" s="299"/>
      <c r="N21" s="299"/>
      <c r="O21" s="299"/>
    </row>
    <row r="22" spans="1:27" s="206" customFormat="1"/>
    <row r="23" spans="1:27">
      <c r="H23" s="20"/>
    </row>
    <row r="24" spans="1:27">
      <c r="H24" s="20"/>
    </row>
    <row r="25" spans="1:27">
      <c r="H25" s="20"/>
    </row>
    <row r="26" spans="1:27">
      <c r="H26" s="20"/>
    </row>
    <row r="27" spans="1:27">
      <c r="H27" s="20"/>
    </row>
    <row r="28" spans="1:27">
      <c r="H28" s="20"/>
    </row>
    <row r="29" spans="1:27">
      <c r="H29" s="20"/>
    </row>
    <row r="30" spans="1:27">
      <c r="H30" s="20"/>
    </row>
  </sheetData>
  <protectedRanges>
    <protectedRange sqref="B19:F19" name="범위1_14_1_3_1_2_1_1_1_1_1"/>
    <protectedRange sqref="G19:L19 N19" name="범위1_14_1_3_1_1_1_1_1_1_1_1"/>
    <protectedRange sqref="M19" name="범위1_14_1_3_1_1_1_1_2_1_1"/>
    <protectedRange sqref="B12:O12" name="범위1_14_1_3_1_2_1_1_1_1_1_1_1"/>
  </protectedRanges>
  <mergeCells count="2">
    <mergeCell ref="I1:O1"/>
    <mergeCell ref="A1:G1"/>
  </mergeCells>
  <phoneticPr fontId="11" type="noConversion"/>
  <printOptions horizontalCentered="1"/>
  <pageMargins left="0.39370078740157483" right="0.39370078740157483" top="0.59055118110236227" bottom="0.39370078740157483" header="0.39370078740157483" footer="0.19685039370078741"/>
  <pageSetup paperSize="9" scale="75" orientation="landscape" r:id="rId1"/>
  <headerFooter alignWithMargins="0">
    <oddHeader>&amp;L&amp;"굴림체,굵게"&amp;12보건 및 사회보장&amp;R&amp;"Times New Roman,보통"&amp;12 Health &amp;"굴림체,보통"＆&amp;"Times New Roman,보통" Social Security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BX61"/>
  <sheetViews>
    <sheetView zoomScale="90" zoomScaleNormal="90" workbookViewId="0">
      <selection sqref="A1:K1"/>
    </sheetView>
  </sheetViews>
  <sheetFormatPr defaultRowHeight="14.25"/>
  <cols>
    <col min="1" max="1" width="11.6640625" style="522" customWidth="1"/>
    <col min="2" max="3" width="7.6640625" style="522" customWidth="1"/>
    <col min="4" max="4" width="7.77734375" style="522" customWidth="1"/>
    <col min="5" max="11" width="7.6640625" style="522" customWidth="1"/>
    <col min="12" max="12" width="2.77734375" style="522" customWidth="1"/>
    <col min="13" max="18" width="7.77734375" style="526" customWidth="1"/>
    <col min="19" max="19" width="7.77734375" style="522" customWidth="1"/>
    <col min="20" max="20" width="7.77734375" style="497" customWidth="1"/>
    <col min="21" max="21" width="10.88671875" style="496" customWidth="1"/>
    <col min="22" max="29" width="5.33203125" style="496" customWidth="1"/>
    <col min="30" max="35" width="5.33203125" style="497" customWidth="1"/>
    <col min="36" max="36" width="1.77734375" style="497" customWidth="1"/>
    <col min="37" max="40" width="5.77734375" style="492" customWidth="1"/>
    <col min="41" max="41" width="5.77734375" style="497" customWidth="1"/>
    <col min="42" max="43" width="5.77734375" style="528" customWidth="1"/>
    <col min="44" max="44" width="5.77734375" style="525" customWidth="1"/>
    <col min="45" max="48" width="5.77734375" style="497" customWidth="1"/>
    <col min="49" max="49" width="10.88671875" style="497" customWidth="1"/>
    <col min="50" max="63" width="5.33203125" style="497" customWidth="1"/>
    <col min="64" max="64" width="2.77734375" style="497" customWidth="1"/>
    <col min="65" max="76" width="5.77734375" style="497" customWidth="1"/>
    <col min="77" max="16384" width="8.88671875" style="497"/>
  </cols>
  <sheetData>
    <row r="1" spans="1:76" s="490" customFormat="1" ht="45" customHeight="1">
      <c r="A1" s="917" t="s">
        <v>539</v>
      </c>
      <c r="B1" s="917"/>
      <c r="C1" s="917"/>
      <c r="D1" s="917"/>
      <c r="E1" s="917"/>
      <c r="F1" s="917"/>
      <c r="G1" s="917"/>
      <c r="H1" s="917"/>
      <c r="I1" s="917"/>
      <c r="J1" s="917"/>
      <c r="K1" s="917"/>
      <c r="L1" s="487"/>
      <c r="M1" s="914" t="s">
        <v>540</v>
      </c>
      <c r="N1" s="941"/>
      <c r="O1" s="941"/>
      <c r="P1" s="941"/>
      <c r="Q1" s="941"/>
      <c r="R1" s="941"/>
      <c r="S1" s="941"/>
      <c r="T1" s="941"/>
      <c r="U1" s="917" t="s">
        <v>541</v>
      </c>
      <c r="V1" s="917"/>
      <c r="W1" s="917"/>
      <c r="X1" s="917"/>
      <c r="Y1" s="917"/>
      <c r="Z1" s="917"/>
      <c r="AA1" s="917"/>
      <c r="AB1" s="917"/>
      <c r="AC1" s="917"/>
      <c r="AD1" s="917"/>
      <c r="AE1" s="917"/>
      <c r="AF1" s="917"/>
      <c r="AG1" s="917"/>
      <c r="AH1" s="917"/>
      <c r="AI1" s="917"/>
      <c r="AJ1" s="488"/>
      <c r="AK1" s="914" t="s">
        <v>542</v>
      </c>
      <c r="AL1" s="915"/>
      <c r="AM1" s="915"/>
      <c r="AN1" s="915"/>
      <c r="AO1" s="915"/>
      <c r="AP1" s="915"/>
      <c r="AQ1" s="915"/>
      <c r="AR1" s="915"/>
      <c r="AS1" s="915"/>
      <c r="AT1" s="915"/>
      <c r="AU1" s="915"/>
      <c r="AV1" s="915"/>
      <c r="AW1" s="917" t="s">
        <v>543</v>
      </c>
      <c r="AX1" s="917"/>
      <c r="AY1" s="917"/>
      <c r="AZ1" s="917"/>
      <c r="BA1" s="917"/>
      <c r="BB1" s="917"/>
      <c r="BC1" s="917"/>
      <c r="BD1" s="917"/>
      <c r="BE1" s="917"/>
      <c r="BF1" s="917"/>
      <c r="BG1" s="917"/>
      <c r="BH1" s="918"/>
      <c r="BI1" s="918"/>
      <c r="BJ1" s="918"/>
      <c r="BK1" s="918"/>
      <c r="BL1" s="489"/>
      <c r="BM1" s="914" t="s">
        <v>544</v>
      </c>
      <c r="BN1" s="915"/>
      <c r="BO1" s="915"/>
      <c r="BP1" s="915"/>
      <c r="BQ1" s="915"/>
      <c r="BR1" s="915"/>
      <c r="BS1" s="915"/>
      <c r="BT1" s="915"/>
      <c r="BU1" s="915"/>
      <c r="BV1" s="915"/>
      <c r="BW1" s="915"/>
      <c r="BX1" s="916"/>
    </row>
    <row r="2" spans="1:76" s="492" customFormat="1" ht="21" customHeight="1" thickBot="1">
      <c r="A2" s="491" t="s">
        <v>545</v>
      </c>
      <c r="B2" s="491"/>
      <c r="C2" s="491"/>
      <c r="D2" s="491"/>
      <c r="E2" s="491"/>
      <c r="F2" s="491"/>
      <c r="G2" s="491"/>
      <c r="H2" s="491"/>
      <c r="I2" s="491"/>
      <c r="J2" s="491"/>
      <c r="K2" s="491"/>
      <c r="M2" s="493"/>
      <c r="N2" s="493"/>
      <c r="O2" s="493"/>
      <c r="P2" s="493"/>
      <c r="Q2" s="493"/>
      <c r="R2" s="494"/>
      <c r="S2" s="494"/>
      <c r="T2" s="495" t="s">
        <v>546</v>
      </c>
      <c r="U2" s="491" t="s">
        <v>545</v>
      </c>
      <c r="V2" s="496"/>
      <c r="W2" s="496"/>
      <c r="X2" s="496"/>
      <c r="Y2" s="496"/>
      <c r="Z2" s="496"/>
      <c r="AA2" s="496"/>
      <c r="AB2" s="496"/>
      <c r="AC2" s="496"/>
      <c r="AD2" s="497"/>
      <c r="AE2" s="497"/>
      <c r="AF2" s="497"/>
      <c r="AG2" s="497"/>
      <c r="AH2" s="497"/>
      <c r="AI2" s="497"/>
      <c r="AJ2" s="497"/>
      <c r="AK2" s="491"/>
      <c r="AL2" s="491"/>
      <c r="AM2" s="491"/>
      <c r="AN2" s="491"/>
      <c r="AO2" s="494"/>
      <c r="AP2" s="493"/>
      <c r="AQ2" s="493"/>
      <c r="AV2" s="495" t="s">
        <v>546</v>
      </c>
      <c r="AW2" s="491" t="s">
        <v>545</v>
      </c>
      <c r="BX2" s="495" t="s">
        <v>546</v>
      </c>
    </row>
    <row r="3" spans="1:76" s="492" customFormat="1" ht="24.75" customHeight="1" thickTop="1">
      <c r="A3" s="498" t="s">
        <v>210</v>
      </c>
      <c r="B3" s="934" t="s">
        <v>547</v>
      </c>
      <c r="C3" s="931"/>
      <c r="D3" s="931"/>
      <c r="E3" s="932"/>
      <c r="F3" s="932"/>
      <c r="G3" s="932"/>
      <c r="H3" s="932"/>
      <c r="I3" s="932"/>
      <c r="J3" s="932"/>
      <c r="K3" s="932"/>
      <c r="L3" s="499"/>
      <c r="M3" s="931" t="s">
        <v>133</v>
      </c>
      <c r="N3" s="932"/>
      <c r="O3" s="932"/>
      <c r="P3" s="932"/>
      <c r="Q3" s="932"/>
      <c r="R3" s="932"/>
      <c r="S3" s="932"/>
      <c r="T3" s="932"/>
      <c r="U3" s="498" t="s">
        <v>210</v>
      </c>
      <c r="V3" s="934" t="s">
        <v>132</v>
      </c>
      <c r="W3" s="931"/>
      <c r="X3" s="931"/>
      <c r="Y3" s="932"/>
      <c r="Z3" s="932"/>
      <c r="AA3" s="932"/>
      <c r="AB3" s="932"/>
      <c r="AC3" s="932"/>
      <c r="AD3" s="932"/>
      <c r="AE3" s="932"/>
      <c r="AF3" s="932"/>
      <c r="AG3" s="932"/>
      <c r="AH3" s="932"/>
      <c r="AI3" s="932"/>
      <c r="AJ3" s="500"/>
      <c r="AK3" s="931" t="s">
        <v>548</v>
      </c>
      <c r="AL3" s="932"/>
      <c r="AM3" s="932"/>
      <c r="AN3" s="932"/>
      <c r="AO3" s="932"/>
      <c r="AP3" s="932"/>
      <c r="AQ3" s="932"/>
      <c r="AR3" s="932"/>
      <c r="AS3" s="932"/>
      <c r="AT3" s="932"/>
      <c r="AU3" s="932"/>
      <c r="AV3" s="932"/>
      <c r="AW3" s="498" t="s">
        <v>210</v>
      </c>
      <c r="AX3" s="934" t="s">
        <v>549</v>
      </c>
      <c r="AY3" s="931"/>
      <c r="AZ3" s="931"/>
      <c r="BA3" s="932"/>
      <c r="BB3" s="932"/>
      <c r="BC3" s="932"/>
      <c r="BD3" s="932"/>
      <c r="BE3" s="932"/>
      <c r="BF3" s="932"/>
      <c r="BG3" s="932"/>
      <c r="BH3" s="932"/>
      <c r="BI3" s="932"/>
      <c r="BJ3" s="932"/>
      <c r="BK3" s="932"/>
      <c r="BL3" s="499"/>
      <c r="BM3" s="931" t="s">
        <v>549</v>
      </c>
      <c r="BN3" s="932"/>
      <c r="BO3" s="932"/>
      <c r="BP3" s="932"/>
      <c r="BQ3" s="932"/>
      <c r="BR3" s="932"/>
      <c r="BS3" s="932"/>
      <c r="BT3" s="932"/>
      <c r="BU3" s="932"/>
      <c r="BV3" s="933"/>
      <c r="BW3" s="910" t="s">
        <v>550</v>
      </c>
      <c r="BX3" s="911"/>
    </row>
    <row r="4" spans="1:76" s="492" customFormat="1" ht="16.5" customHeight="1">
      <c r="A4" s="500" t="s">
        <v>214</v>
      </c>
      <c r="B4" s="923" t="s">
        <v>1015</v>
      </c>
      <c r="C4" s="924"/>
      <c r="D4" s="924"/>
      <c r="E4" s="924"/>
      <c r="F4" s="924"/>
      <c r="G4" s="925"/>
      <c r="H4" s="923" t="s">
        <v>552</v>
      </c>
      <c r="I4" s="940"/>
      <c r="J4" s="943" t="s">
        <v>6</v>
      </c>
      <c r="K4" s="943"/>
      <c r="L4" s="501"/>
      <c r="M4" s="924" t="s">
        <v>83</v>
      </c>
      <c r="N4" s="940"/>
      <c r="O4" s="923" t="s">
        <v>84</v>
      </c>
      <c r="P4" s="925"/>
      <c r="Q4" s="923" t="s">
        <v>553</v>
      </c>
      <c r="R4" s="924"/>
      <c r="S4" s="923" t="s">
        <v>554</v>
      </c>
      <c r="T4" s="924"/>
      <c r="U4" s="500" t="s">
        <v>214</v>
      </c>
      <c r="V4" s="923" t="s">
        <v>1015</v>
      </c>
      <c r="W4" s="924"/>
      <c r="X4" s="924"/>
      <c r="Y4" s="924"/>
      <c r="Z4" s="924"/>
      <c r="AA4" s="925"/>
      <c r="AB4" s="923" t="s">
        <v>524</v>
      </c>
      <c r="AC4" s="925"/>
      <c r="AD4" s="924" t="s">
        <v>85</v>
      </c>
      <c r="AE4" s="940"/>
      <c r="AF4" s="923" t="s">
        <v>555</v>
      </c>
      <c r="AG4" s="924"/>
      <c r="AH4" s="923" t="s">
        <v>556</v>
      </c>
      <c r="AI4" s="924"/>
      <c r="AJ4" s="500"/>
      <c r="AK4" s="924" t="s">
        <v>86</v>
      </c>
      <c r="AL4" s="925"/>
      <c r="AM4" s="935" t="s">
        <v>557</v>
      </c>
      <c r="AN4" s="936"/>
      <c r="AO4" s="923" t="s">
        <v>515</v>
      </c>
      <c r="AP4" s="940"/>
      <c r="AQ4" s="935" t="s">
        <v>558</v>
      </c>
      <c r="AR4" s="936"/>
      <c r="AS4" s="923" t="s">
        <v>559</v>
      </c>
      <c r="AT4" s="924"/>
      <c r="AU4" s="923" t="s">
        <v>560</v>
      </c>
      <c r="AV4" s="924"/>
      <c r="AW4" s="500" t="s">
        <v>214</v>
      </c>
      <c r="AX4" s="923" t="s">
        <v>1015</v>
      </c>
      <c r="AY4" s="924"/>
      <c r="AZ4" s="924"/>
      <c r="BA4" s="924"/>
      <c r="BB4" s="924"/>
      <c r="BC4" s="925"/>
      <c r="BD4" s="923" t="s">
        <v>561</v>
      </c>
      <c r="BE4" s="925"/>
      <c r="BF4" s="923" t="s">
        <v>562</v>
      </c>
      <c r="BG4" s="925"/>
      <c r="BH4" s="923" t="s">
        <v>563</v>
      </c>
      <c r="BI4" s="925"/>
      <c r="BJ4" s="924" t="s">
        <v>564</v>
      </c>
      <c r="BK4" s="924"/>
      <c r="BL4" s="500"/>
      <c r="BM4" s="924" t="s">
        <v>565</v>
      </c>
      <c r="BN4" s="925"/>
      <c r="BO4" s="923" t="s">
        <v>566</v>
      </c>
      <c r="BP4" s="925"/>
      <c r="BQ4" s="923" t="s">
        <v>567</v>
      </c>
      <c r="BR4" s="925"/>
      <c r="BS4" s="923" t="s">
        <v>568</v>
      </c>
      <c r="BT4" s="925"/>
      <c r="BU4" s="923" t="s">
        <v>569</v>
      </c>
      <c r="BV4" s="925"/>
      <c r="BW4" s="912" t="s">
        <v>1126</v>
      </c>
      <c r="BX4" s="913"/>
    </row>
    <row r="5" spans="1:76" s="492" customFormat="1" ht="16.5" customHeight="1">
      <c r="A5" s="500" t="s">
        <v>215</v>
      </c>
      <c r="B5" s="919" t="s">
        <v>1016</v>
      </c>
      <c r="C5" s="919"/>
      <c r="D5" s="919"/>
      <c r="E5" s="920" t="s">
        <v>589</v>
      </c>
      <c r="F5" s="921"/>
      <c r="G5" s="922"/>
      <c r="H5" s="928" t="s">
        <v>1022</v>
      </c>
      <c r="I5" s="942"/>
      <c r="J5" s="944" t="s">
        <v>570</v>
      </c>
      <c r="K5" s="944"/>
      <c r="L5" s="500"/>
      <c r="M5" s="930" t="s">
        <v>87</v>
      </c>
      <c r="N5" s="942"/>
      <c r="O5" s="928" t="s">
        <v>571</v>
      </c>
      <c r="P5" s="929"/>
      <c r="Q5" s="926" t="s">
        <v>572</v>
      </c>
      <c r="R5" s="945"/>
      <c r="S5" s="926" t="s">
        <v>573</v>
      </c>
      <c r="T5" s="945"/>
      <c r="U5" s="502" t="s">
        <v>215</v>
      </c>
      <c r="V5" s="919" t="s">
        <v>1016</v>
      </c>
      <c r="W5" s="919"/>
      <c r="X5" s="919"/>
      <c r="Y5" s="920" t="s">
        <v>589</v>
      </c>
      <c r="Z5" s="921"/>
      <c r="AA5" s="922"/>
      <c r="AB5" s="928" t="s">
        <v>574</v>
      </c>
      <c r="AC5" s="929"/>
      <c r="AD5" s="944" t="s">
        <v>575</v>
      </c>
      <c r="AE5" s="942"/>
      <c r="AF5" s="928" t="s">
        <v>576</v>
      </c>
      <c r="AG5" s="930"/>
      <c r="AH5" s="928" t="s">
        <v>577</v>
      </c>
      <c r="AI5" s="930"/>
      <c r="AJ5" s="500"/>
      <c r="AK5" s="930" t="s">
        <v>88</v>
      </c>
      <c r="AL5" s="929"/>
      <c r="AM5" s="937" t="s">
        <v>578</v>
      </c>
      <c r="AN5" s="938"/>
      <c r="AO5" s="928" t="s">
        <v>530</v>
      </c>
      <c r="AP5" s="942"/>
      <c r="AQ5" s="937" t="s">
        <v>533</v>
      </c>
      <c r="AR5" s="938"/>
      <c r="AS5" s="926" t="s">
        <v>579</v>
      </c>
      <c r="AT5" s="939"/>
      <c r="AU5" s="926" t="s">
        <v>580</v>
      </c>
      <c r="AV5" s="939"/>
      <c r="AW5" s="500" t="s">
        <v>215</v>
      </c>
      <c r="AX5" s="919" t="s">
        <v>1016</v>
      </c>
      <c r="AY5" s="919"/>
      <c r="AZ5" s="919"/>
      <c r="BA5" s="920" t="s">
        <v>589</v>
      </c>
      <c r="BB5" s="921"/>
      <c r="BC5" s="922"/>
      <c r="BD5" s="928" t="s">
        <v>581</v>
      </c>
      <c r="BE5" s="929"/>
      <c r="BF5" s="928" t="s">
        <v>582</v>
      </c>
      <c r="BG5" s="929"/>
      <c r="BH5" s="928" t="s">
        <v>583</v>
      </c>
      <c r="BI5" s="929"/>
      <c r="BJ5" s="930" t="s">
        <v>584</v>
      </c>
      <c r="BK5" s="930"/>
      <c r="BL5" s="500"/>
      <c r="BM5" s="930" t="s">
        <v>585</v>
      </c>
      <c r="BN5" s="929"/>
      <c r="BO5" s="926" t="s">
        <v>586</v>
      </c>
      <c r="BP5" s="927"/>
      <c r="BQ5" s="928" t="s">
        <v>587</v>
      </c>
      <c r="BR5" s="929"/>
      <c r="BS5" s="926" t="s">
        <v>588</v>
      </c>
      <c r="BT5" s="927"/>
      <c r="BU5" s="928" t="s">
        <v>506</v>
      </c>
      <c r="BV5" s="929"/>
      <c r="BW5" s="912"/>
      <c r="BX5" s="913"/>
    </row>
    <row r="6" spans="1:76" s="492" customFormat="1" ht="16.5" customHeight="1">
      <c r="A6" s="503" t="s">
        <v>131</v>
      </c>
      <c r="B6" s="504" t="s">
        <v>1017</v>
      </c>
      <c r="C6" s="504" t="s">
        <v>1018</v>
      </c>
      <c r="D6" s="504" t="s">
        <v>1019</v>
      </c>
      <c r="E6" s="504" t="s">
        <v>1020</v>
      </c>
      <c r="F6" s="504" t="s">
        <v>1018</v>
      </c>
      <c r="G6" s="504" t="s">
        <v>1021</v>
      </c>
      <c r="H6" s="504" t="s">
        <v>7</v>
      </c>
      <c r="I6" s="505" t="s">
        <v>8</v>
      </c>
      <c r="J6" s="504" t="s">
        <v>590</v>
      </c>
      <c r="K6" s="506" t="s">
        <v>8</v>
      </c>
      <c r="L6" s="507"/>
      <c r="M6" s="504" t="s">
        <v>7</v>
      </c>
      <c r="N6" s="505" t="s">
        <v>8</v>
      </c>
      <c r="O6" s="505" t="s">
        <v>7</v>
      </c>
      <c r="P6" s="508" t="s">
        <v>8</v>
      </c>
      <c r="Q6" s="509" t="s">
        <v>7</v>
      </c>
      <c r="R6" s="506" t="s">
        <v>8</v>
      </c>
      <c r="S6" s="509" t="s">
        <v>7</v>
      </c>
      <c r="T6" s="506" t="s">
        <v>8</v>
      </c>
      <c r="U6" s="503" t="s">
        <v>131</v>
      </c>
      <c r="V6" s="504" t="s">
        <v>1017</v>
      </c>
      <c r="W6" s="504" t="s">
        <v>1018</v>
      </c>
      <c r="X6" s="504" t="s">
        <v>1019</v>
      </c>
      <c r="Y6" s="504" t="s">
        <v>1020</v>
      </c>
      <c r="Z6" s="504" t="s">
        <v>1018</v>
      </c>
      <c r="AA6" s="504" t="s">
        <v>1021</v>
      </c>
      <c r="AB6" s="504" t="s">
        <v>7</v>
      </c>
      <c r="AC6" s="505" t="s">
        <v>8</v>
      </c>
      <c r="AD6" s="508" t="s">
        <v>7</v>
      </c>
      <c r="AE6" s="508" t="s">
        <v>8</v>
      </c>
      <c r="AF6" s="504" t="s">
        <v>7</v>
      </c>
      <c r="AG6" s="510" t="s">
        <v>8</v>
      </c>
      <c r="AH6" s="511" t="s">
        <v>7</v>
      </c>
      <c r="AI6" s="512" t="s">
        <v>8</v>
      </c>
      <c r="AJ6" s="507"/>
      <c r="AK6" s="504" t="s">
        <v>7</v>
      </c>
      <c r="AL6" s="508" t="s">
        <v>8</v>
      </c>
      <c r="AM6" s="505" t="s">
        <v>7</v>
      </c>
      <c r="AN6" s="506" t="s">
        <v>8</v>
      </c>
      <c r="AO6" s="509" t="s">
        <v>7</v>
      </c>
      <c r="AP6" s="508" t="s">
        <v>8</v>
      </c>
      <c r="AQ6" s="508" t="s">
        <v>7</v>
      </c>
      <c r="AR6" s="506" t="s">
        <v>8</v>
      </c>
      <c r="AS6" s="505" t="s">
        <v>7</v>
      </c>
      <c r="AT6" s="506" t="s">
        <v>8</v>
      </c>
      <c r="AU6" s="505" t="s">
        <v>7</v>
      </c>
      <c r="AV6" s="506" t="s">
        <v>8</v>
      </c>
      <c r="AW6" s="503" t="s">
        <v>131</v>
      </c>
      <c r="AX6" s="504" t="s">
        <v>1017</v>
      </c>
      <c r="AY6" s="504" t="s">
        <v>1018</v>
      </c>
      <c r="AZ6" s="504" t="s">
        <v>1019</v>
      </c>
      <c r="BA6" s="504" t="s">
        <v>1020</v>
      </c>
      <c r="BB6" s="504" t="s">
        <v>1018</v>
      </c>
      <c r="BC6" s="504" t="s">
        <v>1021</v>
      </c>
      <c r="BD6" s="509" t="s">
        <v>7</v>
      </c>
      <c r="BE6" s="508" t="s">
        <v>8</v>
      </c>
      <c r="BF6" s="509" t="s">
        <v>7</v>
      </c>
      <c r="BG6" s="508" t="s">
        <v>8</v>
      </c>
      <c r="BH6" s="509" t="s">
        <v>7</v>
      </c>
      <c r="BI6" s="508" t="s">
        <v>8</v>
      </c>
      <c r="BJ6" s="508" t="s">
        <v>590</v>
      </c>
      <c r="BK6" s="506" t="s">
        <v>8</v>
      </c>
      <c r="BL6" s="507"/>
      <c r="BM6" s="508" t="s">
        <v>590</v>
      </c>
      <c r="BN6" s="508" t="s">
        <v>8</v>
      </c>
      <c r="BO6" s="509" t="s">
        <v>7</v>
      </c>
      <c r="BP6" s="508" t="s">
        <v>8</v>
      </c>
      <c r="BQ6" s="509" t="s">
        <v>7</v>
      </c>
      <c r="BR6" s="508" t="s">
        <v>8</v>
      </c>
      <c r="BS6" s="509" t="s">
        <v>7</v>
      </c>
      <c r="BT6" s="508" t="s">
        <v>8</v>
      </c>
      <c r="BU6" s="509" t="s">
        <v>7</v>
      </c>
      <c r="BV6" s="508" t="s">
        <v>8</v>
      </c>
      <c r="BW6" s="505" t="s">
        <v>7</v>
      </c>
      <c r="BX6" s="504" t="s">
        <v>8</v>
      </c>
    </row>
    <row r="7" spans="1:76" s="492" customFormat="1" ht="39.950000000000003" customHeight="1">
      <c r="A7" s="502">
        <v>2011</v>
      </c>
      <c r="B7" s="100" t="s">
        <v>153</v>
      </c>
      <c r="C7" s="100" t="s">
        <v>305</v>
      </c>
      <c r="D7" s="100" t="s">
        <v>305</v>
      </c>
      <c r="E7" s="100" t="s">
        <v>153</v>
      </c>
      <c r="F7" s="100" t="s">
        <v>305</v>
      </c>
      <c r="G7" s="100" t="s">
        <v>305</v>
      </c>
      <c r="H7" s="100" t="s">
        <v>153</v>
      </c>
      <c r="I7" s="100" t="s">
        <v>153</v>
      </c>
      <c r="J7" s="100" t="s">
        <v>153</v>
      </c>
      <c r="K7" s="100" t="s">
        <v>153</v>
      </c>
      <c r="L7" s="203"/>
      <c r="M7" s="100" t="s">
        <v>153</v>
      </c>
      <c r="N7" s="100" t="s">
        <v>153</v>
      </c>
      <c r="O7" s="100" t="s">
        <v>153</v>
      </c>
      <c r="P7" s="100" t="s">
        <v>153</v>
      </c>
      <c r="Q7" s="100" t="s">
        <v>153</v>
      </c>
      <c r="R7" s="100" t="s">
        <v>153</v>
      </c>
      <c r="S7" s="100" t="s">
        <v>153</v>
      </c>
      <c r="T7" s="100" t="s">
        <v>153</v>
      </c>
      <c r="U7" s="502">
        <v>2011</v>
      </c>
      <c r="V7" s="203">
        <v>12</v>
      </c>
      <c r="W7" s="203" t="s">
        <v>305</v>
      </c>
      <c r="X7" s="203" t="s">
        <v>305</v>
      </c>
      <c r="Y7" s="203" t="s">
        <v>153</v>
      </c>
      <c r="Z7" s="203" t="s">
        <v>305</v>
      </c>
      <c r="AA7" s="203" t="s">
        <v>305</v>
      </c>
      <c r="AB7" s="203" t="s">
        <v>153</v>
      </c>
      <c r="AC7" s="203" t="s">
        <v>153</v>
      </c>
      <c r="AD7" s="203" t="s">
        <v>153</v>
      </c>
      <c r="AE7" s="203" t="s">
        <v>153</v>
      </c>
      <c r="AF7" s="203" t="s">
        <v>153</v>
      </c>
      <c r="AG7" s="203" t="s">
        <v>153</v>
      </c>
      <c r="AH7" s="203" t="s">
        <v>153</v>
      </c>
      <c r="AI7" s="203" t="s">
        <v>153</v>
      </c>
      <c r="AJ7" s="203"/>
      <c r="AK7" s="203" t="s">
        <v>153</v>
      </c>
      <c r="AL7" s="203" t="s">
        <v>153</v>
      </c>
      <c r="AM7" s="203" t="s">
        <v>153</v>
      </c>
      <c r="AN7" s="203" t="s">
        <v>153</v>
      </c>
      <c r="AO7" s="203" t="s">
        <v>153</v>
      </c>
      <c r="AP7" s="203" t="s">
        <v>153</v>
      </c>
      <c r="AQ7" s="203" t="s">
        <v>153</v>
      </c>
      <c r="AR7" s="203" t="s">
        <v>153</v>
      </c>
      <c r="AS7" s="203" t="s">
        <v>153</v>
      </c>
      <c r="AT7" s="203" t="s">
        <v>153</v>
      </c>
      <c r="AU7" s="203">
        <v>12</v>
      </c>
      <c r="AV7" s="203" t="s">
        <v>153</v>
      </c>
      <c r="AW7" s="502">
        <v>2011</v>
      </c>
      <c r="AX7" s="513">
        <v>16</v>
      </c>
      <c r="AY7" s="335" t="s">
        <v>305</v>
      </c>
      <c r="AZ7" s="335" t="s">
        <v>305</v>
      </c>
      <c r="BA7" s="203" t="s">
        <v>153</v>
      </c>
      <c r="BB7" s="203" t="s">
        <v>305</v>
      </c>
      <c r="BC7" s="203" t="s">
        <v>305</v>
      </c>
      <c r="BD7" s="203" t="s">
        <v>153</v>
      </c>
      <c r="BE7" s="203" t="s">
        <v>153</v>
      </c>
      <c r="BF7" s="265">
        <v>10</v>
      </c>
      <c r="BG7" s="203" t="s">
        <v>153</v>
      </c>
      <c r="BH7" s="203" t="s">
        <v>153</v>
      </c>
      <c r="BI7" s="203" t="s">
        <v>153</v>
      </c>
      <c r="BJ7" s="100">
        <v>1</v>
      </c>
      <c r="BK7" s="203" t="s">
        <v>153</v>
      </c>
      <c r="BL7" s="335"/>
      <c r="BM7" s="335">
        <v>5</v>
      </c>
      <c r="BN7" s="203" t="s">
        <v>153</v>
      </c>
      <c r="BO7" s="203" t="s">
        <v>153</v>
      </c>
      <c r="BP7" s="203" t="s">
        <v>153</v>
      </c>
      <c r="BQ7" s="203" t="s">
        <v>153</v>
      </c>
      <c r="BR7" s="203" t="s">
        <v>153</v>
      </c>
      <c r="BS7" s="203" t="s">
        <v>153</v>
      </c>
      <c r="BT7" s="203" t="s">
        <v>153</v>
      </c>
      <c r="BU7" s="203" t="s">
        <v>153</v>
      </c>
      <c r="BV7" s="203" t="s">
        <v>153</v>
      </c>
      <c r="BW7" s="203" t="s">
        <v>153</v>
      </c>
      <c r="BX7" s="203" t="s">
        <v>153</v>
      </c>
    </row>
    <row r="8" spans="1:76" s="492" customFormat="1" ht="39.950000000000003" customHeight="1">
      <c r="A8" s="502">
        <v>2012</v>
      </c>
      <c r="B8" s="203" t="s">
        <v>153</v>
      </c>
      <c r="C8" s="203" t="s">
        <v>305</v>
      </c>
      <c r="D8" s="203" t="s">
        <v>305</v>
      </c>
      <c r="E8" s="203" t="s">
        <v>153</v>
      </c>
      <c r="F8" s="203" t="s">
        <v>305</v>
      </c>
      <c r="G8" s="203" t="s">
        <v>305</v>
      </c>
      <c r="H8" s="203" t="s">
        <v>153</v>
      </c>
      <c r="I8" s="203" t="s">
        <v>153</v>
      </c>
      <c r="J8" s="203" t="s">
        <v>153</v>
      </c>
      <c r="K8" s="203" t="s">
        <v>153</v>
      </c>
      <c r="L8" s="203"/>
      <c r="M8" s="203" t="s">
        <v>153</v>
      </c>
      <c r="N8" s="203" t="s">
        <v>153</v>
      </c>
      <c r="O8" s="203" t="s">
        <v>153</v>
      </c>
      <c r="P8" s="203" t="s">
        <v>153</v>
      </c>
      <c r="Q8" s="203" t="s">
        <v>153</v>
      </c>
      <c r="R8" s="203" t="s">
        <v>153</v>
      </c>
      <c r="S8" s="203" t="s">
        <v>153</v>
      </c>
      <c r="T8" s="203" t="s">
        <v>153</v>
      </c>
      <c r="U8" s="502">
        <v>2012</v>
      </c>
      <c r="V8" s="100">
        <v>1</v>
      </c>
      <c r="W8" s="100" t="s">
        <v>305</v>
      </c>
      <c r="X8" s="100" t="s">
        <v>305</v>
      </c>
      <c r="Y8" s="203" t="s">
        <v>153</v>
      </c>
      <c r="Z8" s="203" t="s">
        <v>305</v>
      </c>
      <c r="AA8" s="203" t="s">
        <v>305</v>
      </c>
      <c r="AB8" s="203" t="s">
        <v>153</v>
      </c>
      <c r="AC8" s="203" t="s">
        <v>153</v>
      </c>
      <c r="AD8" s="203" t="s">
        <v>153</v>
      </c>
      <c r="AE8" s="203" t="s">
        <v>153</v>
      </c>
      <c r="AF8" s="203" t="s">
        <v>153</v>
      </c>
      <c r="AG8" s="203" t="s">
        <v>153</v>
      </c>
      <c r="AH8" s="203" t="s">
        <v>153</v>
      </c>
      <c r="AI8" s="203" t="s">
        <v>153</v>
      </c>
      <c r="AJ8" s="203"/>
      <c r="AK8" s="203" t="s">
        <v>153</v>
      </c>
      <c r="AL8" s="203" t="s">
        <v>153</v>
      </c>
      <c r="AM8" s="203" t="s">
        <v>153</v>
      </c>
      <c r="AN8" s="203" t="s">
        <v>153</v>
      </c>
      <c r="AO8" s="203" t="s">
        <v>153</v>
      </c>
      <c r="AP8" s="203" t="s">
        <v>153</v>
      </c>
      <c r="AQ8" s="203" t="s">
        <v>153</v>
      </c>
      <c r="AR8" s="203" t="s">
        <v>153</v>
      </c>
      <c r="AS8" s="203" t="s">
        <v>153</v>
      </c>
      <c r="AT8" s="203" t="s">
        <v>153</v>
      </c>
      <c r="AU8" s="100">
        <v>1</v>
      </c>
      <c r="AV8" s="203" t="s">
        <v>153</v>
      </c>
      <c r="AW8" s="502">
        <v>2012</v>
      </c>
      <c r="AX8" s="513">
        <v>57</v>
      </c>
      <c r="AY8" s="335" t="s">
        <v>305</v>
      </c>
      <c r="AZ8" s="335" t="s">
        <v>305</v>
      </c>
      <c r="BA8" s="203" t="s">
        <v>153</v>
      </c>
      <c r="BB8" s="203" t="s">
        <v>305</v>
      </c>
      <c r="BC8" s="203" t="s">
        <v>305</v>
      </c>
      <c r="BD8" s="203" t="s">
        <v>153</v>
      </c>
      <c r="BE8" s="203" t="s">
        <v>153</v>
      </c>
      <c r="BF8" s="203">
        <v>7</v>
      </c>
      <c r="BG8" s="203" t="s">
        <v>153</v>
      </c>
      <c r="BH8" s="203" t="s">
        <v>153</v>
      </c>
      <c r="BI8" s="203" t="s">
        <v>153</v>
      </c>
      <c r="BJ8" s="203" t="s">
        <v>153</v>
      </c>
      <c r="BK8" s="203" t="s">
        <v>153</v>
      </c>
      <c r="BL8" s="335"/>
      <c r="BM8" s="203">
        <v>45</v>
      </c>
      <c r="BN8" s="203" t="s">
        <v>153</v>
      </c>
      <c r="BO8" s="203" t="s">
        <v>153</v>
      </c>
      <c r="BP8" s="203" t="s">
        <v>153</v>
      </c>
      <c r="BQ8" s="203" t="s">
        <v>153</v>
      </c>
      <c r="BR8" s="203" t="s">
        <v>153</v>
      </c>
      <c r="BS8" s="203">
        <v>5</v>
      </c>
      <c r="BT8" s="203" t="s">
        <v>153</v>
      </c>
      <c r="BU8" s="203" t="s">
        <v>153</v>
      </c>
      <c r="BV8" s="203" t="s">
        <v>153</v>
      </c>
      <c r="BW8" s="203" t="s">
        <v>153</v>
      </c>
      <c r="BX8" s="203" t="s">
        <v>153</v>
      </c>
    </row>
    <row r="9" spans="1:76" s="492" customFormat="1" ht="39.950000000000003" customHeight="1">
      <c r="A9" s="502">
        <v>2013</v>
      </c>
      <c r="B9" s="203" t="s">
        <v>153</v>
      </c>
      <c r="C9" s="203" t="s">
        <v>305</v>
      </c>
      <c r="D9" s="203" t="s">
        <v>305</v>
      </c>
      <c r="E9" s="203" t="s">
        <v>153</v>
      </c>
      <c r="F9" s="203" t="s">
        <v>305</v>
      </c>
      <c r="G9" s="203" t="s">
        <v>305</v>
      </c>
      <c r="H9" s="203" t="s">
        <v>153</v>
      </c>
      <c r="I9" s="203" t="s">
        <v>153</v>
      </c>
      <c r="J9" s="203" t="s">
        <v>153</v>
      </c>
      <c r="K9" s="203" t="s">
        <v>153</v>
      </c>
      <c r="L9" s="203"/>
      <c r="M9" s="203" t="s">
        <v>153</v>
      </c>
      <c r="N9" s="203" t="s">
        <v>153</v>
      </c>
      <c r="O9" s="203" t="s">
        <v>153</v>
      </c>
      <c r="P9" s="203" t="s">
        <v>153</v>
      </c>
      <c r="Q9" s="203" t="s">
        <v>153</v>
      </c>
      <c r="R9" s="203" t="s">
        <v>153</v>
      </c>
      <c r="S9" s="203" t="s">
        <v>153</v>
      </c>
      <c r="T9" s="203" t="s">
        <v>153</v>
      </c>
      <c r="U9" s="502">
        <v>2013</v>
      </c>
      <c r="V9" s="514">
        <v>20</v>
      </c>
      <c r="W9" s="514" t="s">
        <v>305</v>
      </c>
      <c r="X9" s="514" t="s">
        <v>305</v>
      </c>
      <c r="Y9" s="203" t="s">
        <v>153</v>
      </c>
      <c r="Z9" s="203" t="s">
        <v>305</v>
      </c>
      <c r="AA9" s="203" t="s">
        <v>305</v>
      </c>
      <c r="AB9" s="203" t="s">
        <v>153</v>
      </c>
      <c r="AC9" s="203" t="s">
        <v>153</v>
      </c>
      <c r="AD9" s="203" t="s">
        <v>153</v>
      </c>
      <c r="AE9" s="203" t="s">
        <v>153</v>
      </c>
      <c r="AF9" s="203" t="s">
        <v>153</v>
      </c>
      <c r="AG9" s="203" t="s">
        <v>153</v>
      </c>
      <c r="AH9" s="203" t="s">
        <v>153</v>
      </c>
      <c r="AI9" s="203" t="s">
        <v>153</v>
      </c>
      <c r="AJ9" s="203"/>
      <c r="AK9" s="203">
        <v>6</v>
      </c>
      <c r="AL9" s="203" t="s">
        <v>153</v>
      </c>
      <c r="AM9" s="203" t="s">
        <v>153</v>
      </c>
      <c r="AN9" s="203" t="s">
        <v>153</v>
      </c>
      <c r="AO9" s="203" t="s">
        <v>153</v>
      </c>
      <c r="AP9" s="203" t="s">
        <v>153</v>
      </c>
      <c r="AQ9" s="203">
        <v>2</v>
      </c>
      <c r="AR9" s="203" t="s">
        <v>153</v>
      </c>
      <c r="AS9" s="203" t="s">
        <v>153</v>
      </c>
      <c r="AT9" s="203" t="s">
        <v>153</v>
      </c>
      <c r="AU9" s="203">
        <v>12</v>
      </c>
      <c r="AV9" s="203" t="s">
        <v>153</v>
      </c>
      <c r="AW9" s="502">
        <v>2013</v>
      </c>
      <c r="AX9" s="513">
        <v>76</v>
      </c>
      <c r="AY9" s="335" t="s">
        <v>305</v>
      </c>
      <c r="AZ9" s="335" t="s">
        <v>305</v>
      </c>
      <c r="BA9" s="203" t="s">
        <v>153</v>
      </c>
      <c r="BB9" s="203" t="s">
        <v>305</v>
      </c>
      <c r="BC9" s="203" t="s">
        <v>305</v>
      </c>
      <c r="BD9" s="203" t="s">
        <v>153</v>
      </c>
      <c r="BE9" s="203" t="s">
        <v>153</v>
      </c>
      <c r="BF9" s="203">
        <v>18</v>
      </c>
      <c r="BG9" s="203" t="s">
        <v>153</v>
      </c>
      <c r="BH9" s="203" t="s">
        <v>153</v>
      </c>
      <c r="BI9" s="203" t="s">
        <v>153</v>
      </c>
      <c r="BJ9" s="203">
        <v>2</v>
      </c>
      <c r="BK9" s="203" t="s">
        <v>153</v>
      </c>
      <c r="BL9" s="335"/>
      <c r="BM9" s="203">
        <v>56</v>
      </c>
      <c r="BN9" s="203" t="s">
        <v>153</v>
      </c>
      <c r="BO9" s="203" t="s">
        <v>153</v>
      </c>
      <c r="BP9" s="203" t="s">
        <v>153</v>
      </c>
      <c r="BQ9" s="203" t="s">
        <v>153</v>
      </c>
      <c r="BR9" s="203" t="s">
        <v>153</v>
      </c>
      <c r="BS9" s="203" t="s">
        <v>153</v>
      </c>
      <c r="BT9" s="203" t="s">
        <v>153</v>
      </c>
      <c r="BU9" s="203" t="s">
        <v>153</v>
      </c>
      <c r="BV9" s="203" t="s">
        <v>153</v>
      </c>
      <c r="BW9" s="203" t="s">
        <v>153</v>
      </c>
      <c r="BX9" s="203" t="s">
        <v>153</v>
      </c>
    </row>
    <row r="10" spans="1:76" s="492" customFormat="1" ht="39.950000000000003" customHeight="1">
      <c r="A10" s="502">
        <v>2014</v>
      </c>
      <c r="B10" s="203">
        <v>1</v>
      </c>
      <c r="C10" s="203">
        <v>1</v>
      </c>
      <c r="D10" s="203" t="s">
        <v>153</v>
      </c>
      <c r="E10" s="203" t="s">
        <v>153</v>
      </c>
      <c r="F10" s="203" t="s">
        <v>305</v>
      </c>
      <c r="G10" s="203" t="s">
        <v>305</v>
      </c>
      <c r="H10" s="203" t="s">
        <v>153</v>
      </c>
      <c r="I10" s="203" t="s">
        <v>153</v>
      </c>
      <c r="J10" s="203">
        <v>1</v>
      </c>
      <c r="K10" s="203" t="s">
        <v>153</v>
      </c>
      <c r="L10" s="203"/>
      <c r="M10" s="203" t="s">
        <v>153</v>
      </c>
      <c r="N10" s="203" t="s">
        <v>153</v>
      </c>
      <c r="O10" s="203" t="s">
        <v>153</v>
      </c>
      <c r="P10" s="203" t="s">
        <v>153</v>
      </c>
      <c r="Q10" s="203" t="s">
        <v>153</v>
      </c>
      <c r="R10" s="203" t="s">
        <v>153</v>
      </c>
      <c r="S10" s="203" t="s">
        <v>153</v>
      </c>
      <c r="T10" s="203" t="s">
        <v>153</v>
      </c>
      <c r="U10" s="502">
        <v>2014</v>
      </c>
      <c r="V10" s="514">
        <v>44</v>
      </c>
      <c r="W10" s="514">
        <v>23</v>
      </c>
      <c r="X10" s="514">
        <v>21</v>
      </c>
      <c r="Y10" s="203" t="s">
        <v>153</v>
      </c>
      <c r="Z10" s="203" t="s">
        <v>305</v>
      </c>
      <c r="AA10" s="203" t="s">
        <v>305</v>
      </c>
      <c r="AB10" s="203" t="s">
        <v>153</v>
      </c>
      <c r="AC10" s="203" t="s">
        <v>153</v>
      </c>
      <c r="AD10" s="203" t="s">
        <v>153</v>
      </c>
      <c r="AE10" s="203" t="s">
        <v>153</v>
      </c>
      <c r="AF10" s="203" t="s">
        <v>153</v>
      </c>
      <c r="AG10" s="203" t="s">
        <v>153</v>
      </c>
      <c r="AH10" s="203" t="s">
        <v>153</v>
      </c>
      <c r="AI10" s="203" t="s">
        <v>153</v>
      </c>
      <c r="AJ10" s="203"/>
      <c r="AK10" s="203">
        <v>15</v>
      </c>
      <c r="AL10" s="337">
        <v>0</v>
      </c>
      <c r="AM10" s="203" t="s">
        <v>153</v>
      </c>
      <c r="AN10" s="203" t="s">
        <v>153</v>
      </c>
      <c r="AO10" s="203" t="s">
        <v>153</v>
      </c>
      <c r="AP10" s="203" t="s">
        <v>153</v>
      </c>
      <c r="AQ10" s="203">
        <v>1</v>
      </c>
      <c r="AR10" s="203" t="s">
        <v>153</v>
      </c>
      <c r="AS10" s="203" t="s">
        <v>153</v>
      </c>
      <c r="AT10" s="203" t="s">
        <v>153</v>
      </c>
      <c r="AU10" s="203">
        <v>28</v>
      </c>
      <c r="AV10" s="337">
        <v>0</v>
      </c>
      <c r="AW10" s="502">
        <v>2014</v>
      </c>
      <c r="AX10" s="695">
        <v>69</v>
      </c>
      <c r="AY10" s="695">
        <v>32</v>
      </c>
      <c r="AZ10" s="695">
        <v>37</v>
      </c>
      <c r="BA10" s="695">
        <v>1</v>
      </c>
      <c r="BB10" s="695">
        <v>1</v>
      </c>
      <c r="BC10" s="695" t="s">
        <v>305</v>
      </c>
      <c r="BD10" s="695" t="s">
        <v>153</v>
      </c>
      <c r="BE10" s="695" t="s">
        <v>153</v>
      </c>
      <c r="BF10" s="695">
        <v>31</v>
      </c>
      <c r="BG10" s="695">
        <v>1</v>
      </c>
      <c r="BH10" s="203" t="s">
        <v>153</v>
      </c>
      <c r="BI10" s="203" t="s">
        <v>153</v>
      </c>
      <c r="BJ10" s="203">
        <v>4</v>
      </c>
      <c r="BK10" s="203" t="s">
        <v>153</v>
      </c>
      <c r="BL10" s="335"/>
      <c r="BM10" s="695">
        <v>32</v>
      </c>
      <c r="BN10" s="203" t="s">
        <v>153</v>
      </c>
      <c r="BO10" s="203" t="s">
        <v>153</v>
      </c>
      <c r="BP10" s="203" t="s">
        <v>153</v>
      </c>
      <c r="BQ10" s="203" t="s">
        <v>153</v>
      </c>
      <c r="BR10" s="203" t="s">
        <v>153</v>
      </c>
      <c r="BS10" s="203" t="s">
        <v>153</v>
      </c>
      <c r="BT10" s="203" t="s">
        <v>153</v>
      </c>
      <c r="BU10" s="203">
        <v>1</v>
      </c>
      <c r="BV10" s="203" t="s">
        <v>153</v>
      </c>
      <c r="BW10" s="203">
        <v>1</v>
      </c>
      <c r="BX10" s="203" t="s">
        <v>153</v>
      </c>
    </row>
    <row r="11" spans="1:76" s="516" customFormat="1" ht="39.950000000000003" customHeight="1">
      <c r="A11" s="515">
        <v>2015</v>
      </c>
      <c r="B11" s="720">
        <v>2</v>
      </c>
      <c r="C11" s="720" t="s">
        <v>153</v>
      </c>
      <c r="D11" s="720">
        <v>2</v>
      </c>
      <c r="E11" s="720" t="s">
        <v>153</v>
      </c>
      <c r="F11" s="720" t="s">
        <v>153</v>
      </c>
      <c r="G11" s="720" t="s">
        <v>153</v>
      </c>
      <c r="H11" s="720" t="s">
        <v>153</v>
      </c>
      <c r="I11" s="720" t="s">
        <v>153</v>
      </c>
      <c r="J11" s="720" t="s">
        <v>153</v>
      </c>
      <c r="K11" s="720" t="s">
        <v>153</v>
      </c>
      <c r="L11" s="720"/>
      <c r="M11" s="720" t="s">
        <v>153</v>
      </c>
      <c r="N11" s="720" t="s">
        <v>153</v>
      </c>
      <c r="O11" s="720" t="s">
        <v>153</v>
      </c>
      <c r="P11" s="720" t="s">
        <v>153</v>
      </c>
      <c r="Q11" s="720" t="s">
        <v>153</v>
      </c>
      <c r="R11" s="720" t="s">
        <v>153</v>
      </c>
      <c r="S11" s="720">
        <v>2</v>
      </c>
      <c r="T11" s="720" t="s">
        <v>153</v>
      </c>
      <c r="U11" s="721">
        <v>2015</v>
      </c>
      <c r="V11" s="722">
        <v>41</v>
      </c>
      <c r="W11" s="722">
        <v>19</v>
      </c>
      <c r="X11" s="722">
        <v>22</v>
      </c>
      <c r="Y11" s="720" t="s">
        <v>153</v>
      </c>
      <c r="Z11" s="720" t="s">
        <v>1166</v>
      </c>
      <c r="AA11" s="720" t="s">
        <v>1167</v>
      </c>
      <c r="AB11" s="720" t="s">
        <v>153</v>
      </c>
      <c r="AC11" s="720" t="s">
        <v>153</v>
      </c>
      <c r="AD11" s="720" t="s">
        <v>153</v>
      </c>
      <c r="AE11" s="720" t="s">
        <v>153</v>
      </c>
      <c r="AF11" s="720" t="s">
        <v>153</v>
      </c>
      <c r="AG11" s="720" t="s">
        <v>153</v>
      </c>
      <c r="AH11" s="720" t="s">
        <v>153</v>
      </c>
      <c r="AI11" s="720" t="s">
        <v>153</v>
      </c>
      <c r="AJ11" s="720"/>
      <c r="AK11" s="720">
        <v>5</v>
      </c>
      <c r="AL11" s="720" t="s">
        <v>1168</v>
      </c>
      <c r="AM11" s="720" t="s">
        <v>153</v>
      </c>
      <c r="AN11" s="720" t="s">
        <v>153</v>
      </c>
      <c r="AO11" s="720" t="s">
        <v>1166</v>
      </c>
      <c r="AP11" s="720" t="s">
        <v>153</v>
      </c>
      <c r="AQ11" s="720" t="s">
        <v>153</v>
      </c>
      <c r="AR11" s="720" t="s">
        <v>153</v>
      </c>
      <c r="AS11" s="720" t="s">
        <v>153</v>
      </c>
      <c r="AT11" s="720" t="s">
        <v>153</v>
      </c>
      <c r="AU11" s="720">
        <v>36</v>
      </c>
      <c r="AV11" s="720" t="s">
        <v>1156</v>
      </c>
      <c r="AW11" s="721">
        <v>2015</v>
      </c>
      <c r="AX11" s="720">
        <v>54</v>
      </c>
      <c r="AY11" s="720">
        <v>21</v>
      </c>
      <c r="AZ11" s="720">
        <v>33</v>
      </c>
      <c r="BA11" s="720">
        <v>5</v>
      </c>
      <c r="BB11" s="720">
        <v>3</v>
      </c>
      <c r="BC11" s="720">
        <v>2</v>
      </c>
      <c r="BD11" s="720" t="s">
        <v>153</v>
      </c>
      <c r="BE11" s="720" t="s">
        <v>153</v>
      </c>
      <c r="BF11" s="720">
        <v>22</v>
      </c>
      <c r="BG11" s="720">
        <v>5</v>
      </c>
      <c r="BH11" s="720" t="s">
        <v>153</v>
      </c>
      <c r="BI11" s="720" t="s">
        <v>153</v>
      </c>
      <c r="BJ11" s="720">
        <v>3</v>
      </c>
      <c r="BK11" s="720" t="s">
        <v>153</v>
      </c>
      <c r="BL11" s="720"/>
      <c r="BM11" s="720">
        <v>27</v>
      </c>
      <c r="BN11" s="720" t="s">
        <v>153</v>
      </c>
      <c r="BO11" s="720" t="s">
        <v>153</v>
      </c>
      <c r="BP11" s="720" t="s">
        <v>153</v>
      </c>
      <c r="BQ11" s="720" t="s">
        <v>153</v>
      </c>
      <c r="BR11" s="720" t="s">
        <v>153</v>
      </c>
      <c r="BS11" s="720">
        <v>1</v>
      </c>
      <c r="BT11" s="720" t="s">
        <v>153</v>
      </c>
      <c r="BU11" s="720">
        <v>1</v>
      </c>
      <c r="BV11" s="720" t="s">
        <v>153</v>
      </c>
      <c r="BW11" s="720" t="s">
        <v>153</v>
      </c>
      <c r="BX11" s="720" t="s">
        <v>153</v>
      </c>
    </row>
    <row r="12" spans="1:76" s="492" customFormat="1" ht="39.950000000000003" customHeight="1">
      <c r="A12" s="517" t="s">
        <v>1090</v>
      </c>
      <c r="B12" s="695">
        <v>2</v>
      </c>
      <c r="C12" s="695" t="s">
        <v>153</v>
      </c>
      <c r="D12" s="720">
        <v>2</v>
      </c>
      <c r="E12" s="695" t="s">
        <v>153</v>
      </c>
      <c r="F12" s="695" t="s">
        <v>153</v>
      </c>
      <c r="G12" s="695" t="s">
        <v>153</v>
      </c>
      <c r="H12" s="695" t="s">
        <v>153</v>
      </c>
      <c r="I12" s="695" t="s">
        <v>153</v>
      </c>
      <c r="J12" s="695" t="s">
        <v>153</v>
      </c>
      <c r="K12" s="695" t="s">
        <v>153</v>
      </c>
      <c r="L12" s="695"/>
      <c r="M12" s="695" t="s">
        <v>153</v>
      </c>
      <c r="N12" s="695" t="s">
        <v>153</v>
      </c>
      <c r="O12" s="695" t="s">
        <v>153</v>
      </c>
      <c r="P12" s="695" t="s">
        <v>153</v>
      </c>
      <c r="Q12" s="695" t="s">
        <v>153</v>
      </c>
      <c r="R12" s="695" t="s">
        <v>153</v>
      </c>
      <c r="S12" s="695">
        <v>2</v>
      </c>
      <c r="T12" s="695" t="s">
        <v>153</v>
      </c>
      <c r="U12" s="723" t="s">
        <v>1169</v>
      </c>
      <c r="V12" s="724">
        <v>11</v>
      </c>
      <c r="W12" s="724">
        <v>4</v>
      </c>
      <c r="X12" s="724">
        <v>7</v>
      </c>
      <c r="Y12" s="695" t="s">
        <v>153</v>
      </c>
      <c r="Z12" s="695" t="s">
        <v>1156</v>
      </c>
      <c r="AA12" s="695" t="s">
        <v>1166</v>
      </c>
      <c r="AB12" s="695" t="s">
        <v>153</v>
      </c>
      <c r="AC12" s="695" t="s">
        <v>153</v>
      </c>
      <c r="AD12" s="695" t="s">
        <v>153</v>
      </c>
      <c r="AE12" s="695" t="s">
        <v>153</v>
      </c>
      <c r="AF12" s="695" t="s">
        <v>153</v>
      </c>
      <c r="AG12" s="695" t="s">
        <v>153</v>
      </c>
      <c r="AH12" s="695" t="s">
        <v>153</v>
      </c>
      <c r="AI12" s="695" t="s">
        <v>153</v>
      </c>
      <c r="AJ12" s="725"/>
      <c r="AK12" s="695">
        <v>1</v>
      </c>
      <c r="AL12" s="695" t="s">
        <v>1156</v>
      </c>
      <c r="AM12" s="695" t="s">
        <v>153</v>
      </c>
      <c r="AN12" s="695" t="s">
        <v>153</v>
      </c>
      <c r="AO12" s="695" t="s">
        <v>153</v>
      </c>
      <c r="AP12" s="695" t="s">
        <v>153</v>
      </c>
      <c r="AQ12" s="695" t="s">
        <v>153</v>
      </c>
      <c r="AR12" s="695" t="s">
        <v>153</v>
      </c>
      <c r="AS12" s="695" t="s">
        <v>153</v>
      </c>
      <c r="AT12" s="695" t="s">
        <v>153</v>
      </c>
      <c r="AU12" s="695">
        <v>10</v>
      </c>
      <c r="AV12" s="695" t="s">
        <v>1166</v>
      </c>
      <c r="AW12" s="723" t="s">
        <v>1159</v>
      </c>
      <c r="AX12" s="726">
        <v>13</v>
      </c>
      <c r="AY12" s="727">
        <v>4</v>
      </c>
      <c r="AZ12" s="727">
        <v>9</v>
      </c>
      <c r="BA12" s="695">
        <v>1</v>
      </c>
      <c r="BB12" s="695">
        <v>1</v>
      </c>
      <c r="BC12" s="695" t="s">
        <v>153</v>
      </c>
      <c r="BD12" s="695" t="s">
        <v>153</v>
      </c>
      <c r="BE12" s="695" t="s">
        <v>153</v>
      </c>
      <c r="BF12" s="695">
        <v>4</v>
      </c>
      <c r="BG12" s="695">
        <v>1</v>
      </c>
      <c r="BH12" s="695" t="s">
        <v>153</v>
      </c>
      <c r="BI12" s="695" t="s">
        <v>153</v>
      </c>
      <c r="BJ12" s="695">
        <v>1</v>
      </c>
      <c r="BK12" s="695" t="s">
        <v>153</v>
      </c>
      <c r="BL12" s="727"/>
      <c r="BM12" s="727">
        <v>6</v>
      </c>
      <c r="BN12" s="695" t="s">
        <v>153</v>
      </c>
      <c r="BO12" s="695" t="s">
        <v>153</v>
      </c>
      <c r="BP12" s="695" t="s">
        <v>153</v>
      </c>
      <c r="BQ12" s="695" t="s">
        <v>153</v>
      </c>
      <c r="BR12" s="695" t="s">
        <v>153</v>
      </c>
      <c r="BS12" s="695">
        <v>1</v>
      </c>
      <c r="BT12" s="695" t="s">
        <v>153</v>
      </c>
      <c r="BU12" s="695">
        <v>1</v>
      </c>
      <c r="BV12" s="695" t="s">
        <v>153</v>
      </c>
      <c r="BW12" s="695" t="s">
        <v>153</v>
      </c>
      <c r="BX12" s="695" t="s">
        <v>153</v>
      </c>
    </row>
    <row r="13" spans="1:76" s="492" customFormat="1" ht="39.950000000000003" customHeight="1">
      <c r="A13" s="517" t="s">
        <v>1091</v>
      </c>
      <c r="B13" s="695" t="s">
        <v>153</v>
      </c>
      <c r="C13" s="695" t="s">
        <v>153</v>
      </c>
      <c r="D13" s="695" t="s">
        <v>153</v>
      </c>
      <c r="E13" s="695" t="s">
        <v>153</v>
      </c>
      <c r="F13" s="695" t="s">
        <v>153</v>
      </c>
      <c r="G13" s="695" t="s">
        <v>153</v>
      </c>
      <c r="H13" s="695" t="s">
        <v>153</v>
      </c>
      <c r="I13" s="695" t="s">
        <v>153</v>
      </c>
      <c r="J13" s="695" t="s">
        <v>153</v>
      </c>
      <c r="K13" s="695" t="s">
        <v>153</v>
      </c>
      <c r="L13" s="695"/>
      <c r="M13" s="695" t="s">
        <v>153</v>
      </c>
      <c r="N13" s="695" t="s">
        <v>153</v>
      </c>
      <c r="O13" s="695" t="s">
        <v>153</v>
      </c>
      <c r="P13" s="695" t="s">
        <v>153</v>
      </c>
      <c r="Q13" s="695" t="s">
        <v>153</v>
      </c>
      <c r="R13" s="695" t="s">
        <v>153</v>
      </c>
      <c r="S13" s="695" t="s">
        <v>153</v>
      </c>
      <c r="T13" s="695" t="s">
        <v>153</v>
      </c>
      <c r="U13" s="723" t="s">
        <v>1170</v>
      </c>
      <c r="V13" s="695" t="s">
        <v>153</v>
      </c>
      <c r="W13" s="695" t="s">
        <v>1156</v>
      </c>
      <c r="X13" s="695" t="s">
        <v>1168</v>
      </c>
      <c r="Y13" s="695" t="s">
        <v>153</v>
      </c>
      <c r="Z13" s="695" t="s">
        <v>1156</v>
      </c>
      <c r="AA13" s="695" t="s">
        <v>1156</v>
      </c>
      <c r="AB13" s="695" t="s">
        <v>153</v>
      </c>
      <c r="AC13" s="695" t="s">
        <v>153</v>
      </c>
      <c r="AD13" s="695" t="s">
        <v>153</v>
      </c>
      <c r="AE13" s="695" t="s">
        <v>153</v>
      </c>
      <c r="AF13" s="695" t="s">
        <v>153</v>
      </c>
      <c r="AG13" s="695" t="s">
        <v>153</v>
      </c>
      <c r="AH13" s="695" t="s">
        <v>153</v>
      </c>
      <c r="AI13" s="695" t="s">
        <v>153</v>
      </c>
      <c r="AJ13" s="725"/>
      <c r="AK13" s="695" t="s">
        <v>1156</v>
      </c>
      <c r="AL13" s="695" t="s">
        <v>1156</v>
      </c>
      <c r="AM13" s="695" t="s">
        <v>153</v>
      </c>
      <c r="AN13" s="695" t="s">
        <v>153</v>
      </c>
      <c r="AO13" s="695" t="s">
        <v>153</v>
      </c>
      <c r="AP13" s="695" t="s">
        <v>153</v>
      </c>
      <c r="AQ13" s="695" t="s">
        <v>153</v>
      </c>
      <c r="AR13" s="695" t="s">
        <v>153</v>
      </c>
      <c r="AS13" s="695" t="s">
        <v>153</v>
      </c>
      <c r="AT13" s="695" t="s">
        <v>153</v>
      </c>
      <c r="AU13" s="695" t="s">
        <v>153</v>
      </c>
      <c r="AV13" s="695" t="s">
        <v>1156</v>
      </c>
      <c r="AW13" s="723" t="s">
        <v>1160</v>
      </c>
      <c r="AX13" s="726">
        <v>8</v>
      </c>
      <c r="AY13" s="727">
        <v>3</v>
      </c>
      <c r="AZ13" s="727">
        <v>5</v>
      </c>
      <c r="BA13" s="695" t="s">
        <v>153</v>
      </c>
      <c r="BB13" s="695" t="s">
        <v>153</v>
      </c>
      <c r="BC13" s="695" t="s">
        <v>153</v>
      </c>
      <c r="BD13" s="695" t="s">
        <v>153</v>
      </c>
      <c r="BE13" s="695" t="s">
        <v>153</v>
      </c>
      <c r="BF13" s="695">
        <v>3</v>
      </c>
      <c r="BG13" s="695" t="s">
        <v>153</v>
      </c>
      <c r="BH13" s="695" t="s">
        <v>153</v>
      </c>
      <c r="BI13" s="695" t="s">
        <v>153</v>
      </c>
      <c r="BJ13" s="695" t="s">
        <v>153</v>
      </c>
      <c r="BK13" s="695" t="s">
        <v>153</v>
      </c>
      <c r="BL13" s="727"/>
      <c r="BM13" s="727">
        <v>5</v>
      </c>
      <c r="BN13" s="695" t="s">
        <v>153</v>
      </c>
      <c r="BO13" s="695" t="s">
        <v>153</v>
      </c>
      <c r="BP13" s="695" t="s">
        <v>153</v>
      </c>
      <c r="BQ13" s="695" t="s">
        <v>153</v>
      </c>
      <c r="BR13" s="695" t="s">
        <v>153</v>
      </c>
      <c r="BS13" s="695" t="s">
        <v>153</v>
      </c>
      <c r="BT13" s="695" t="s">
        <v>153</v>
      </c>
      <c r="BU13" s="695" t="s">
        <v>153</v>
      </c>
      <c r="BV13" s="695" t="s">
        <v>153</v>
      </c>
      <c r="BW13" s="695" t="s">
        <v>153</v>
      </c>
      <c r="BX13" s="695" t="s">
        <v>153</v>
      </c>
    </row>
    <row r="14" spans="1:76" s="492" customFormat="1" ht="39.950000000000003" customHeight="1">
      <c r="A14" s="517" t="s">
        <v>1092</v>
      </c>
      <c r="B14" s="695" t="s">
        <v>153</v>
      </c>
      <c r="C14" s="695" t="s">
        <v>153</v>
      </c>
      <c r="D14" s="695" t="s">
        <v>153</v>
      </c>
      <c r="E14" s="695" t="s">
        <v>153</v>
      </c>
      <c r="F14" s="695" t="s">
        <v>153</v>
      </c>
      <c r="G14" s="695" t="s">
        <v>153</v>
      </c>
      <c r="H14" s="695" t="s">
        <v>153</v>
      </c>
      <c r="I14" s="695" t="s">
        <v>153</v>
      </c>
      <c r="J14" s="695" t="s">
        <v>153</v>
      </c>
      <c r="K14" s="695" t="s">
        <v>153</v>
      </c>
      <c r="L14" s="695"/>
      <c r="M14" s="695" t="s">
        <v>153</v>
      </c>
      <c r="N14" s="695" t="s">
        <v>153</v>
      </c>
      <c r="O14" s="695" t="s">
        <v>153</v>
      </c>
      <c r="P14" s="695" t="s">
        <v>153</v>
      </c>
      <c r="Q14" s="695" t="s">
        <v>153</v>
      </c>
      <c r="R14" s="695" t="s">
        <v>153</v>
      </c>
      <c r="S14" s="695" t="s">
        <v>153</v>
      </c>
      <c r="T14" s="695" t="s">
        <v>153</v>
      </c>
      <c r="U14" s="723" t="s">
        <v>1171</v>
      </c>
      <c r="V14" s="724">
        <v>13</v>
      </c>
      <c r="W14" s="724">
        <v>6</v>
      </c>
      <c r="X14" s="724">
        <v>7</v>
      </c>
      <c r="Y14" s="695" t="s">
        <v>153</v>
      </c>
      <c r="Z14" s="695" t="s">
        <v>1172</v>
      </c>
      <c r="AA14" s="695" t="s">
        <v>1156</v>
      </c>
      <c r="AB14" s="695" t="s">
        <v>153</v>
      </c>
      <c r="AC14" s="695" t="s">
        <v>153</v>
      </c>
      <c r="AD14" s="695" t="s">
        <v>153</v>
      </c>
      <c r="AE14" s="695" t="s">
        <v>153</v>
      </c>
      <c r="AF14" s="695" t="s">
        <v>153</v>
      </c>
      <c r="AG14" s="695" t="s">
        <v>153</v>
      </c>
      <c r="AH14" s="695" t="s">
        <v>153</v>
      </c>
      <c r="AI14" s="695" t="s">
        <v>153</v>
      </c>
      <c r="AJ14" s="725"/>
      <c r="AK14" s="695" t="s">
        <v>1156</v>
      </c>
      <c r="AL14" s="695" t="s">
        <v>1156</v>
      </c>
      <c r="AM14" s="695" t="s">
        <v>153</v>
      </c>
      <c r="AN14" s="695" t="s">
        <v>153</v>
      </c>
      <c r="AO14" s="695" t="s">
        <v>153</v>
      </c>
      <c r="AP14" s="695" t="s">
        <v>153</v>
      </c>
      <c r="AQ14" s="695" t="s">
        <v>153</v>
      </c>
      <c r="AR14" s="695" t="s">
        <v>153</v>
      </c>
      <c r="AS14" s="695" t="s">
        <v>153</v>
      </c>
      <c r="AT14" s="695" t="s">
        <v>153</v>
      </c>
      <c r="AU14" s="695">
        <v>13</v>
      </c>
      <c r="AV14" s="695" t="s">
        <v>1156</v>
      </c>
      <c r="AW14" s="723" t="s">
        <v>1161</v>
      </c>
      <c r="AX14" s="726">
        <v>8</v>
      </c>
      <c r="AY14" s="727">
        <v>2</v>
      </c>
      <c r="AZ14" s="727">
        <v>6</v>
      </c>
      <c r="BA14" s="695">
        <v>1</v>
      </c>
      <c r="BB14" s="695" t="s">
        <v>153</v>
      </c>
      <c r="BC14" s="695">
        <v>1</v>
      </c>
      <c r="BD14" s="695" t="s">
        <v>153</v>
      </c>
      <c r="BE14" s="695" t="s">
        <v>153</v>
      </c>
      <c r="BF14" s="695">
        <v>3</v>
      </c>
      <c r="BG14" s="695">
        <v>1</v>
      </c>
      <c r="BH14" s="695" t="s">
        <v>153</v>
      </c>
      <c r="BI14" s="695" t="s">
        <v>153</v>
      </c>
      <c r="BJ14" s="695">
        <v>1</v>
      </c>
      <c r="BK14" s="695" t="s">
        <v>153</v>
      </c>
      <c r="BL14" s="727"/>
      <c r="BM14" s="727">
        <v>4</v>
      </c>
      <c r="BN14" s="695" t="s">
        <v>153</v>
      </c>
      <c r="BO14" s="695" t="s">
        <v>153</v>
      </c>
      <c r="BP14" s="695" t="s">
        <v>153</v>
      </c>
      <c r="BQ14" s="695" t="s">
        <v>153</v>
      </c>
      <c r="BR14" s="695" t="s">
        <v>153</v>
      </c>
      <c r="BS14" s="695" t="s">
        <v>153</v>
      </c>
      <c r="BT14" s="695" t="s">
        <v>153</v>
      </c>
      <c r="BU14" s="695" t="s">
        <v>153</v>
      </c>
      <c r="BV14" s="695" t="s">
        <v>153</v>
      </c>
      <c r="BW14" s="695" t="s">
        <v>153</v>
      </c>
      <c r="BX14" s="695" t="s">
        <v>153</v>
      </c>
    </row>
    <row r="15" spans="1:76" s="516" customFormat="1" ht="39.950000000000003" customHeight="1">
      <c r="A15" s="517" t="s">
        <v>1093</v>
      </c>
      <c r="B15" s="695" t="s">
        <v>153</v>
      </c>
      <c r="C15" s="695" t="s">
        <v>153</v>
      </c>
      <c r="D15" s="695" t="s">
        <v>153</v>
      </c>
      <c r="E15" s="695" t="s">
        <v>153</v>
      </c>
      <c r="F15" s="695" t="s">
        <v>153</v>
      </c>
      <c r="G15" s="695" t="s">
        <v>153</v>
      </c>
      <c r="H15" s="695" t="s">
        <v>153</v>
      </c>
      <c r="I15" s="695" t="s">
        <v>153</v>
      </c>
      <c r="J15" s="695" t="s">
        <v>153</v>
      </c>
      <c r="K15" s="695" t="s">
        <v>153</v>
      </c>
      <c r="L15" s="695"/>
      <c r="M15" s="695" t="s">
        <v>153</v>
      </c>
      <c r="N15" s="695" t="s">
        <v>153</v>
      </c>
      <c r="O15" s="695" t="s">
        <v>153</v>
      </c>
      <c r="P15" s="695" t="s">
        <v>153</v>
      </c>
      <c r="Q15" s="695" t="s">
        <v>153</v>
      </c>
      <c r="R15" s="695" t="s">
        <v>153</v>
      </c>
      <c r="S15" s="695" t="s">
        <v>153</v>
      </c>
      <c r="T15" s="695" t="s">
        <v>153</v>
      </c>
      <c r="U15" s="723" t="s">
        <v>1162</v>
      </c>
      <c r="V15" s="724">
        <v>10</v>
      </c>
      <c r="W15" s="724">
        <v>7</v>
      </c>
      <c r="X15" s="724">
        <v>3</v>
      </c>
      <c r="Y15" s="695" t="s">
        <v>153</v>
      </c>
      <c r="Z15" s="695" t="s">
        <v>1156</v>
      </c>
      <c r="AA15" s="695" t="s">
        <v>1156</v>
      </c>
      <c r="AB15" s="695" t="s">
        <v>153</v>
      </c>
      <c r="AC15" s="695" t="s">
        <v>153</v>
      </c>
      <c r="AD15" s="695" t="s">
        <v>153</v>
      </c>
      <c r="AE15" s="695" t="s">
        <v>153</v>
      </c>
      <c r="AF15" s="695" t="s">
        <v>153</v>
      </c>
      <c r="AG15" s="695" t="s">
        <v>153</v>
      </c>
      <c r="AH15" s="695" t="s">
        <v>153</v>
      </c>
      <c r="AI15" s="695" t="s">
        <v>153</v>
      </c>
      <c r="AJ15" s="728"/>
      <c r="AK15" s="695">
        <v>1</v>
      </c>
      <c r="AL15" s="695" t="s">
        <v>1156</v>
      </c>
      <c r="AM15" s="695" t="s">
        <v>153</v>
      </c>
      <c r="AN15" s="695" t="s">
        <v>153</v>
      </c>
      <c r="AO15" s="695" t="s">
        <v>153</v>
      </c>
      <c r="AP15" s="695" t="s">
        <v>153</v>
      </c>
      <c r="AQ15" s="695" t="s">
        <v>153</v>
      </c>
      <c r="AR15" s="695" t="s">
        <v>153</v>
      </c>
      <c r="AS15" s="695" t="s">
        <v>153</v>
      </c>
      <c r="AT15" s="695" t="s">
        <v>153</v>
      </c>
      <c r="AU15" s="695">
        <v>9</v>
      </c>
      <c r="AV15" s="695" t="s">
        <v>1156</v>
      </c>
      <c r="AW15" s="723" t="s">
        <v>1162</v>
      </c>
      <c r="AX15" s="726">
        <v>9</v>
      </c>
      <c r="AY15" s="727">
        <v>4</v>
      </c>
      <c r="AZ15" s="727">
        <v>5</v>
      </c>
      <c r="BA15" s="695">
        <v>1</v>
      </c>
      <c r="BB15" s="695" t="s">
        <v>153</v>
      </c>
      <c r="BC15" s="695">
        <v>1</v>
      </c>
      <c r="BD15" s="695" t="s">
        <v>153</v>
      </c>
      <c r="BE15" s="695" t="s">
        <v>153</v>
      </c>
      <c r="BF15" s="695">
        <v>4</v>
      </c>
      <c r="BG15" s="695">
        <v>1</v>
      </c>
      <c r="BH15" s="695" t="s">
        <v>153</v>
      </c>
      <c r="BI15" s="695" t="s">
        <v>153</v>
      </c>
      <c r="BJ15" s="695" t="s">
        <v>153</v>
      </c>
      <c r="BK15" s="695" t="s">
        <v>153</v>
      </c>
      <c r="BL15" s="729"/>
      <c r="BM15" s="727">
        <v>5</v>
      </c>
      <c r="BN15" s="695" t="s">
        <v>153</v>
      </c>
      <c r="BO15" s="695" t="s">
        <v>153</v>
      </c>
      <c r="BP15" s="695" t="s">
        <v>153</v>
      </c>
      <c r="BQ15" s="695" t="s">
        <v>153</v>
      </c>
      <c r="BR15" s="695" t="s">
        <v>153</v>
      </c>
      <c r="BS15" s="695" t="s">
        <v>153</v>
      </c>
      <c r="BT15" s="695" t="s">
        <v>153</v>
      </c>
      <c r="BU15" s="695" t="s">
        <v>153</v>
      </c>
      <c r="BV15" s="695" t="s">
        <v>153</v>
      </c>
      <c r="BW15" s="695" t="s">
        <v>153</v>
      </c>
      <c r="BX15" s="695" t="s">
        <v>153</v>
      </c>
    </row>
    <row r="16" spans="1:76" ht="39.950000000000003" customHeight="1">
      <c r="A16" s="517" t="s">
        <v>1094</v>
      </c>
      <c r="B16" s="695" t="s">
        <v>153</v>
      </c>
      <c r="C16" s="695" t="s">
        <v>153</v>
      </c>
      <c r="D16" s="695" t="s">
        <v>153</v>
      </c>
      <c r="E16" s="695" t="s">
        <v>153</v>
      </c>
      <c r="F16" s="695" t="s">
        <v>153</v>
      </c>
      <c r="G16" s="695" t="s">
        <v>153</v>
      </c>
      <c r="H16" s="695" t="s">
        <v>153</v>
      </c>
      <c r="I16" s="695" t="s">
        <v>153</v>
      </c>
      <c r="J16" s="695" t="s">
        <v>153</v>
      </c>
      <c r="K16" s="695" t="s">
        <v>153</v>
      </c>
      <c r="L16" s="695"/>
      <c r="M16" s="695" t="s">
        <v>153</v>
      </c>
      <c r="N16" s="695" t="s">
        <v>153</v>
      </c>
      <c r="O16" s="695" t="s">
        <v>153</v>
      </c>
      <c r="P16" s="695" t="s">
        <v>153</v>
      </c>
      <c r="Q16" s="695" t="s">
        <v>153</v>
      </c>
      <c r="R16" s="695" t="s">
        <v>153</v>
      </c>
      <c r="S16" s="695" t="s">
        <v>153</v>
      </c>
      <c r="T16" s="695" t="s">
        <v>153</v>
      </c>
      <c r="U16" s="723" t="s">
        <v>1163</v>
      </c>
      <c r="V16" s="724">
        <v>4</v>
      </c>
      <c r="W16" s="695" t="s">
        <v>1156</v>
      </c>
      <c r="X16" s="724">
        <v>4</v>
      </c>
      <c r="Y16" s="695" t="s">
        <v>153</v>
      </c>
      <c r="Z16" s="695" t="s">
        <v>1156</v>
      </c>
      <c r="AA16" s="695" t="s">
        <v>1156</v>
      </c>
      <c r="AB16" s="695" t="s">
        <v>153</v>
      </c>
      <c r="AC16" s="695" t="s">
        <v>153</v>
      </c>
      <c r="AD16" s="695" t="s">
        <v>153</v>
      </c>
      <c r="AE16" s="695" t="s">
        <v>153</v>
      </c>
      <c r="AF16" s="695" t="s">
        <v>153</v>
      </c>
      <c r="AG16" s="695" t="s">
        <v>153</v>
      </c>
      <c r="AH16" s="695" t="s">
        <v>153</v>
      </c>
      <c r="AI16" s="695" t="s">
        <v>153</v>
      </c>
      <c r="AJ16" s="725"/>
      <c r="AK16" s="695">
        <v>3</v>
      </c>
      <c r="AL16" s="695" t="s">
        <v>1156</v>
      </c>
      <c r="AM16" s="695" t="s">
        <v>153</v>
      </c>
      <c r="AN16" s="695" t="s">
        <v>153</v>
      </c>
      <c r="AO16" s="695" t="s">
        <v>153</v>
      </c>
      <c r="AP16" s="695" t="s">
        <v>153</v>
      </c>
      <c r="AQ16" s="695" t="s">
        <v>153</v>
      </c>
      <c r="AR16" s="695" t="s">
        <v>153</v>
      </c>
      <c r="AS16" s="695" t="s">
        <v>153</v>
      </c>
      <c r="AT16" s="695" t="s">
        <v>153</v>
      </c>
      <c r="AU16" s="695">
        <v>1</v>
      </c>
      <c r="AV16" s="695" t="s">
        <v>1156</v>
      </c>
      <c r="AW16" s="723" t="s">
        <v>1163</v>
      </c>
      <c r="AX16" s="726">
        <v>8</v>
      </c>
      <c r="AY16" s="695">
        <v>3</v>
      </c>
      <c r="AZ16" s="695">
        <v>5</v>
      </c>
      <c r="BA16" s="695">
        <v>1</v>
      </c>
      <c r="BB16" s="695">
        <v>1</v>
      </c>
      <c r="BC16" s="695" t="s">
        <v>153</v>
      </c>
      <c r="BD16" s="695" t="s">
        <v>153</v>
      </c>
      <c r="BE16" s="695" t="s">
        <v>153</v>
      </c>
      <c r="BF16" s="695">
        <v>2</v>
      </c>
      <c r="BG16" s="695">
        <v>1</v>
      </c>
      <c r="BH16" s="695" t="s">
        <v>153</v>
      </c>
      <c r="BI16" s="695" t="s">
        <v>153</v>
      </c>
      <c r="BJ16" s="695">
        <v>1</v>
      </c>
      <c r="BK16" s="695" t="s">
        <v>153</v>
      </c>
      <c r="BL16" s="727"/>
      <c r="BM16" s="695">
        <v>5</v>
      </c>
      <c r="BN16" s="695" t="s">
        <v>153</v>
      </c>
      <c r="BO16" s="695" t="s">
        <v>153</v>
      </c>
      <c r="BP16" s="695" t="s">
        <v>153</v>
      </c>
      <c r="BQ16" s="695" t="s">
        <v>153</v>
      </c>
      <c r="BR16" s="695" t="s">
        <v>153</v>
      </c>
      <c r="BS16" s="695" t="s">
        <v>153</v>
      </c>
      <c r="BT16" s="695" t="s">
        <v>153</v>
      </c>
      <c r="BU16" s="695" t="s">
        <v>153</v>
      </c>
      <c r="BV16" s="695" t="s">
        <v>153</v>
      </c>
      <c r="BW16" s="695" t="s">
        <v>153</v>
      </c>
      <c r="BX16" s="695" t="s">
        <v>153</v>
      </c>
    </row>
    <row r="17" spans="1:76" ht="39.950000000000003" customHeight="1">
      <c r="A17" s="517" t="s">
        <v>1095</v>
      </c>
      <c r="B17" s="695" t="s">
        <v>153</v>
      </c>
      <c r="C17" s="695" t="s">
        <v>153</v>
      </c>
      <c r="D17" s="695" t="s">
        <v>153</v>
      </c>
      <c r="E17" s="695" t="s">
        <v>153</v>
      </c>
      <c r="F17" s="695" t="s">
        <v>153</v>
      </c>
      <c r="G17" s="695" t="s">
        <v>153</v>
      </c>
      <c r="H17" s="695" t="s">
        <v>153</v>
      </c>
      <c r="I17" s="695" t="s">
        <v>153</v>
      </c>
      <c r="J17" s="695" t="s">
        <v>153</v>
      </c>
      <c r="K17" s="695" t="s">
        <v>153</v>
      </c>
      <c r="L17" s="695"/>
      <c r="M17" s="695" t="s">
        <v>153</v>
      </c>
      <c r="N17" s="695" t="s">
        <v>153</v>
      </c>
      <c r="O17" s="695" t="s">
        <v>153</v>
      </c>
      <c r="P17" s="695" t="s">
        <v>153</v>
      </c>
      <c r="Q17" s="695" t="s">
        <v>153</v>
      </c>
      <c r="R17" s="695" t="s">
        <v>153</v>
      </c>
      <c r="S17" s="695" t="s">
        <v>153</v>
      </c>
      <c r="T17" s="695" t="s">
        <v>153</v>
      </c>
      <c r="U17" s="723" t="s">
        <v>1164</v>
      </c>
      <c r="V17" s="724">
        <v>3</v>
      </c>
      <c r="W17" s="724">
        <v>2</v>
      </c>
      <c r="X17" s="724">
        <v>1</v>
      </c>
      <c r="Y17" s="695" t="s">
        <v>153</v>
      </c>
      <c r="Z17" s="695" t="s">
        <v>1156</v>
      </c>
      <c r="AA17" s="695" t="s">
        <v>1156</v>
      </c>
      <c r="AB17" s="695" t="s">
        <v>153</v>
      </c>
      <c r="AC17" s="695" t="s">
        <v>153</v>
      </c>
      <c r="AD17" s="695" t="s">
        <v>153</v>
      </c>
      <c r="AE17" s="695" t="s">
        <v>153</v>
      </c>
      <c r="AF17" s="695" t="s">
        <v>153</v>
      </c>
      <c r="AG17" s="695" t="s">
        <v>153</v>
      </c>
      <c r="AH17" s="695" t="s">
        <v>153</v>
      </c>
      <c r="AI17" s="695" t="s">
        <v>153</v>
      </c>
      <c r="AJ17" s="725"/>
      <c r="AK17" s="695" t="s">
        <v>1156</v>
      </c>
      <c r="AL17" s="695" t="s">
        <v>1156</v>
      </c>
      <c r="AM17" s="695" t="s">
        <v>153</v>
      </c>
      <c r="AN17" s="695" t="s">
        <v>153</v>
      </c>
      <c r="AO17" s="695" t="s">
        <v>153</v>
      </c>
      <c r="AP17" s="695" t="s">
        <v>153</v>
      </c>
      <c r="AQ17" s="695" t="s">
        <v>153</v>
      </c>
      <c r="AR17" s="695" t="s">
        <v>153</v>
      </c>
      <c r="AS17" s="695" t="s">
        <v>153</v>
      </c>
      <c r="AT17" s="695" t="s">
        <v>153</v>
      </c>
      <c r="AU17" s="695">
        <v>3</v>
      </c>
      <c r="AV17" s="695" t="s">
        <v>1156</v>
      </c>
      <c r="AW17" s="723" t="s">
        <v>1164</v>
      </c>
      <c r="AX17" s="726">
        <v>5</v>
      </c>
      <c r="AY17" s="695">
        <v>3</v>
      </c>
      <c r="AZ17" s="695">
        <v>2</v>
      </c>
      <c r="BA17" s="695" t="s">
        <v>153</v>
      </c>
      <c r="BB17" s="695" t="s">
        <v>153</v>
      </c>
      <c r="BC17" s="695" t="s">
        <v>153</v>
      </c>
      <c r="BD17" s="695" t="s">
        <v>153</v>
      </c>
      <c r="BE17" s="695" t="s">
        <v>153</v>
      </c>
      <c r="BF17" s="695">
        <v>3</v>
      </c>
      <c r="BG17" s="695" t="s">
        <v>153</v>
      </c>
      <c r="BH17" s="695" t="s">
        <v>153</v>
      </c>
      <c r="BI17" s="695" t="s">
        <v>153</v>
      </c>
      <c r="BJ17" s="695" t="s">
        <v>153</v>
      </c>
      <c r="BK17" s="695" t="s">
        <v>153</v>
      </c>
      <c r="BL17" s="727"/>
      <c r="BM17" s="695">
        <v>2</v>
      </c>
      <c r="BN17" s="695" t="s">
        <v>153</v>
      </c>
      <c r="BO17" s="695" t="s">
        <v>153</v>
      </c>
      <c r="BP17" s="695" t="s">
        <v>153</v>
      </c>
      <c r="BQ17" s="695" t="s">
        <v>153</v>
      </c>
      <c r="BR17" s="695" t="s">
        <v>153</v>
      </c>
      <c r="BS17" s="695" t="s">
        <v>153</v>
      </c>
      <c r="BT17" s="695" t="s">
        <v>153</v>
      </c>
      <c r="BU17" s="695" t="s">
        <v>153</v>
      </c>
      <c r="BV17" s="695" t="s">
        <v>153</v>
      </c>
      <c r="BW17" s="695" t="s">
        <v>153</v>
      </c>
      <c r="BX17" s="695" t="s">
        <v>153</v>
      </c>
    </row>
    <row r="18" spans="1:76" ht="39.950000000000003" customHeight="1" thickBot="1">
      <c r="A18" s="518" t="s">
        <v>1096</v>
      </c>
      <c r="B18" s="730">
        <v>0</v>
      </c>
      <c r="C18" s="730">
        <v>0</v>
      </c>
      <c r="D18" s="730">
        <v>0</v>
      </c>
      <c r="E18" s="730">
        <v>0</v>
      </c>
      <c r="F18" s="730">
        <v>0</v>
      </c>
      <c r="G18" s="730">
        <v>0</v>
      </c>
      <c r="H18" s="730">
        <v>0</v>
      </c>
      <c r="I18" s="730">
        <v>0</v>
      </c>
      <c r="J18" s="730">
        <v>0</v>
      </c>
      <c r="K18" s="730">
        <v>0</v>
      </c>
      <c r="L18" s="731"/>
      <c r="M18" s="730">
        <v>0</v>
      </c>
      <c r="N18" s="730">
        <v>0</v>
      </c>
      <c r="O18" s="730">
        <v>0</v>
      </c>
      <c r="P18" s="730">
        <v>0</v>
      </c>
      <c r="Q18" s="730">
        <v>0</v>
      </c>
      <c r="R18" s="730">
        <v>0</v>
      </c>
      <c r="S18" s="730">
        <v>0</v>
      </c>
      <c r="T18" s="730">
        <v>0</v>
      </c>
      <c r="U18" s="732" t="s">
        <v>1165</v>
      </c>
      <c r="V18" s="730">
        <v>0</v>
      </c>
      <c r="W18" s="730">
        <v>0</v>
      </c>
      <c r="X18" s="730">
        <v>0</v>
      </c>
      <c r="Y18" s="730">
        <v>0</v>
      </c>
      <c r="Z18" s="730">
        <v>0</v>
      </c>
      <c r="AA18" s="730">
        <v>0</v>
      </c>
      <c r="AB18" s="730">
        <v>0</v>
      </c>
      <c r="AC18" s="730">
        <v>0</v>
      </c>
      <c r="AD18" s="730">
        <v>0</v>
      </c>
      <c r="AE18" s="730">
        <v>0</v>
      </c>
      <c r="AF18" s="730">
        <v>0</v>
      </c>
      <c r="AG18" s="730">
        <v>0</v>
      </c>
      <c r="AH18" s="730">
        <v>0</v>
      </c>
      <c r="AI18" s="730">
        <v>0</v>
      </c>
      <c r="AJ18" s="668"/>
      <c r="AK18" s="730">
        <v>0</v>
      </c>
      <c r="AL18" s="730">
        <v>0</v>
      </c>
      <c r="AM18" s="730">
        <v>0</v>
      </c>
      <c r="AN18" s="730">
        <v>0</v>
      </c>
      <c r="AO18" s="730">
        <v>0</v>
      </c>
      <c r="AP18" s="730">
        <v>0</v>
      </c>
      <c r="AQ18" s="730">
        <v>0</v>
      </c>
      <c r="AR18" s="730">
        <v>0</v>
      </c>
      <c r="AS18" s="730">
        <v>0</v>
      </c>
      <c r="AT18" s="730">
        <v>0</v>
      </c>
      <c r="AU18" s="730">
        <v>0</v>
      </c>
      <c r="AV18" s="730">
        <v>0</v>
      </c>
      <c r="AW18" s="732" t="s">
        <v>1165</v>
      </c>
      <c r="AX18" s="733">
        <v>3</v>
      </c>
      <c r="AY18" s="734">
        <v>2</v>
      </c>
      <c r="AZ18" s="734">
        <v>1</v>
      </c>
      <c r="BA18" s="734">
        <v>1</v>
      </c>
      <c r="BB18" s="734">
        <v>1</v>
      </c>
      <c r="BC18" s="730">
        <v>0</v>
      </c>
      <c r="BD18" s="730">
        <v>0</v>
      </c>
      <c r="BE18" s="730">
        <v>0</v>
      </c>
      <c r="BF18" s="734">
        <v>3</v>
      </c>
      <c r="BG18" s="734">
        <v>1</v>
      </c>
      <c r="BH18" s="730">
        <v>0</v>
      </c>
      <c r="BI18" s="730">
        <v>0</v>
      </c>
      <c r="BJ18" s="730">
        <v>0</v>
      </c>
      <c r="BK18" s="730">
        <v>0</v>
      </c>
      <c r="BL18" s="727"/>
      <c r="BM18" s="730">
        <v>0</v>
      </c>
      <c r="BN18" s="730">
        <v>0</v>
      </c>
      <c r="BO18" s="730">
        <v>0</v>
      </c>
      <c r="BP18" s="730">
        <v>0</v>
      </c>
      <c r="BQ18" s="730">
        <v>0</v>
      </c>
      <c r="BR18" s="730">
        <v>0</v>
      </c>
      <c r="BS18" s="730">
        <v>0</v>
      </c>
      <c r="BT18" s="730">
        <v>0</v>
      </c>
      <c r="BU18" s="730">
        <v>0</v>
      </c>
      <c r="BV18" s="730">
        <v>0</v>
      </c>
      <c r="BW18" s="730">
        <v>0</v>
      </c>
      <c r="BX18" s="730">
        <v>0</v>
      </c>
    </row>
    <row r="19" spans="1:76" ht="12" customHeight="1" thickTop="1">
      <c r="A19" s="492" t="s">
        <v>591</v>
      </c>
      <c r="B19" s="492"/>
      <c r="C19" s="492"/>
      <c r="D19" s="492"/>
      <c r="E19" s="492"/>
      <c r="F19" s="492"/>
      <c r="G19" s="492"/>
      <c r="H19" s="492"/>
      <c r="I19" s="492"/>
      <c r="J19" s="492"/>
      <c r="K19" s="492"/>
      <c r="L19" s="492"/>
      <c r="M19" s="519"/>
      <c r="N19" s="519"/>
      <c r="O19" s="520"/>
      <c r="P19" s="521"/>
      <c r="Q19" s="497"/>
      <c r="R19" s="497"/>
      <c r="S19" s="497"/>
      <c r="U19" s="492" t="s">
        <v>591</v>
      </c>
      <c r="V19" s="497"/>
      <c r="W19" s="497"/>
      <c r="X19" s="497"/>
      <c r="Y19" s="497"/>
      <c r="Z19" s="497"/>
      <c r="AA19" s="497"/>
      <c r="AB19" s="497"/>
      <c r="AC19" s="497"/>
      <c r="AK19" s="497"/>
      <c r="AL19" s="497"/>
      <c r="AM19" s="497"/>
      <c r="AN19" s="497"/>
      <c r="AP19" s="497"/>
      <c r="AQ19" s="497"/>
      <c r="AR19" s="497"/>
      <c r="AW19" s="492" t="s">
        <v>591</v>
      </c>
    </row>
    <row r="20" spans="1:76">
      <c r="M20" s="523"/>
      <c r="N20" s="523"/>
      <c r="O20" s="523"/>
      <c r="P20" s="523"/>
      <c r="Q20" s="523"/>
      <c r="R20" s="523"/>
      <c r="AK20" s="495"/>
      <c r="AP20" s="519"/>
      <c r="AQ20" s="524"/>
    </row>
    <row r="21" spans="1:76">
      <c r="M21" s="523"/>
      <c r="O21" s="527"/>
      <c r="AK21" s="495"/>
      <c r="AP21" s="519"/>
      <c r="AQ21" s="524"/>
    </row>
    <row r="22" spans="1:76">
      <c r="M22" s="523"/>
      <c r="AK22" s="495"/>
      <c r="AP22" s="519"/>
      <c r="AQ22" s="524"/>
    </row>
    <row r="23" spans="1:76">
      <c r="M23" s="523"/>
      <c r="AD23" s="497" t="s">
        <v>592</v>
      </c>
      <c r="AP23" s="519"/>
      <c r="AQ23" s="524"/>
    </row>
    <row r="24" spans="1:76">
      <c r="M24" s="523"/>
      <c r="AP24" s="519"/>
      <c r="AQ24" s="524"/>
    </row>
    <row r="25" spans="1:76">
      <c r="M25" s="523"/>
      <c r="AP25" s="519"/>
      <c r="AQ25" s="524"/>
    </row>
    <row r="26" spans="1:76">
      <c r="M26" s="523"/>
      <c r="AP26" s="519"/>
      <c r="AQ26" s="524"/>
    </row>
    <row r="27" spans="1:76">
      <c r="M27" s="523"/>
      <c r="AP27" s="519"/>
      <c r="AQ27" s="524"/>
    </row>
    <row r="28" spans="1:76">
      <c r="M28" s="523"/>
      <c r="AP28" s="519"/>
      <c r="AQ28" s="524"/>
    </row>
    <row r="29" spans="1:76">
      <c r="M29" s="523"/>
      <c r="AP29" s="519"/>
      <c r="AQ29" s="524"/>
    </row>
    <row r="30" spans="1:76">
      <c r="M30" s="523"/>
      <c r="AP30" s="519"/>
      <c r="AQ30" s="524"/>
    </row>
    <row r="31" spans="1:76">
      <c r="M31" s="523"/>
      <c r="AP31" s="519"/>
      <c r="AQ31" s="524"/>
    </row>
    <row r="32" spans="1:76">
      <c r="M32" s="523"/>
      <c r="AP32" s="519"/>
      <c r="AQ32" s="524"/>
    </row>
    <row r="33" spans="42:43">
      <c r="AP33" s="519"/>
      <c r="AQ33" s="524"/>
    </row>
    <row r="34" spans="42:43">
      <c r="AP34" s="519"/>
      <c r="AQ34" s="524"/>
    </row>
    <row r="35" spans="42:43">
      <c r="AP35" s="519"/>
      <c r="AQ35" s="524"/>
    </row>
    <row r="36" spans="42:43">
      <c r="AP36" s="519"/>
      <c r="AQ36" s="524"/>
    </row>
    <row r="37" spans="42:43">
      <c r="AP37" s="519"/>
      <c r="AQ37" s="524"/>
    </row>
    <row r="38" spans="42:43">
      <c r="AP38" s="519"/>
      <c r="AQ38" s="524"/>
    </row>
    <row r="39" spans="42:43">
      <c r="AQ39" s="524"/>
    </row>
    <row r="40" spans="42:43">
      <c r="AQ40" s="524"/>
    </row>
    <row r="41" spans="42:43">
      <c r="AQ41" s="524"/>
    </row>
    <row r="42" spans="42:43">
      <c r="AQ42" s="524"/>
    </row>
    <row r="43" spans="42:43">
      <c r="AQ43" s="524"/>
    </row>
    <row r="44" spans="42:43">
      <c r="AQ44" s="524"/>
    </row>
    <row r="45" spans="42:43">
      <c r="AQ45" s="524"/>
    </row>
    <row r="46" spans="42:43">
      <c r="AQ46" s="524"/>
    </row>
    <row r="47" spans="42:43">
      <c r="AQ47" s="524"/>
    </row>
    <row r="48" spans="42:43">
      <c r="AQ48" s="524"/>
    </row>
    <row r="49" spans="43:43">
      <c r="AQ49" s="524"/>
    </row>
    <row r="50" spans="43:43">
      <c r="AQ50" s="524"/>
    </row>
    <row r="51" spans="43:43">
      <c r="AQ51" s="524"/>
    </row>
    <row r="52" spans="43:43">
      <c r="AQ52" s="524"/>
    </row>
    <row r="53" spans="43:43">
      <c r="AQ53" s="524"/>
    </row>
    <row r="54" spans="43:43">
      <c r="AQ54" s="524"/>
    </row>
    <row r="55" spans="43:43">
      <c r="AQ55" s="524"/>
    </row>
    <row r="56" spans="43:43">
      <c r="AQ56" s="524"/>
    </row>
    <row r="57" spans="43:43">
      <c r="AQ57" s="524"/>
    </row>
    <row r="58" spans="43:43">
      <c r="AQ58" s="524"/>
    </row>
    <row r="59" spans="43:43">
      <c r="AQ59" s="524"/>
    </row>
    <row r="60" spans="43:43">
      <c r="AQ60" s="524"/>
    </row>
    <row r="61" spans="43:43">
      <c r="AQ61" s="524"/>
    </row>
  </sheetData>
  <sheetProtection selectLockedCells="1" selectUnlockedCells="1"/>
  <protectedRanges>
    <protectedRange sqref="B18:D18" name="범위1_14_1_3_1_2_1_1"/>
  </protectedRanges>
  <customSheetViews>
    <customSheetView guid="{5E0DE3FF-3353-435A-9EB0-62275E1406C9}" showPageBreaks="1" showRuler="0">
      <pane xSplit="1" ySplit="6" topLeftCell="I7" activePane="bottomRight" state="frozen"/>
      <selection pane="bottomRight" activeCell="F20" sqref="F20"/>
      <pageMargins left="0.39370078740157483" right="0.39370078740157483" top="0.59055118110236227" bottom="0.59055118110236227" header="0.39370078740157483" footer="0.19685039370078741"/>
      <printOptions horizontalCentered="1"/>
      <pageSetup paperSize="12" scale="94" orientation="landscape" r:id="rId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EC062E16-E995-49B8-A019-D4B9B2E665B0}" showPageBreaks="1" view="pageBreakPreview" showRuler="0">
      <pane xSplit="1" ySplit="6" topLeftCell="M22" activePane="bottomRight" state="frozen"/>
      <selection pane="bottomRight" activeCell="F13" sqref="F13"/>
      <pageMargins left="0.39370078740157483" right="0.39370078740157483" top="0.59055118110236227" bottom="0.59055118110236227" header="0.39370078740157483" footer="0.19685039370078741"/>
      <printOptions horizontalCentered="1"/>
      <pageSetup paperSize="12" scale="94" orientation="landscape" verticalDpi="300" r:id="rId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FD9EB1D3-48FA-11D9-B3E6-0000B4A88D03}" showPageBreaks="1" view="pageBreakPreview" showRuler="0">
      <pane xSplit="1" ySplit="6" topLeftCell="M22" activePane="bottomRight" state="frozen"/>
      <selection pane="bottomRight" activeCell="F13" sqref="F13"/>
      <pageMargins left="0.39370078740157483" right="0.39370078740157483" top="0.59055118110236227" bottom="0.59055118110236227" header="0.39370078740157483" footer="0.19685039370078741"/>
      <printOptions horizontalCentered="1"/>
      <pageSetup paperSize="12" scale="94" orientation="landscape" verticalDpi="300" r:id="rId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C9A6A84-3F93-11D9-9060-00E07D8C8F95}" showPageBreaks="1" printArea="1" view="pageBreakPreview" showRuler="0">
      <pane xSplit="1" ySplit="6" topLeftCell="K9" activePane="bottomRight" state="frozen"/>
      <selection pane="bottomRight" activeCell="S11" sqref="S11"/>
      <pageMargins left="0.39370078740157483" right="0.39370078740157483" top="0.59055118110236227" bottom="0.59055118110236227" header="0.39370078740157483" footer="0.19685039370078741"/>
      <printOptions horizontalCentered="1"/>
      <pageSetup paperSize="12" scale="94" orientation="landscape" verticalDpi="300" r:id="rId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48912101-0531-477D-9D70-5DEF1665263B}" showPageBreaks="1" view="pageBreakPreview" showRuler="0">
      <pane xSplit="1" ySplit="6" topLeftCell="I9" activePane="bottomRight" state="frozen"/>
      <selection pane="bottomRight" activeCell="F22" sqref="F22"/>
      <pageMargins left="0.39370078740157483" right="0.39370078740157483" top="0.59055118110236227" bottom="0.59055118110236227" header="0.39370078740157483" footer="0.19685039370078741"/>
      <printOptions horizontalCentered="1"/>
      <pageSetup paperSize="12" scale="94" orientation="landscape" verticalDpi="300" r:id="rId5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1F395122-3F94-11D9-BC3A-444553540000}" showPageBreaks="1" view="pageBreakPreview" showRuler="0" topLeftCell="K1">
      <pane ySplit="6" topLeftCell="A22" activePane="bottomLeft" state="frozen"/>
      <selection pane="bottomLeft" activeCell="S22" sqref="S22"/>
      <pageMargins left="0.39370078740157483" right="0.39370078740157483" top="0.59055118110236227" bottom="0.59055118110236227" header="0.39370078740157483" footer="0.19685039370078741"/>
      <printOptions horizontalCentered="1"/>
      <pageSetup paperSize="12" scale="94" orientation="landscape" verticalDpi="300" r:id="rId6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76579024-3F94-11D9-9C7C-009008A0B73D}" showPageBreaks="1" printArea="1" view="pageBreakPreview" showRuler="0">
      <pane xSplit="1" ySplit="6" topLeftCell="K18" activePane="bottomRight" state="frozen"/>
      <selection pane="bottomRight" activeCell="S11" sqref="S11"/>
      <pageMargins left="0.39370078740157483" right="0.39370078740157483" top="0.59055118110236227" bottom="0.59055118110236227" header="0.39370078740157483" footer="0.19685039370078741"/>
      <printOptions horizontalCentered="1"/>
      <pageSetup paperSize="12" scale="94" orientation="landscape" verticalDpi="300" r:id="rId7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5DC94469-2A6C-421D-BB67-5D4133BCCA34}" scale="60" showPageBreaks="1" printArea="1" view="pageBreakPreview" showRuler="0">
      <pane xSplit="1" ySplit="6" topLeftCell="K9" activePane="bottomRight" state="frozen"/>
      <selection pane="bottomRight" activeCell="U14" sqref="U14"/>
      <pageMargins left="0.39370078740157483" right="0.39370078740157483" top="0.59055118110236227" bottom="0.59055118110236227" header="0.39370078740157483" footer="0.19685039370078741"/>
      <printOptions horizontalCentered="1"/>
      <pageSetup paperSize="12" scale="94" orientation="landscape" verticalDpi="300" r:id="rId8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947D13DD-2586-11D8-A0D3-009008A182C2}" showPageBreaks="1" showRuler="0">
      <pane xSplit="1" ySplit="6" topLeftCell="B7" activePane="bottomRight" state="frozen"/>
      <selection pane="bottomRight" activeCell="A10" sqref="A10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9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A61F3ECC-A48F-4B02-BD3E-B8773624A917}" showRuler="0">
      <pane xSplit="1" ySplit="6" topLeftCell="B7" activePane="bottomRight" state="frozen"/>
      <selection pane="bottomRight" activeCell="F13" sqref="F13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10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B7605203-4684-11D8-9D2F-0001027E943D}" showRuler="0">
      <pane xSplit="1" ySplit="6" topLeftCell="B7" activePane="bottomRight" state="frozen"/>
      <selection pane="bottomRight" activeCell="A10" sqref="A10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1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6F4B79A4-3F93-11D9-A80D-00E098994FA3}" showPageBreaks="1" printArea="1" view="pageBreakPreview" showRuler="0">
      <pane xSplit="1" ySplit="6" topLeftCell="K9" activePane="bottomRight" state="frozen"/>
      <selection pane="bottomRight" activeCell="S11" sqref="S11"/>
      <pageMargins left="0.39370078740157483" right="0.39370078740157483" top="0.59055118110236227" bottom="0.59055118110236227" header="0.39370078740157483" footer="0.19685039370078741"/>
      <printOptions horizontalCentered="1"/>
      <pageSetup paperSize="12" scale="94" orientation="landscape" verticalDpi="300" r:id="rId1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9885522-439C-11D9-8667-444553540000}" showPageBreaks="1" view="pageBreakPreview" showRuler="0">
      <pane xSplit="1" ySplit="6" topLeftCell="M10" activePane="bottomRight" state="frozen"/>
      <selection pane="bottomRight" activeCell="S19" sqref="S19"/>
      <pageMargins left="0.39370078740157483" right="0.39370078740157483" top="0.59055118110236227" bottom="0.59055118110236227" header="0.39370078740157483" footer="0.19685039370078741"/>
      <printOptions horizontalCentered="1"/>
      <pageSetup paperSize="12" scale="94" orientation="landscape" verticalDpi="300" r:id="rId1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0FB1CEAC-20DA-11D8-9C7D-00E07D8B2C4C}" showPageBreaks="1" view="pageBreakPreview" showRuler="0">
      <pane xSplit="1" ySplit="6" topLeftCell="M22" activePane="bottomRight" state="frozen"/>
      <selection pane="bottomRight" activeCell="F13" sqref="F13"/>
      <pageMargins left="0.39370078740157483" right="0.39370078740157483" top="0.59055118110236227" bottom="0.59055118110236227" header="0.39370078740157483" footer="0.19685039370078741"/>
      <printOptions horizontalCentered="1"/>
      <pageSetup paperSize="12" scale="94" orientation="landscape" verticalDpi="300" r:id="rId1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</customSheetViews>
  <mergeCells count="73">
    <mergeCell ref="M5:N5"/>
    <mergeCell ref="AO5:AP5"/>
    <mergeCell ref="AQ4:AR4"/>
    <mergeCell ref="AQ5:AR5"/>
    <mergeCell ref="O5:P5"/>
    <mergeCell ref="S4:T4"/>
    <mergeCell ref="S5:T5"/>
    <mergeCell ref="Q4:R4"/>
    <mergeCell ref="Q5:R5"/>
    <mergeCell ref="AH5:AI5"/>
    <mergeCell ref="V4:AA4"/>
    <mergeCell ref="AB5:AC5"/>
    <mergeCell ref="AD5:AE5"/>
    <mergeCell ref="AK4:AL4"/>
    <mergeCell ref="AK5:AL5"/>
    <mergeCell ref="AF5:AG5"/>
    <mergeCell ref="H5:I5"/>
    <mergeCell ref="B3:K3"/>
    <mergeCell ref="J4:K4"/>
    <mergeCell ref="J5:K5"/>
    <mergeCell ref="B5:D5"/>
    <mergeCell ref="B4:G4"/>
    <mergeCell ref="E5:G5"/>
    <mergeCell ref="M3:T3"/>
    <mergeCell ref="A1:K1"/>
    <mergeCell ref="V3:AI3"/>
    <mergeCell ref="O4:P4"/>
    <mergeCell ref="H4:I4"/>
    <mergeCell ref="M1:T1"/>
    <mergeCell ref="U1:AI1"/>
    <mergeCell ref="M4:N4"/>
    <mergeCell ref="AH4:AI4"/>
    <mergeCell ref="AB4:AC4"/>
    <mergeCell ref="AD4:AE4"/>
    <mergeCell ref="AF4:AG4"/>
    <mergeCell ref="AM5:AN5"/>
    <mergeCell ref="BJ4:BK4"/>
    <mergeCell ref="AU5:AV5"/>
    <mergeCell ref="AS4:AT4"/>
    <mergeCell ref="AO4:AP4"/>
    <mergeCell ref="AS5:AT5"/>
    <mergeCell ref="BJ5:BK5"/>
    <mergeCell ref="BD5:BE5"/>
    <mergeCell ref="BF5:BG5"/>
    <mergeCell ref="AK1:AV1"/>
    <mergeCell ref="AK3:AV3"/>
    <mergeCell ref="AX3:BK3"/>
    <mergeCell ref="BH4:BI4"/>
    <mergeCell ref="AM4:AN4"/>
    <mergeCell ref="AU4:AV4"/>
    <mergeCell ref="BD4:BE4"/>
    <mergeCell ref="BF4:BG4"/>
    <mergeCell ref="BQ5:BR5"/>
    <mergeCell ref="BM4:BN4"/>
    <mergeCell ref="BO4:BP4"/>
    <mergeCell ref="BO5:BP5"/>
    <mergeCell ref="BH5:BI5"/>
    <mergeCell ref="BW3:BX3"/>
    <mergeCell ref="BW4:BX5"/>
    <mergeCell ref="BM1:BX1"/>
    <mergeCell ref="AW1:BK1"/>
    <mergeCell ref="V5:X5"/>
    <mergeCell ref="Y5:AA5"/>
    <mergeCell ref="AX4:BC4"/>
    <mergeCell ref="AX5:AZ5"/>
    <mergeCell ref="BA5:BC5"/>
    <mergeCell ref="BS4:BT4"/>
    <mergeCell ref="BU4:BV4"/>
    <mergeCell ref="BS5:BT5"/>
    <mergeCell ref="BU5:BV5"/>
    <mergeCell ref="BM5:BN5"/>
    <mergeCell ref="BM3:BV3"/>
    <mergeCell ref="BQ4:BR4"/>
  </mergeCells>
  <phoneticPr fontId="11" type="noConversion"/>
  <printOptions horizontalCentered="1"/>
  <pageMargins left="0.39370078740157483" right="0.39370078740157483" top="0.59055118110236227" bottom="0.59055118110236227" header="0.39370078740157483" footer="0.19685039370078741"/>
  <pageSetup paperSize="9" scale="75" orientation="landscape" r:id="rId15"/>
  <headerFooter alignWithMargins="0">
    <oddHeader>&amp;L&amp;"굴림체,굵게"&amp;12보건 및 사회보장&amp;R&amp;"Times New Roman,보통"&amp;12 Health &amp;"굴림체,보통"＆&amp;"Times New Roman,보통" Social Security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X72"/>
  <sheetViews>
    <sheetView zoomScaleNormal="100" workbookViewId="0">
      <selection sqref="A1:J1"/>
    </sheetView>
  </sheetViews>
  <sheetFormatPr defaultRowHeight="14.25"/>
  <cols>
    <col min="1" max="1" width="12.21875" style="207" customWidth="1"/>
    <col min="2" max="3" width="9.5546875" style="244" customWidth="1"/>
    <col min="4" max="4" width="6.5546875" style="244" customWidth="1"/>
    <col min="5" max="5" width="9.21875" style="244" customWidth="1"/>
    <col min="6" max="6" width="9.21875" style="549" customWidth="1"/>
    <col min="7" max="9" width="6.77734375" style="244" customWidth="1"/>
    <col min="10" max="10" width="6.77734375" style="245" customWidth="1"/>
    <col min="11" max="11" width="1.77734375" style="245" customWidth="1"/>
    <col min="12" max="15" width="7.21875" style="244" customWidth="1"/>
    <col min="16" max="16" width="8.5546875" style="244" customWidth="1"/>
    <col min="17" max="17" width="10.77734375" style="206" customWidth="1"/>
    <col min="18" max="18" width="11.77734375" style="206" customWidth="1"/>
    <col min="19" max="19" width="14.33203125" style="206" customWidth="1"/>
    <col min="20" max="16384" width="8.88671875" style="206"/>
  </cols>
  <sheetData>
    <row r="1" spans="1:24" s="281" customFormat="1" ht="45" customHeight="1">
      <c r="A1" s="949" t="s">
        <v>593</v>
      </c>
      <c r="B1" s="949"/>
      <c r="C1" s="949"/>
      <c r="D1" s="949"/>
      <c r="E1" s="949"/>
      <c r="F1" s="949"/>
      <c r="G1" s="949"/>
      <c r="H1" s="949"/>
      <c r="I1" s="949"/>
      <c r="J1" s="949"/>
      <c r="K1" s="529"/>
      <c r="L1" s="909" t="s">
        <v>594</v>
      </c>
      <c r="M1" s="909"/>
      <c r="N1" s="909"/>
      <c r="O1" s="909"/>
      <c r="P1" s="909"/>
      <c r="Q1" s="909"/>
      <c r="R1" s="909"/>
      <c r="S1" s="909"/>
    </row>
    <row r="2" spans="1:24" s="208" customFormat="1" ht="25.5" customHeight="1" thickBot="1">
      <c r="A2" s="242" t="s">
        <v>127</v>
      </c>
      <c r="B2" s="243"/>
      <c r="C2" s="243"/>
      <c r="D2" s="243"/>
      <c r="E2" s="243"/>
      <c r="F2" s="243"/>
      <c r="G2" s="243"/>
      <c r="H2" s="243"/>
      <c r="I2" s="243"/>
      <c r="J2" s="243"/>
      <c r="K2" s="420"/>
      <c r="L2" s="243"/>
      <c r="M2" s="243"/>
      <c r="N2" s="243"/>
      <c r="O2" s="243"/>
      <c r="P2" s="243"/>
      <c r="Q2" s="305"/>
      <c r="R2" s="305"/>
      <c r="S2" s="285" t="s">
        <v>209</v>
      </c>
    </row>
    <row r="3" spans="1:24" s="208" customFormat="1" ht="15" customHeight="1" thickTop="1">
      <c r="A3" s="308" t="s">
        <v>210</v>
      </c>
      <c r="B3" s="530" t="s">
        <v>595</v>
      </c>
      <c r="C3" s="950" t="s">
        <v>596</v>
      </c>
      <c r="D3" s="951"/>
      <c r="E3" s="951"/>
      <c r="F3" s="951"/>
      <c r="G3" s="951"/>
      <c r="H3" s="951"/>
      <c r="I3" s="951"/>
      <c r="J3" s="951"/>
      <c r="K3" s="420"/>
      <c r="L3" s="853" t="s">
        <v>597</v>
      </c>
      <c r="M3" s="853"/>
      <c r="N3" s="853"/>
      <c r="O3" s="853"/>
      <c r="P3" s="853"/>
      <c r="Q3" s="853"/>
      <c r="R3" s="853"/>
      <c r="S3" s="853"/>
    </row>
    <row r="4" spans="1:24" s="208" customFormat="1" ht="15" customHeight="1">
      <c r="A4" s="246" t="s">
        <v>214</v>
      </c>
      <c r="B4" s="246" t="s">
        <v>598</v>
      </c>
      <c r="C4" s="531" t="s">
        <v>599</v>
      </c>
      <c r="D4" s="309" t="s">
        <v>600</v>
      </c>
      <c r="E4" s="947" t="s">
        <v>601</v>
      </c>
      <c r="F4" s="948"/>
      <c r="G4" s="309" t="s">
        <v>602</v>
      </c>
      <c r="H4" s="908" t="s">
        <v>603</v>
      </c>
      <c r="I4" s="955"/>
      <c r="J4" s="955"/>
      <c r="K4" s="532"/>
      <c r="L4" s="903" t="s">
        <v>604</v>
      </c>
      <c r="M4" s="903"/>
      <c r="N4" s="903" t="s">
        <v>605</v>
      </c>
      <c r="O4" s="903"/>
      <c r="P4" s="954"/>
      <c r="Q4" s="902" t="s">
        <v>606</v>
      </c>
      <c r="R4" s="903"/>
      <c r="S4" s="903"/>
    </row>
    <row r="5" spans="1:24" s="208" customFormat="1" ht="15" customHeight="1">
      <c r="A5" s="246"/>
      <c r="B5" s="257" t="s">
        <v>607</v>
      </c>
      <c r="C5" s="257" t="s">
        <v>608</v>
      </c>
      <c r="D5" s="533"/>
      <c r="E5" s="534"/>
      <c r="F5" s="252" t="s">
        <v>609</v>
      </c>
      <c r="G5" s="258"/>
      <c r="H5" s="533"/>
      <c r="I5" s="250" t="s">
        <v>610</v>
      </c>
      <c r="J5" s="251" t="s">
        <v>611</v>
      </c>
      <c r="K5" s="256"/>
      <c r="L5" s="861" t="s">
        <v>612</v>
      </c>
      <c r="M5" s="862"/>
      <c r="N5" s="861" t="s">
        <v>993</v>
      </c>
      <c r="O5" s="862"/>
      <c r="P5" s="252" t="s">
        <v>613</v>
      </c>
      <c r="Q5" s="250" t="s">
        <v>614</v>
      </c>
      <c r="R5" s="952" t="s">
        <v>615</v>
      </c>
      <c r="S5" s="953"/>
    </row>
    <row r="6" spans="1:24" s="208" customFormat="1" ht="15" customHeight="1">
      <c r="A6" s="246" t="s">
        <v>215</v>
      </c>
      <c r="B6" s="255" t="s">
        <v>616</v>
      </c>
      <c r="C6" s="255" t="s">
        <v>616</v>
      </c>
      <c r="D6" s="257" t="s">
        <v>617</v>
      </c>
      <c r="E6" s="256" t="s">
        <v>618</v>
      </c>
      <c r="F6" s="255" t="s">
        <v>618</v>
      </c>
      <c r="G6" s="258"/>
      <c r="H6" s="255" t="s">
        <v>619</v>
      </c>
      <c r="I6" s="257"/>
      <c r="J6" s="256"/>
      <c r="K6" s="256"/>
      <c r="L6" s="257"/>
      <c r="M6" s="250" t="s">
        <v>620</v>
      </c>
      <c r="N6" s="256" t="s">
        <v>621</v>
      </c>
      <c r="O6" s="250" t="s">
        <v>620</v>
      </c>
      <c r="P6" s="255"/>
      <c r="Q6" s="306" t="s">
        <v>622</v>
      </c>
      <c r="R6" s="255" t="s">
        <v>623</v>
      </c>
      <c r="S6" s="251" t="s">
        <v>624</v>
      </c>
    </row>
    <row r="7" spans="1:24" s="208" customFormat="1" ht="15" customHeight="1">
      <c r="A7" s="333" t="s">
        <v>131</v>
      </c>
      <c r="B7" s="261" t="s">
        <v>625</v>
      </c>
      <c r="C7" s="263" t="s">
        <v>626</v>
      </c>
      <c r="D7" s="261" t="s">
        <v>627</v>
      </c>
      <c r="E7" s="262" t="s">
        <v>628</v>
      </c>
      <c r="F7" s="261" t="s">
        <v>629</v>
      </c>
      <c r="G7" s="260" t="s">
        <v>630</v>
      </c>
      <c r="H7" s="261" t="s">
        <v>631</v>
      </c>
      <c r="I7" s="263" t="s">
        <v>91</v>
      </c>
      <c r="J7" s="262" t="s">
        <v>92</v>
      </c>
      <c r="K7" s="256"/>
      <c r="L7" s="263" t="s">
        <v>632</v>
      </c>
      <c r="M7" s="261" t="s">
        <v>633</v>
      </c>
      <c r="N7" s="262" t="s">
        <v>634</v>
      </c>
      <c r="O7" s="261" t="s">
        <v>633</v>
      </c>
      <c r="P7" s="261" t="s">
        <v>635</v>
      </c>
      <c r="Q7" s="261" t="s">
        <v>636</v>
      </c>
      <c r="R7" s="261" t="s">
        <v>637</v>
      </c>
      <c r="S7" s="262" t="s">
        <v>638</v>
      </c>
    </row>
    <row r="8" spans="1:24" s="208" customFormat="1" ht="33" customHeight="1">
      <c r="A8" s="246">
        <v>2011</v>
      </c>
      <c r="B8" s="535" t="s">
        <v>153</v>
      </c>
      <c r="C8" s="535" t="s">
        <v>153</v>
      </c>
      <c r="D8" s="535" t="s">
        <v>153</v>
      </c>
      <c r="E8" s="535" t="s">
        <v>153</v>
      </c>
      <c r="F8" s="535" t="s">
        <v>153</v>
      </c>
      <c r="G8" s="428" t="s">
        <v>387</v>
      </c>
      <c r="H8" s="536">
        <v>6</v>
      </c>
      <c r="I8" s="536">
        <v>1</v>
      </c>
      <c r="J8" s="536">
        <v>5</v>
      </c>
      <c r="K8" s="536"/>
      <c r="L8" s="536">
        <v>6</v>
      </c>
      <c r="M8" s="535" t="s">
        <v>153</v>
      </c>
      <c r="N8" s="537" t="s">
        <v>153</v>
      </c>
      <c r="O8" s="537" t="s">
        <v>153</v>
      </c>
      <c r="P8" s="535" t="s">
        <v>153</v>
      </c>
      <c r="Q8" s="536">
        <v>2</v>
      </c>
      <c r="R8" s="535">
        <v>4</v>
      </c>
      <c r="S8" s="535" t="s">
        <v>153</v>
      </c>
    </row>
    <row r="9" spans="1:24" s="448" customFormat="1" ht="33" customHeight="1">
      <c r="A9" s="458">
        <v>2012</v>
      </c>
      <c r="B9" s="535" t="s">
        <v>153</v>
      </c>
      <c r="C9" s="535" t="s">
        <v>153</v>
      </c>
      <c r="D9" s="535" t="s">
        <v>153</v>
      </c>
      <c r="E9" s="535" t="s">
        <v>153</v>
      </c>
      <c r="F9" s="535" t="s">
        <v>153</v>
      </c>
      <c r="G9" s="535" t="s">
        <v>153</v>
      </c>
      <c r="H9" s="536">
        <v>6</v>
      </c>
      <c r="I9" s="536">
        <v>1</v>
      </c>
      <c r="J9" s="536">
        <v>5</v>
      </c>
      <c r="K9" s="536"/>
      <c r="L9" s="277">
        <v>6</v>
      </c>
      <c r="M9" s="535" t="s">
        <v>153</v>
      </c>
      <c r="N9" s="535" t="s">
        <v>153</v>
      </c>
      <c r="O9" s="535" t="s">
        <v>153</v>
      </c>
      <c r="P9" s="535" t="s">
        <v>153</v>
      </c>
      <c r="Q9" s="536">
        <v>2</v>
      </c>
      <c r="R9" s="535">
        <v>4</v>
      </c>
      <c r="S9" s="535" t="s">
        <v>153</v>
      </c>
      <c r="T9" s="538"/>
      <c r="U9" s="538"/>
      <c r="V9" s="539"/>
      <c r="W9" s="539"/>
      <c r="X9" s="540"/>
    </row>
    <row r="10" spans="1:24" s="448" customFormat="1" ht="33" customHeight="1">
      <c r="A10" s="458">
        <v>2013</v>
      </c>
      <c r="B10" s="535" t="s">
        <v>153</v>
      </c>
      <c r="C10" s="536">
        <v>6</v>
      </c>
      <c r="D10" s="535" t="s">
        <v>153</v>
      </c>
      <c r="E10" s="535" t="s">
        <v>153</v>
      </c>
      <c r="F10" s="535" t="s">
        <v>153</v>
      </c>
      <c r="G10" s="535" t="s">
        <v>153</v>
      </c>
      <c r="H10" s="535">
        <v>6</v>
      </c>
      <c r="I10" s="541">
        <v>1</v>
      </c>
      <c r="J10" s="535">
        <v>5</v>
      </c>
      <c r="K10" s="535"/>
      <c r="L10" s="536">
        <v>6</v>
      </c>
      <c r="M10" s="535" t="s">
        <v>153</v>
      </c>
      <c r="N10" s="535" t="s">
        <v>153</v>
      </c>
      <c r="O10" s="535" t="s">
        <v>153</v>
      </c>
      <c r="P10" s="535" t="s">
        <v>153</v>
      </c>
      <c r="Q10" s="536">
        <v>2</v>
      </c>
      <c r="R10" s="535">
        <v>4</v>
      </c>
      <c r="S10" s="535">
        <v>4</v>
      </c>
      <c r="T10" s="538"/>
      <c r="U10" s="538"/>
      <c r="V10" s="539"/>
      <c r="W10" s="539"/>
      <c r="X10" s="540"/>
    </row>
    <row r="11" spans="1:24" s="448" customFormat="1" ht="33" customHeight="1">
      <c r="A11" s="458">
        <v>2014</v>
      </c>
      <c r="B11" s="535" t="s">
        <v>153</v>
      </c>
      <c r="C11" s="536">
        <v>6</v>
      </c>
      <c r="D11" s="535" t="s">
        <v>153</v>
      </c>
      <c r="E11" s="535" t="s">
        <v>153</v>
      </c>
      <c r="F11" s="535" t="s">
        <v>153</v>
      </c>
      <c r="G11" s="535" t="s">
        <v>153</v>
      </c>
      <c r="H11" s="535">
        <v>6</v>
      </c>
      <c r="I11" s="535">
        <v>1</v>
      </c>
      <c r="J11" s="535">
        <v>5</v>
      </c>
      <c r="K11" s="535"/>
      <c r="L11" s="536">
        <v>6</v>
      </c>
      <c r="M11" s="535" t="s">
        <v>153</v>
      </c>
      <c r="N11" s="535" t="s">
        <v>153</v>
      </c>
      <c r="O11" s="535" t="s">
        <v>153</v>
      </c>
      <c r="P11" s="535" t="s">
        <v>153</v>
      </c>
      <c r="Q11" s="536">
        <v>2</v>
      </c>
      <c r="R11" s="536">
        <v>4</v>
      </c>
      <c r="S11" s="536">
        <v>4</v>
      </c>
      <c r="T11" s="538"/>
      <c r="U11" s="538"/>
      <c r="V11" s="539"/>
      <c r="W11" s="539"/>
      <c r="X11" s="540"/>
    </row>
    <row r="12" spans="1:24" s="368" customFormat="1" ht="33" customHeight="1">
      <c r="A12" s="367">
        <v>2015</v>
      </c>
      <c r="B12" s="535" t="s">
        <v>153</v>
      </c>
      <c r="C12" s="543">
        <v>6</v>
      </c>
      <c r="D12" s="535" t="s">
        <v>153</v>
      </c>
      <c r="E12" s="535" t="s">
        <v>153</v>
      </c>
      <c r="F12" s="535" t="s">
        <v>153</v>
      </c>
      <c r="G12" s="535" t="s">
        <v>153</v>
      </c>
      <c r="H12" s="542">
        <v>6</v>
      </c>
      <c r="I12" s="735">
        <v>1</v>
      </c>
      <c r="J12" s="542">
        <v>5</v>
      </c>
      <c r="K12" s="542"/>
      <c r="L12" s="543">
        <v>6</v>
      </c>
      <c r="M12" s="535" t="s">
        <v>153</v>
      </c>
      <c r="N12" s="535" t="s">
        <v>153</v>
      </c>
      <c r="O12" s="535" t="s">
        <v>153</v>
      </c>
      <c r="P12" s="535" t="s">
        <v>153</v>
      </c>
      <c r="Q12" s="543">
        <v>2</v>
      </c>
      <c r="R12" s="542">
        <v>4</v>
      </c>
      <c r="S12" s="542">
        <v>4</v>
      </c>
      <c r="T12" s="544"/>
      <c r="U12" s="544"/>
      <c r="V12" s="545"/>
      <c r="W12" s="545"/>
      <c r="X12" s="546"/>
    </row>
    <row r="13" spans="1:24" s="208" customFormat="1" ht="33" customHeight="1">
      <c r="A13" s="205" t="s">
        <v>1090</v>
      </c>
      <c r="B13" s="535" t="s">
        <v>153</v>
      </c>
      <c r="C13" s="736">
        <v>1</v>
      </c>
      <c r="D13" s="535" t="s">
        <v>153</v>
      </c>
      <c r="E13" s="535" t="s">
        <v>153</v>
      </c>
      <c r="F13" s="535" t="s">
        <v>153</v>
      </c>
      <c r="G13" s="535" t="s">
        <v>153</v>
      </c>
      <c r="H13" s="737">
        <v>1</v>
      </c>
      <c r="I13" s="738" t="s">
        <v>1156</v>
      </c>
      <c r="J13" s="736">
        <v>1</v>
      </c>
      <c r="K13" s="535"/>
      <c r="L13" s="737">
        <v>1</v>
      </c>
      <c r="M13" s="535" t="s">
        <v>153</v>
      </c>
      <c r="N13" s="535" t="s">
        <v>153</v>
      </c>
      <c r="O13" s="535" t="s">
        <v>153</v>
      </c>
      <c r="P13" s="535" t="s">
        <v>153</v>
      </c>
      <c r="Q13" s="737">
        <v>1</v>
      </c>
      <c r="R13" s="737" t="s">
        <v>1156</v>
      </c>
      <c r="S13" s="737" t="s">
        <v>1156</v>
      </c>
    </row>
    <row r="14" spans="1:24" s="208" customFormat="1" ht="33" customHeight="1">
      <c r="A14" s="205" t="s">
        <v>1091</v>
      </c>
      <c r="B14" s="535" t="s">
        <v>153</v>
      </c>
      <c r="C14" s="736">
        <v>2</v>
      </c>
      <c r="D14" s="535" t="s">
        <v>153</v>
      </c>
      <c r="E14" s="535" t="s">
        <v>153</v>
      </c>
      <c r="F14" s="535" t="s">
        <v>153</v>
      </c>
      <c r="G14" s="535" t="s">
        <v>153</v>
      </c>
      <c r="H14" s="737">
        <v>2</v>
      </c>
      <c r="I14" s="738" t="s">
        <v>1156</v>
      </c>
      <c r="J14" s="736">
        <v>2</v>
      </c>
      <c r="K14" s="535"/>
      <c r="L14" s="737">
        <v>2</v>
      </c>
      <c r="M14" s="535" t="s">
        <v>153</v>
      </c>
      <c r="N14" s="535" t="s">
        <v>153</v>
      </c>
      <c r="O14" s="535" t="s">
        <v>153</v>
      </c>
      <c r="P14" s="535" t="s">
        <v>153</v>
      </c>
      <c r="Q14" s="737">
        <v>1</v>
      </c>
      <c r="R14" s="737">
        <v>1</v>
      </c>
      <c r="S14" s="737">
        <v>1</v>
      </c>
    </row>
    <row r="15" spans="1:24" s="208" customFormat="1" ht="33" customHeight="1">
      <c r="A15" s="205" t="s">
        <v>1092</v>
      </c>
      <c r="B15" s="535" t="s">
        <v>153</v>
      </c>
      <c r="C15" s="738" t="s">
        <v>1156</v>
      </c>
      <c r="D15" s="535" t="s">
        <v>153</v>
      </c>
      <c r="E15" s="535" t="s">
        <v>153</v>
      </c>
      <c r="F15" s="535" t="s">
        <v>153</v>
      </c>
      <c r="G15" s="535" t="s">
        <v>153</v>
      </c>
      <c r="H15" s="737" t="s">
        <v>1156</v>
      </c>
      <c r="I15" s="738" t="s">
        <v>1156</v>
      </c>
      <c r="J15" s="738" t="s">
        <v>1156</v>
      </c>
      <c r="K15" s="535"/>
      <c r="L15" s="737" t="s">
        <v>1156</v>
      </c>
      <c r="M15" s="535" t="s">
        <v>153</v>
      </c>
      <c r="N15" s="535" t="s">
        <v>153</v>
      </c>
      <c r="O15" s="535" t="s">
        <v>153</v>
      </c>
      <c r="P15" s="535" t="s">
        <v>153</v>
      </c>
      <c r="Q15" s="738" t="s">
        <v>1156</v>
      </c>
      <c r="R15" s="737">
        <v>1</v>
      </c>
      <c r="S15" s="737">
        <v>1</v>
      </c>
    </row>
    <row r="16" spans="1:24" s="241" customFormat="1" ht="33" customHeight="1">
      <c r="A16" s="205" t="s">
        <v>1093</v>
      </c>
      <c r="B16" s="535" t="s">
        <v>153</v>
      </c>
      <c r="C16" s="736">
        <v>1</v>
      </c>
      <c r="D16" s="535" t="s">
        <v>153</v>
      </c>
      <c r="E16" s="535" t="s">
        <v>153</v>
      </c>
      <c r="F16" s="535" t="s">
        <v>153</v>
      </c>
      <c r="G16" s="535" t="s">
        <v>153</v>
      </c>
      <c r="H16" s="737">
        <v>1</v>
      </c>
      <c r="I16" s="738" t="s">
        <v>1156</v>
      </c>
      <c r="J16" s="736">
        <v>1</v>
      </c>
      <c r="K16" s="535"/>
      <c r="L16" s="737">
        <v>1</v>
      </c>
      <c r="M16" s="535" t="s">
        <v>153</v>
      </c>
      <c r="N16" s="535" t="s">
        <v>153</v>
      </c>
      <c r="O16" s="535" t="s">
        <v>153</v>
      </c>
      <c r="P16" s="535" t="s">
        <v>153</v>
      </c>
      <c r="Q16" s="738" t="s">
        <v>1156</v>
      </c>
      <c r="R16" s="737" t="s">
        <v>1156</v>
      </c>
      <c r="S16" s="737" t="s">
        <v>1156</v>
      </c>
    </row>
    <row r="17" spans="1:19" ht="33" customHeight="1">
      <c r="A17" s="205" t="s">
        <v>1094</v>
      </c>
      <c r="B17" s="535" t="s">
        <v>153</v>
      </c>
      <c r="C17" s="736">
        <v>1</v>
      </c>
      <c r="D17" s="535" t="s">
        <v>153</v>
      </c>
      <c r="E17" s="535" t="s">
        <v>153</v>
      </c>
      <c r="F17" s="535" t="s">
        <v>153</v>
      </c>
      <c r="G17" s="535" t="s">
        <v>153</v>
      </c>
      <c r="H17" s="737">
        <v>1</v>
      </c>
      <c r="I17" s="739">
        <v>1</v>
      </c>
      <c r="J17" s="738" t="s">
        <v>1156</v>
      </c>
      <c r="K17" s="535"/>
      <c r="L17" s="737">
        <v>1</v>
      </c>
      <c r="M17" s="535" t="s">
        <v>153</v>
      </c>
      <c r="N17" s="535" t="s">
        <v>153</v>
      </c>
      <c r="O17" s="535" t="s">
        <v>153</v>
      </c>
      <c r="P17" s="535" t="s">
        <v>153</v>
      </c>
      <c r="Q17" s="738" t="s">
        <v>1156</v>
      </c>
      <c r="R17" s="737">
        <v>1</v>
      </c>
      <c r="S17" s="737">
        <v>1</v>
      </c>
    </row>
    <row r="18" spans="1:19" ht="33" customHeight="1">
      <c r="A18" s="205" t="s">
        <v>1095</v>
      </c>
      <c r="B18" s="535" t="s">
        <v>153</v>
      </c>
      <c r="C18" s="736">
        <v>1</v>
      </c>
      <c r="D18" s="535" t="s">
        <v>153</v>
      </c>
      <c r="E18" s="535" t="s">
        <v>153</v>
      </c>
      <c r="F18" s="535" t="s">
        <v>153</v>
      </c>
      <c r="G18" s="535" t="s">
        <v>153</v>
      </c>
      <c r="H18" s="737">
        <v>1</v>
      </c>
      <c r="I18" s="738" t="s">
        <v>1156</v>
      </c>
      <c r="J18" s="739">
        <v>1</v>
      </c>
      <c r="K18" s="535"/>
      <c r="L18" s="737">
        <v>1</v>
      </c>
      <c r="M18" s="535" t="s">
        <v>153</v>
      </c>
      <c r="N18" s="535" t="s">
        <v>153</v>
      </c>
      <c r="O18" s="535" t="s">
        <v>153</v>
      </c>
      <c r="P18" s="535" t="s">
        <v>153</v>
      </c>
      <c r="Q18" s="738" t="s">
        <v>1156</v>
      </c>
      <c r="R18" s="737">
        <v>1</v>
      </c>
      <c r="S18" s="737">
        <v>1</v>
      </c>
    </row>
    <row r="19" spans="1:19" ht="33" customHeight="1" thickBot="1">
      <c r="A19" s="278" t="s">
        <v>1096</v>
      </c>
      <c r="B19" s="648" t="s">
        <v>153</v>
      </c>
      <c r="C19" s="301" t="s">
        <v>1156</v>
      </c>
      <c r="D19" s="648" t="s">
        <v>153</v>
      </c>
      <c r="E19" s="648" t="s">
        <v>153</v>
      </c>
      <c r="F19" s="648" t="s">
        <v>153</v>
      </c>
      <c r="G19" s="648" t="s">
        <v>153</v>
      </c>
      <c r="H19" s="643" t="s">
        <v>1156</v>
      </c>
      <c r="I19" s="301" t="s">
        <v>1156</v>
      </c>
      <c r="J19" s="301" t="s">
        <v>1156</v>
      </c>
      <c r="K19" s="301"/>
      <c r="L19" s="643" t="s">
        <v>1156</v>
      </c>
      <c r="M19" s="648" t="s">
        <v>153</v>
      </c>
      <c r="N19" s="648" t="s">
        <v>153</v>
      </c>
      <c r="O19" s="648" t="s">
        <v>153</v>
      </c>
      <c r="P19" s="648" t="s">
        <v>153</v>
      </c>
      <c r="Q19" s="643" t="s">
        <v>1156</v>
      </c>
      <c r="R19" s="643" t="s">
        <v>1156</v>
      </c>
      <c r="S19" s="643" t="s">
        <v>1156</v>
      </c>
    </row>
    <row r="20" spans="1:19" ht="12" customHeight="1" thickTop="1">
      <c r="A20" s="208" t="s">
        <v>591</v>
      </c>
      <c r="B20" s="437"/>
      <c r="C20" s="437"/>
      <c r="D20" s="437"/>
      <c r="E20" s="272"/>
      <c r="F20" s="298"/>
      <c r="G20" s="299"/>
      <c r="H20" s="299"/>
      <c r="I20" s="299"/>
      <c r="J20" s="272"/>
      <c r="K20" s="272"/>
      <c r="L20" s="206"/>
      <c r="M20" s="206"/>
      <c r="N20" s="206"/>
      <c r="O20" s="206"/>
      <c r="P20" s="206"/>
    </row>
    <row r="21" spans="1:19" ht="12" customHeight="1">
      <c r="A21" s="946" t="s">
        <v>639</v>
      </c>
      <c r="B21" s="946"/>
      <c r="C21" s="946"/>
      <c r="D21" s="547"/>
      <c r="E21" s="430"/>
      <c r="F21" s="548"/>
      <c r="G21" s="430"/>
      <c r="H21" s="430"/>
      <c r="I21" s="430"/>
      <c r="J21" s="431"/>
      <c r="K21" s="431"/>
      <c r="L21" s="430"/>
      <c r="M21" s="430"/>
      <c r="N21" s="430"/>
      <c r="O21" s="430"/>
      <c r="P21" s="430"/>
      <c r="Q21" s="330"/>
      <c r="R21" s="330"/>
      <c r="S21" s="440"/>
    </row>
    <row r="22" spans="1:19">
      <c r="B22" s="430"/>
      <c r="C22" s="430"/>
      <c r="D22" s="430"/>
      <c r="E22" s="430"/>
      <c r="F22" s="548"/>
      <c r="G22" s="430"/>
      <c r="H22" s="430"/>
      <c r="I22" s="430"/>
      <c r="J22" s="431"/>
      <c r="K22" s="431"/>
      <c r="L22" s="430"/>
      <c r="M22" s="430"/>
      <c r="N22" s="430"/>
      <c r="O22" s="430"/>
      <c r="P22" s="430"/>
      <c r="Q22" s="330"/>
      <c r="R22" s="330"/>
      <c r="S22" s="440"/>
    </row>
    <row r="23" spans="1:19">
      <c r="B23" s="430"/>
      <c r="C23" s="430"/>
      <c r="D23" s="430"/>
      <c r="E23" s="430"/>
      <c r="F23" s="548"/>
      <c r="G23" s="430"/>
      <c r="H23" s="430"/>
      <c r="I23" s="430"/>
      <c r="J23" s="431"/>
      <c r="K23" s="431"/>
      <c r="L23" s="430"/>
      <c r="M23" s="430"/>
      <c r="N23" s="430"/>
      <c r="O23" s="430"/>
      <c r="P23" s="430"/>
      <c r="Q23" s="330"/>
      <c r="R23" s="330"/>
      <c r="S23" s="440"/>
    </row>
    <row r="24" spans="1:19">
      <c r="B24" s="430"/>
      <c r="C24" s="430"/>
      <c r="D24" s="430"/>
      <c r="E24" s="430"/>
      <c r="F24" s="548"/>
      <c r="G24" s="430"/>
      <c r="H24" s="430"/>
      <c r="I24" s="430"/>
      <c r="J24" s="431"/>
      <c r="K24" s="431"/>
      <c r="L24" s="430"/>
      <c r="M24" s="430"/>
      <c r="N24" s="430"/>
      <c r="O24" s="430"/>
      <c r="P24" s="430"/>
      <c r="Q24" s="330"/>
      <c r="R24" s="330"/>
      <c r="S24" s="330"/>
    </row>
    <row r="25" spans="1:19">
      <c r="B25" s="430"/>
      <c r="C25" s="430"/>
      <c r="D25" s="430"/>
      <c r="E25" s="430"/>
      <c r="F25" s="548"/>
      <c r="G25" s="430"/>
      <c r="H25" s="430"/>
      <c r="I25" s="430"/>
      <c r="J25" s="431"/>
      <c r="K25" s="431"/>
      <c r="L25" s="430"/>
      <c r="M25" s="430"/>
      <c r="N25" s="430"/>
      <c r="O25" s="430"/>
      <c r="P25" s="430"/>
      <c r="Q25" s="330"/>
      <c r="R25" s="330"/>
      <c r="S25" s="330"/>
    </row>
    <row r="26" spans="1:19">
      <c r="B26" s="430"/>
      <c r="C26" s="430"/>
      <c r="D26" s="430"/>
      <c r="E26" s="430"/>
      <c r="F26" s="548"/>
      <c r="G26" s="430"/>
      <c r="H26" s="430"/>
      <c r="I26" s="430"/>
      <c r="J26" s="431"/>
      <c r="K26" s="431"/>
      <c r="L26" s="430"/>
      <c r="M26" s="430"/>
      <c r="N26" s="430"/>
      <c r="O26" s="430"/>
      <c r="P26" s="430"/>
      <c r="Q26" s="330"/>
      <c r="R26" s="330"/>
      <c r="S26" s="330"/>
    </row>
    <row r="27" spans="1:19">
      <c r="B27" s="430"/>
      <c r="C27" s="430"/>
      <c r="D27" s="430"/>
      <c r="E27" s="430"/>
      <c r="F27" s="548"/>
      <c r="G27" s="430"/>
      <c r="H27" s="430"/>
      <c r="I27" s="430"/>
      <c r="J27" s="431"/>
      <c r="K27" s="431"/>
      <c r="L27" s="430"/>
      <c r="M27" s="430"/>
      <c r="N27" s="430"/>
      <c r="O27" s="430"/>
      <c r="P27" s="430"/>
      <c r="Q27" s="330"/>
      <c r="R27" s="330"/>
      <c r="S27" s="330"/>
    </row>
    <row r="28" spans="1:19">
      <c r="B28" s="430"/>
      <c r="C28" s="430"/>
      <c r="D28" s="430"/>
      <c r="E28" s="430"/>
      <c r="F28" s="548"/>
      <c r="G28" s="430"/>
      <c r="H28" s="430"/>
      <c r="I28" s="430"/>
      <c r="J28" s="431"/>
      <c r="K28" s="431"/>
      <c r="L28" s="430"/>
      <c r="M28" s="430"/>
      <c r="N28" s="430"/>
      <c r="O28" s="430"/>
      <c r="P28" s="430"/>
      <c r="Q28" s="330"/>
      <c r="R28" s="330"/>
      <c r="S28" s="330"/>
    </row>
    <row r="29" spans="1:19">
      <c r="B29" s="430"/>
      <c r="C29" s="430"/>
      <c r="D29" s="430"/>
      <c r="E29" s="430"/>
      <c r="F29" s="548"/>
      <c r="G29" s="430"/>
      <c r="H29" s="430"/>
      <c r="I29" s="430"/>
      <c r="J29" s="431"/>
      <c r="K29" s="431"/>
      <c r="L29" s="430"/>
      <c r="M29" s="430"/>
      <c r="N29" s="430"/>
      <c r="O29" s="430"/>
      <c r="P29" s="430"/>
      <c r="Q29" s="330"/>
      <c r="R29" s="330"/>
      <c r="S29" s="330"/>
    </row>
    <row r="30" spans="1:19">
      <c r="B30" s="430"/>
      <c r="C30" s="430"/>
      <c r="D30" s="430"/>
      <c r="E30" s="430"/>
      <c r="F30" s="548"/>
      <c r="G30" s="430"/>
      <c r="H30" s="430"/>
      <c r="I30" s="430"/>
      <c r="J30" s="431"/>
      <c r="K30" s="431"/>
      <c r="L30" s="430"/>
      <c r="M30" s="430"/>
      <c r="N30" s="430"/>
      <c r="O30" s="430"/>
      <c r="P30" s="430"/>
      <c r="Q30" s="330"/>
      <c r="R30" s="330"/>
      <c r="S30" s="330"/>
    </row>
    <row r="31" spans="1:19">
      <c r="B31" s="430"/>
      <c r="C31" s="430"/>
      <c r="D31" s="430"/>
      <c r="E31" s="430"/>
      <c r="F31" s="548"/>
      <c r="G31" s="430"/>
      <c r="H31" s="430"/>
      <c r="I31" s="430"/>
      <c r="J31" s="431"/>
      <c r="K31" s="431"/>
      <c r="L31" s="430"/>
      <c r="M31" s="430"/>
      <c r="N31" s="430"/>
      <c r="O31" s="430"/>
      <c r="P31" s="430"/>
      <c r="Q31" s="330"/>
      <c r="R31" s="330"/>
      <c r="S31" s="330"/>
    </row>
    <row r="32" spans="1:19">
      <c r="B32" s="430"/>
      <c r="C32" s="430"/>
      <c r="D32" s="430"/>
      <c r="E32" s="430"/>
      <c r="F32" s="548"/>
      <c r="G32" s="430"/>
      <c r="H32" s="430"/>
      <c r="I32" s="430"/>
      <c r="J32" s="431"/>
      <c r="K32" s="431"/>
      <c r="L32" s="430"/>
      <c r="M32" s="430"/>
      <c r="N32" s="430"/>
      <c r="O32" s="430"/>
      <c r="P32" s="430"/>
      <c r="Q32" s="330"/>
      <c r="R32" s="330"/>
      <c r="S32" s="330"/>
    </row>
    <row r="33" spans="2:19">
      <c r="B33" s="430"/>
      <c r="C33" s="430"/>
      <c r="D33" s="430"/>
      <c r="E33" s="430"/>
      <c r="F33" s="548"/>
      <c r="G33" s="430"/>
      <c r="H33" s="430"/>
      <c r="I33" s="430"/>
      <c r="J33" s="431"/>
      <c r="K33" s="431"/>
      <c r="L33" s="430"/>
      <c r="M33" s="430"/>
      <c r="N33" s="430"/>
      <c r="O33" s="430"/>
      <c r="P33" s="430"/>
      <c r="Q33" s="330"/>
      <c r="R33" s="330"/>
      <c r="S33" s="330"/>
    </row>
    <row r="34" spans="2:19">
      <c r="B34" s="430"/>
      <c r="C34" s="430"/>
      <c r="D34" s="430"/>
      <c r="E34" s="430"/>
      <c r="F34" s="548"/>
      <c r="G34" s="430"/>
      <c r="H34" s="430"/>
      <c r="I34" s="430"/>
      <c r="J34" s="431"/>
      <c r="K34" s="431"/>
      <c r="L34" s="430"/>
      <c r="M34" s="430"/>
      <c r="N34" s="430"/>
      <c r="O34" s="430"/>
      <c r="P34" s="430"/>
      <c r="Q34" s="330"/>
      <c r="R34" s="330"/>
      <c r="S34" s="330"/>
    </row>
    <row r="35" spans="2:19">
      <c r="B35" s="430"/>
      <c r="C35" s="430"/>
      <c r="D35" s="430"/>
      <c r="E35" s="430"/>
      <c r="F35" s="548"/>
      <c r="G35" s="430"/>
      <c r="H35" s="430"/>
      <c r="I35" s="430"/>
      <c r="J35" s="431"/>
      <c r="K35" s="431"/>
      <c r="L35" s="430"/>
      <c r="M35" s="430"/>
      <c r="N35" s="430"/>
      <c r="O35" s="430"/>
      <c r="P35" s="430"/>
      <c r="Q35" s="330"/>
      <c r="R35" s="330"/>
      <c r="S35" s="330"/>
    </row>
    <row r="36" spans="2:19">
      <c r="B36" s="430"/>
      <c r="C36" s="430"/>
      <c r="D36" s="430"/>
      <c r="E36" s="430"/>
      <c r="F36" s="548"/>
      <c r="G36" s="430"/>
      <c r="H36" s="430"/>
      <c r="I36" s="430"/>
      <c r="J36" s="431"/>
      <c r="K36" s="431"/>
      <c r="L36" s="430"/>
      <c r="M36" s="430"/>
      <c r="N36" s="430"/>
      <c r="O36" s="430"/>
      <c r="P36" s="430"/>
      <c r="Q36" s="330"/>
      <c r="R36" s="330"/>
      <c r="S36" s="330"/>
    </row>
    <row r="37" spans="2:19">
      <c r="B37" s="430"/>
      <c r="C37" s="430"/>
      <c r="D37" s="430"/>
      <c r="E37" s="430"/>
      <c r="F37" s="548"/>
      <c r="G37" s="430"/>
      <c r="H37" s="430"/>
      <c r="I37" s="430"/>
      <c r="J37" s="431"/>
      <c r="K37" s="431"/>
      <c r="L37" s="430"/>
      <c r="M37" s="430"/>
      <c r="N37" s="430"/>
      <c r="O37" s="430"/>
      <c r="P37" s="430"/>
      <c r="Q37" s="330"/>
      <c r="R37" s="330"/>
      <c r="S37" s="330"/>
    </row>
    <row r="38" spans="2:19">
      <c r="B38" s="430"/>
      <c r="C38" s="430"/>
      <c r="D38" s="430"/>
      <c r="E38" s="430"/>
      <c r="F38" s="548"/>
      <c r="G38" s="430"/>
      <c r="H38" s="430"/>
      <c r="I38" s="430"/>
      <c r="J38" s="431"/>
      <c r="K38" s="431"/>
      <c r="L38" s="430"/>
      <c r="M38" s="430"/>
      <c r="N38" s="430"/>
      <c r="O38" s="430"/>
      <c r="P38" s="430"/>
      <c r="Q38" s="330"/>
      <c r="R38" s="330"/>
      <c r="S38" s="330"/>
    </row>
    <row r="39" spans="2:19">
      <c r="B39" s="430"/>
      <c r="C39" s="430"/>
      <c r="D39" s="430"/>
      <c r="E39" s="430"/>
      <c r="F39" s="548"/>
      <c r="G39" s="430"/>
      <c r="H39" s="430"/>
      <c r="I39" s="430"/>
      <c r="J39" s="431"/>
      <c r="K39" s="431"/>
      <c r="L39" s="430"/>
      <c r="M39" s="430"/>
      <c r="N39" s="430"/>
      <c r="O39" s="430"/>
      <c r="P39" s="430"/>
      <c r="Q39" s="330"/>
      <c r="R39" s="330"/>
      <c r="S39" s="330"/>
    </row>
    <row r="40" spans="2:19">
      <c r="B40" s="430"/>
      <c r="C40" s="430"/>
      <c r="D40" s="430"/>
      <c r="E40" s="430"/>
      <c r="F40" s="548"/>
      <c r="G40" s="430"/>
      <c r="H40" s="430"/>
      <c r="I40" s="430"/>
      <c r="J40" s="431"/>
      <c r="K40" s="431"/>
      <c r="L40" s="430"/>
      <c r="M40" s="430"/>
      <c r="N40" s="430"/>
      <c r="O40" s="430"/>
      <c r="P40" s="430"/>
      <c r="Q40" s="330"/>
      <c r="R40" s="330"/>
      <c r="S40" s="330"/>
    </row>
    <row r="41" spans="2:19">
      <c r="B41" s="430"/>
      <c r="C41" s="430"/>
      <c r="D41" s="430"/>
      <c r="E41" s="430"/>
      <c r="F41" s="548"/>
      <c r="G41" s="430"/>
      <c r="H41" s="430"/>
      <c r="I41" s="430"/>
      <c r="J41" s="431"/>
      <c r="K41" s="431"/>
      <c r="L41" s="430"/>
      <c r="M41" s="430"/>
      <c r="N41" s="430"/>
      <c r="O41" s="430"/>
      <c r="P41" s="430"/>
      <c r="Q41" s="330"/>
      <c r="R41" s="330"/>
      <c r="S41" s="330"/>
    </row>
    <row r="42" spans="2:19">
      <c r="B42" s="430"/>
      <c r="C42" s="430"/>
      <c r="D42" s="430"/>
      <c r="E42" s="430"/>
      <c r="F42" s="548"/>
      <c r="G42" s="430"/>
      <c r="H42" s="430"/>
      <c r="I42" s="430"/>
      <c r="J42" s="431"/>
      <c r="K42" s="431"/>
      <c r="L42" s="430"/>
      <c r="M42" s="430"/>
      <c r="N42" s="430"/>
      <c r="O42" s="430"/>
      <c r="P42" s="430"/>
      <c r="Q42" s="330"/>
      <c r="R42" s="330"/>
      <c r="S42" s="330"/>
    </row>
    <row r="43" spans="2:19">
      <c r="B43" s="430"/>
      <c r="C43" s="430"/>
      <c r="D43" s="430"/>
      <c r="E43" s="430"/>
      <c r="F43" s="548"/>
      <c r="G43" s="430"/>
      <c r="H43" s="430"/>
      <c r="I43" s="430"/>
      <c r="J43" s="431"/>
      <c r="K43" s="431"/>
      <c r="L43" s="430"/>
      <c r="M43" s="430"/>
      <c r="N43" s="430"/>
      <c r="O43" s="430"/>
      <c r="P43" s="430"/>
      <c r="Q43" s="330"/>
      <c r="R43" s="330"/>
      <c r="S43" s="330"/>
    </row>
    <row r="44" spans="2:19">
      <c r="B44" s="430"/>
      <c r="C44" s="430"/>
      <c r="D44" s="430"/>
      <c r="E44" s="430"/>
      <c r="F44" s="548"/>
      <c r="G44" s="430"/>
      <c r="H44" s="430"/>
      <c r="I44" s="430"/>
      <c r="J44" s="431"/>
      <c r="K44" s="431"/>
      <c r="L44" s="430"/>
      <c r="M44" s="430"/>
      <c r="N44" s="430"/>
      <c r="O44" s="430"/>
      <c r="P44" s="430"/>
      <c r="Q44" s="330"/>
      <c r="R44" s="330"/>
      <c r="S44" s="330"/>
    </row>
    <row r="45" spans="2:19">
      <c r="B45" s="430"/>
      <c r="C45" s="430"/>
      <c r="D45" s="430"/>
      <c r="E45" s="430"/>
      <c r="F45" s="548"/>
      <c r="G45" s="430"/>
      <c r="H45" s="430"/>
      <c r="I45" s="430"/>
      <c r="J45" s="431"/>
      <c r="K45" s="431"/>
      <c r="L45" s="430"/>
      <c r="M45" s="430"/>
      <c r="N45" s="430"/>
      <c r="O45" s="430"/>
      <c r="P45" s="430"/>
      <c r="Q45" s="330"/>
      <c r="R45" s="330"/>
      <c r="S45" s="330"/>
    </row>
    <row r="46" spans="2:19">
      <c r="B46" s="430"/>
      <c r="C46" s="430"/>
      <c r="D46" s="430"/>
      <c r="E46" s="430"/>
      <c r="F46" s="548"/>
      <c r="G46" s="430"/>
      <c r="H46" s="430"/>
      <c r="I46" s="430"/>
      <c r="J46" s="431"/>
      <c r="K46" s="431"/>
      <c r="L46" s="430"/>
      <c r="M46" s="430"/>
      <c r="N46" s="430"/>
      <c r="O46" s="430"/>
      <c r="P46" s="430"/>
      <c r="Q46" s="330"/>
      <c r="R46" s="330"/>
      <c r="S46" s="330"/>
    </row>
    <row r="47" spans="2:19">
      <c r="B47" s="430"/>
      <c r="C47" s="430"/>
      <c r="D47" s="430"/>
      <c r="E47" s="430"/>
      <c r="F47" s="548"/>
      <c r="G47" s="430"/>
      <c r="H47" s="430"/>
      <c r="I47" s="430"/>
      <c r="J47" s="431"/>
      <c r="K47" s="431"/>
      <c r="L47" s="430"/>
      <c r="M47" s="430"/>
      <c r="N47" s="430"/>
      <c r="O47" s="430"/>
      <c r="P47" s="430"/>
      <c r="Q47" s="330"/>
      <c r="R47" s="330"/>
      <c r="S47" s="330"/>
    </row>
    <row r="48" spans="2:19">
      <c r="B48" s="430"/>
      <c r="C48" s="430"/>
      <c r="D48" s="430"/>
      <c r="E48" s="430"/>
      <c r="F48" s="548"/>
      <c r="G48" s="430"/>
      <c r="H48" s="430"/>
      <c r="I48" s="430"/>
      <c r="J48" s="431"/>
      <c r="K48" s="431"/>
      <c r="L48" s="430"/>
      <c r="M48" s="430"/>
      <c r="N48" s="430"/>
      <c r="O48" s="430"/>
      <c r="P48" s="430"/>
      <c r="Q48" s="330"/>
      <c r="R48" s="330"/>
      <c r="S48" s="330"/>
    </row>
    <row r="49" spans="2:19">
      <c r="B49" s="430"/>
      <c r="C49" s="430"/>
      <c r="D49" s="430"/>
      <c r="E49" s="430"/>
      <c r="F49" s="548"/>
      <c r="G49" s="430"/>
      <c r="H49" s="430"/>
      <c r="I49" s="430"/>
      <c r="J49" s="431"/>
      <c r="K49" s="431"/>
      <c r="L49" s="430"/>
      <c r="M49" s="430"/>
      <c r="N49" s="430"/>
      <c r="O49" s="430"/>
      <c r="P49" s="430"/>
      <c r="Q49" s="330"/>
      <c r="R49" s="330"/>
      <c r="S49" s="330"/>
    </row>
    <row r="50" spans="2:19">
      <c r="B50" s="430"/>
      <c r="C50" s="430"/>
      <c r="D50" s="430"/>
      <c r="E50" s="430"/>
      <c r="F50" s="548"/>
      <c r="G50" s="430"/>
      <c r="H50" s="430"/>
      <c r="I50" s="430"/>
      <c r="J50" s="431"/>
      <c r="K50" s="431"/>
      <c r="L50" s="430"/>
      <c r="M50" s="430"/>
      <c r="N50" s="430"/>
      <c r="O50" s="430"/>
      <c r="P50" s="430"/>
      <c r="Q50" s="330"/>
      <c r="R50" s="330"/>
      <c r="S50" s="330"/>
    </row>
    <row r="51" spans="2:19">
      <c r="B51" s="430"/>
      <c r="C51" s="430"/>
      <c r="D51" s="430"/>
      <c r="E51" s="430"/>
      <c r="F51" s="548"/>
      <c r="G51" s="430"/>
      <c r="H51" s="430"/>
      <c r="I51" s="430"/>
      <c r="J51" s="431"/>
      <c r="K51" s="431"/>
      <c r="L51" s="430"/>
      <c r="M51" s="430"/>
      <c r="N51" s="430"/>
      <c r="O51" s="430"/>
      <c r="P51" s="430"/>
      <c r="Q51" s="330"/>
      <c r="R51" s="330"/>
      <c r="S51" s="330"/>
    </row>
    <row r="52" spans="2:19">
      <c r="B52" s="430"/>
      <c r="C52" s="430"/>
      <c r="D52" s="430"/>
      <c r="E52" s="430"/>
      <c r="F52" s="548"/>
      <c r="G52" s="430"/>
      <c r="H52" s="430"/>
      <c r="I52" s="430"/>
      <c r="J52" s="431"/>
      <c r="K52" s="431"/>
      <c r="L52" s="430"/>
      <c r="M52" s="430"/>
      <c r="N52" s="430"/>
      <c r="O52" s="430"/>
      <c r="P52" s="430"/>
      <c r="Q52" s="330"/>
      <c r="R52" s="330"/>
      <c r="S52" s="330"/>
    </row>
    <row r="53" spans="2:19">
      <c r="B53" s="430"/>
      <c r="C53" s="430"/>
      <c r="D53" s="430"/>
      <c r="E53" s="430"/>
      <c r="F53" s="548"/>
      <c r="G53" s="430"/>
      <c r="H53" s="430"/>
      <c r="I53" s="430"/>
      <c r="J53" s="431"/>
      <c r="K53" s="431"/>
      <c r="L53" s="430"/>
      <c r="M53" s="430"/>
      <c r="N53" s="430"/>
      <c r="O53" s="430"/>
      <c r="P53" s="430"/>
      <c r="Q53" s="330"/>
      <c r="R53" s="330"/>
      <c r="S53" s="330"/>
    </row>
    <row r="54" spans="2:19">
      <c r="B54" s="430"/>
      <c r="C54" s="430"/>
      <c r="D54" s="430"/>
      <c r="E54" s="430"/>
      <c r="F54" s="548"/>
      <c r="G54" s="430"/>
      <c r="H54" s="430"/>
      <c r="I54" s="430"/>
      <c r="J54" s="431"/>
      <c r="K54" s="431"/>
      <c r="L54" s="430"/>
      <c r="M54" s="430"/>
      <c r="N54" s="430"/>
      <c r="O54" s="430"/>
      <c r="P54" s="430"/>
      <c r="Q54" s="330"/>
      <c r="R54" s="330"/>
      <c r="S54" s="330"/>
    </row>
    <row r="55" spans="2:19">
      <c r="B55" s="430"/>
      <c r="C55" s="430"/>
      <c r="D55" s="430"/>
      <c r="E55" s="430"/>
      <c r="F55" s="548"/>
      <c r="G55" s="430"/>
      <c r="H55" s="430"/>
      <c r="I55" s="430"/>
      <c r="J55" s="431"/>
      <c r="K55" s="431"/>
      <c r="L55" s="430"/>
      <c r="M55" s="430"/>
      <c r="N55" s="430"/>
      <c r="O55" s="430"/>
      <c r="P55" s="430"/>
      <c r="Q55" s="330"/>
      <c r="R55" s="330"/>
      <c r="S55" s="330"/>
    </row>
    <row r="56" spans="2:19">
      <c r="B56" s="430"/>
      <c r="C56" s="430"/>
      <c r="D56" s="430"/>
      <c r="E56" s="430"/>
      <c r="F56" s="548"/>
      <c r="G56" s="430"/>
      <c r="H56" s="430"/>
      <c r="I56" s="430"/>
      <c r="J56" s="431"/>
      <c r="K56" s="431"/>
      <c r="L56" s="430"/>
      <c r="M56" s="430"/>
      <c r="N56" s="430"/>
      <c r="O56" s="430"/>
      <c r="P56" s="430"/>
      <c r="Q56" s="330"/>
      <c r="R56" s="330"/>
      <c r="S56" s="330"/>
    </row>
    <row r="57" spans="2:19">
      <c r="B57" s="430"/>
      <c r="C57" s="430"/>
      <c r="D57" s="430"/>
      <c r="E57" s="430"/>
      <c r="F57" s="548"/>
      <c r="G57" s="430"/>
      <c r="H57" s="430"/>
      <c r="I57" s="430"/>
      <c r="J57" s="431"/>
      <c r="K57" s="431"/>
      <c r="L57" s="430"/>
      <c r="M57" s="430"/>
      <c r="N57" s="430"/>
      <c r="O57" s="430"/>
      <c r="P57" s="430"/>
      <c r="Q57" s="330"/>
      <c r="R57" s="330"/>
      <c r="S57" s="330"/>
    </row>
    <row r="58" spans="2:19">
      <c r="B58" s="430"/>
      <c r="C58" s="430"/>
      <c r="D58" s="430"/>
      <c r="E58" s="430"/>
      <c r="F58" s="548"/>
      <c r="G58" s="430"/>
      <c r="H58" s="430"/>
      <c r="I58" s="430"/>
      <c r="J58" s="431"/>
      <c r="K58" s="431"/>
      <c r="L58" s="430"/>
      <c r="M58" s="430"/>
      <c r="N58" s="430"/>
      <c r="O58" s="430"/>
      <c r="P58" s="430"/>
      <c r="Q58" s="330"/>
      <c r="R58" s="330"/>
      <c r="S58" s="330"/>
    </row>
    <row r="59" spans="2:19">
      <c r="B59" s="430"/>
      <c r="C59" s="430"/>
      <c r="D59" s="430"/>
      <c r="E59" s="430"/>
      <c r="F59" s="548"/>
      <c r="G59" s="430"/>
      <c r="H59" s="430"/>
      <c r="I59" s="430"/>
      <c r="J59" s="431"/>
      <c r="K59" s="431"/>
      <c r="L59" s="430"/>
      <c r="M59" s="430"/>
      <c r="N59" s="430"/>
      <c r="O59" s="430"/>
      <c r="P59" s="430"/>
      <c r="Q59" s="330"/>
      <c r="R59" s="330"/>
      <c r="S59" s="330"/>
    </row>
    <row r="60" spans="2:19">
      <c r="B60" s="430"/>
      <c r="C60" s="430"/>
      <c r="D60" s="430"/>
      <c r="E60" s="430"/>
      <c r="F60" s="548"/>
      <c r="G60" s="430"/>
      <c r="H60" s="430"/>
      <c r="I60" s="430"/>
      <c r="J60" s="431"/>
      <c r="K60" s="431"/>
      <c r="L60" s="430"/>
      <c r="M60" s="430"/>
      <c r="N60" s="430"/>
      <c r="O60" s="430"/>
      <c r="P60" s="430"/>
      <c r="Q60" s="330"/>
      <c r="R60" s="330"/>
      <c r="S60" s="330"/>
    </row>
    <row r="61" spans="2:19">
      <c r="B61" s="430"/>
      <c r="C61" s="430"/>
      <c r="D61" s="430"/>
      <c r="E61" s="430"/>
      <c r="F61" s="548"/>
      <c r="G61" s="430"/>
      <c r="H61" s="430"/>
      <c r="I61" s="430"/>
      <c r="J61" s="431"/>
      <c r="K61" s="431"/>
      <c r="L61" s="430"/>
      <c r="M61" s="430"/>
      <c r="N61" s="430"/>
      <c r="O61" s="430"/>
      <c r="P61" s="430"/>
      <c r="Q61" s="330"/>
      <c r="R61" s="330"/>
      <c r="S61" s="330"/>
    </row>
    <row r="62" spans="2:19">
      <c r="B62" s="430"/>
      <c r="C62" s="430"/>
      <c r="D62" s="430"/>
      <c r="E62" s="430"/>
      <c r="F62" s="548"/>
      <c r="G62" s="430"/>
      <c r="H62" s="430"/>
      <c r="I62" s="430"/>
      <c r="J62" s="431"/>
      <c r="K62" s="431"/>
      <c r="L62" s="430"/>
      <c r="M62" s="430"/>
      <c r="N62" s="430"/>
      <c r="O62" s="430"/>
      <c r="P62" s="430"/>
      <c r="Q62" s="330"/>
      <c r="R62" s="330"/>
      <c r="S62" s="330"/>
    </row>
    <row r="63" spans="2:19">
      <c r="B63" s="430"/>
      <c r="C63" s="430"/>
      <c r="D63" s="430"/>
      <c r="E63" s="430"/>
      <c r="F63" s="548"/>
      <c r="G63" s="430"/>
      <c r="H63" s="430"/>
      <c r="I63" s="430"/>
      <c r="J63" s="431"/>
      <c r="K63" s="431"/>
      <c r="L63" s="430"/>
      <c r="M63" s="430"/>
      <c r="N63" s="430"/>
      <c r="O63" s="430"/>
      <c r="P63" s="430"/>
      <c r="Q63" s="330"/>
      <c r="R63" s="330"/>
      <c r="S63" s="330"/>
    </row>
    <row r="64" spans="2:19">
      <c r="B64" s="430"/>
      <c r="C64" s="430"/>
      <c r="D64" s="430"/>
      <c r="E64" s="430"/>
      <c r="F64" s="548"/>
      <c r="G64" s="430"/>
      <c r="H64" s="430"/>
      <c r="I64" s="430"/>
      <c r="J64" s="431"/>
      <c r="K64" s="431"/>
      <c r="L64" s="430"/>
      <c r="M64" s="430"/>
      <c r="N64" s="430"/>
      <c r="O64" s="430"/>
      <c r="P64" s="430"/>
      <c r="Q64" s="330"/>
      <c r="R64" s="330"/>
      <c r="S64" s="330"/>
    </row>
    <row r="65" spans="2:19">
      <c r="B65" s="430"/>
      <c r="C65" s="430"/>
      <c r="D65" s="430"/>
      <c r="E65" s="430"/>
      <c r="F65" s="548"/>
      <c r="G65" s="430"/>
      <c r="H65" s="430"/>
      <c r="I65" s="430"/>
      <c r="J65" s="431"/>
      <c r="K65" s="431"/>
      <c r="L65" s="430"/>
      <c r="M65" s="430"/>
      <c r="N65" s="430"/>
      <c r="O65" s="430"/>
      <c r="P65" s="430"/>
      <c r="Q65" s="330"/>
      <c r="R65" s="330"/>
      <c r="S65" s="330"/>
    </row>
    <row r="66" spans="2:19">
      <c r="B66" s="430"/>
      <c r="C66" s="430"/>
      <c r="D66" s="430"/>
      <c r="E66" s="430"/>
      <c r="F66" s="548"/>
      <c r="G66" s="430"/>
      <c r="H66" s="430"/>
      <c r="I66" s="430"/>
      <c r="J66" s="431"/>
      <c r="K66" s="431"/>
      <c r="L66" s="430"/>
      <c r="M66" s="430"/>
      <c r="N66" s="430"/>
      <c r="O66" s="430"/>
      <c r="P66" s="430"/>
      <c r="Q66" s="330"/>
      <c r="R66" s="330"/>
      <c r="S66" s="330"/>
    </row>
    <row r="67" spans="2:19">
      <c r="B67" s="430"/>
      <c r="C67" s="430"/>
      <c r="D67" s="430"/>
      <c r="E67" s="430"/>
      <c r="F67" s="548"/>
      <c r="G67" s="430"/>
      <c r="H67" s="430"/>
      <c r="I67" s="430"/>
      <c r="J67" s="431"/>
      <c r="K67" s="431"/>
      <c r="L67" s="430"/>
      <c r="M67" s="430"/>
      <c r="N67" s="430"/>
      <c r="O67" s="430"/>
      <c r="P67" s="430"/>
      <c r="Q67" s="330"/>
      <c r="R67" s="330"/>
      <c r="S67" s="330"/>
    </row>
    <row r="68" spans="2:19">
      <c r="B68" s="430"/>
      <c r="C68" s="430"/>
      <c r="D68" s="430"/>
      <c r="E68" s="430"/>
      <c r="F68" s="548"/>
      <c r="G68" s="430"/>
      <c r="H68" s="430"/>
      <c r="I68" s="430"/>
      <c r="J68" s="431"/>
      <c r="K68" s="431"/>
      <c r="L68" s="430"/>
      <c r="M68" s="430"/>
      <c r="N68" s="430"/>
      <c r="O68" s="430"/>
      <c r="P68" s="430"/>
      <c r="Q68" s="330"/>
      <c r="R68" s="330"/>
      <c r="S68" s="330"/>
    </row>
    <row r="69" spans="2:19">
      <c r="B69" s="430"/>
      <c r="C69" s="430"/>
      <c r="D69" s="430"/>
      <c r="E69" s="430"/>
      <c r="F69" s="548"/>
      <c r="G69" s="430"/>
      <c r="H69" s="430"/>
      <c r="I69" s="430"/>
      <c r="J69" s="431"/>
      <c r="K69" s="431"/>
      <c r="L69" s="430"/>
      <c r="M69" s="430"/>
      <c r="N69" s="430"/>
      <c r="O69" s="430"/>
      <c r="P69" s="430"/>
      <c r="Q69" s="330"/>
      <c r="R69" s="330"/>
      <c r="S69" s="330"/>
    </row>
    <row r="70" spans="2:19">
      <c r="B70" s="430"/>
      <c r="C70" s="430"/>
      <c r="D70" s="430"/>
      <c r="E70" s="430"/>
      <c r="F70" s="548"/>
      <c r="G70" s="430"/>
      <c r="H70" s="430"/>
      <c r="I70" s="430"/>
      <c r="J70" s="431"/>
      <c r="K70" s="431"/>
      <c r="L70" s="430"/>
      <c r="M70" s="430"/>
      <c r="N70" s="430"/>
      <c r="O70" s="430"/>
      <c r="P70" s="430"/>
      <c r="Q70" s="330"/>
      <c r="R70" s="330"/>
      <c r="S70" s="330"/>
    </row>
    <row r="71" spans="2:19">
      <c r="B71" s="430"/>
      <c r="C71" s="430"/>
      <c r="D71" s="430"/>
      <c r="E71" s="430"/>
      <c r="F71" s="548"/>
      <c r="G71" s="430"/>
      <c r="H71" s="430"/>
      <c r="I71" s="430"/>
      <c r="J71" s="431"/>
      <c r="K71" s="431"/>
      <c r="L71" s="430"/>
      <c r="M71" s="430"/>
      <c r="N71" s="430"/>
      <c r="O71" s="430"/>
      <c r="P71" s="430"/>
      <c r="Q71" s="330"/>
      <c r="R71" s="330"/>
      <c r="S71" s="330"/>
    </row>
    <row r="72" spans="2:19">
      <c r="B72" s="430"/>
      <c r="C72" s="430"/>
      <c r="D72" s="430"/>
      <c r="E72" s="430"/>
      <c r="F72" s="548"/>
      <c r="G72" s="430"/>
      <c r="H72" s="430"/>
      <c r="I72" s="430"/>
      <c r="J72" s="431"/>
      <c r="K72" s="431"/>
      <c r="L72" s="430"/>
      <c r="M72" s="430"/>
      <c r="N72" s="430"/>
      <c r="O72" s="430"/>
      <c r="P72" s="430"/>
      <c r="Q72" s="330"/>
      <c r="R72" s="330"/>
      <c r="S72" s="330"/>
    </row>
  </sheetData>
  <protectedRanges>
    <protectedRange sqref="X9:X10" name="범위1_7_1_1_2_1"/>
    <protectedRange sqref="W9:W10" name="범위1_1_6_1_2_2_1"/>
    <protectedRange sqref="V9:V10" name="범위1_1_6_1_1_1_2_1"/>
    <protectedRange sqref="I10" name="범위1_1_6_1_1_1_1_1_1"/>
    <protectedRange sqref="I12" name="범위1_1_6_1_1_1_1_1_1_1_1"/>
  </protectedRanges>
  <customSheetViews>
    <customSheetView guid="{5E0DE3FF-3353-435A-9EB0-62275E1406C9}" scale="60" showPageBreaks="1" showRuler="0">
      <pane xSplit="1" ySplit="6" topLeftCell="B7" activePane="bottomRight" state="frozen"/>
      <selection pane="bottomRight" activeCell="W28" sqref="W28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r:id="rId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EC062E16-E995-49B8-A019-D4B9B2E665B0}" scale="60" showPageBreaks="1" view="pageBreakPreview" showRuler="0">
      <pane xSplit="1" ySplit="6" topLeftCell="B7" activePane="bottomRight" state="frozen"/>
      <selection pane="bottomRight" activeCell="B13" sqref="B13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FD9EB1D3-48FA-11D9-B3E6-0000B4A88D03}" scale="60" showPageBreaks="1" view="pageBreakPreview" showRuler="0">
      <pane xSplit="1" ySplit="6" topLeftCell="B7" activePane="bottomRight" state="frozen"/>
      <selection pane="bottomRight" activeCell="B13" sqref="B13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C9A6A84-3F93-11D9-9060-00E07D8C8F95}" showPageBreaks="1" showRuler="0">
      <pane xSplit="1" ySplit="6" topLeftCell="G10" activePane="bottomRight" state="frozen"/>
      <selection pane="bottomRight" activeCell="V10" sqref="V10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48912101-0531-477D-9D70-5DEF1665263B}" showPageBreaks="1" showRuler="0">
      <pane xSplit="1" ySplit="6" topLeftCell="G10" activePane="bottomRight" state="frozen"/>
      <selection pane="bottomRight" activeCell="V10" sqref="V10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5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1F395122-3F94-11D9-BC3A-444553540000}" showPageBreaks="1" showRuler="0" topLeftCell="M1">
      <pane ySplit="6" topLeftCell="A22" activePane="bottomLeft" state="frozen"/>
      <selection pane="bottomLeft" activeCell="A7" sqref="A7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6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76579024-3F94-11D9-9C7C-009008A0B73D}" showRuler="0">
      <pane xSplit="1" ySplit="6" topLeftCell="L19" activePane="bottomRight" state="frozen"/>
      <selection pane="bottomRight" activeCell="W25" sqref="W25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7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5DC94469-2A6C-421D-BB67-5D4133BCCA34}" showPageBreaks="1" showRuler="0">
      <pane xSplit="1" ySplit="6" topLeftCell="B19" activePane="bottomRight" state="frozen"/>
      <selection pane="bottomRight" activeCell="A25" sqref="A25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8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947D13DD-2586-11D8-A0D3-009008A182C2}" showPageBreaks="1" showRuler="0">
      <pane xSplit="1" ySplit="6" topLeftCell="B7" activePane="bottomRight" state="frozen"/>
      <selection pane="bottomRight" activeCell="C5" sqref="C5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9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A61F3ECC-A48F-4B02-BD3E-B8773624A917}" showRuler="0">
      <pane xSplit="1" ySplit="6" topLeftCell="H7" activePane="bottomRight" state="frozen"/>
      <selection pane="bottomRight" activeCell="B13" sqref="B13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10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B7605203-4684-11D8-9D2F-0001027E943D}" showRuler="0">
      <pane xSplit="1" ySplit="6" topLeftCell="E7" activePane="bottomRight" state="frozen"/>
      <selection pane="bottomRight" activeCell="P6" sqref="P6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1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6F4B79A4-3F93-11D9-A80D-00E098994FA3}" showRuler="0">
      <pane xSplit="1" ySplit="6" topLeftCell="G10" activePane="bottomRight" state="frozen"/>
      <selection pane="bottomRight" activeCell="V10" sqref="V10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1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9885522-439C-11D9-8667-444553540000}" showPageBreaks="1" view="pageBreakPreview" showRuler="0">
      <pane xSplit="1" ySplit="6" topLeftCell="B13" activePane="bottomRight" state="frozen"/>
      <selection pane="bottomRight" activeCell="D19" sqref="D19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1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0FB1CEAC-20DA-11D8-9C7D-00E07D8B2C4C}" scale="60" showPageBreaks="1" view="pageBreakPreview" showRuler="0">
      <pane xSplit="1" ySplit="6" topLeftCell="B7" activePane="bottomRight" state="frozen"/>
      <selection pane="bottomRight" activeCell="B13" sqref="B13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1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</customSheetViews>
  <mergeCells count="13">
    <mergeCell ref="A21:C21"/>
    <mergeCell ref="N5:O5"/>
    <mergeCell ref="L5:M5"/>
    <mergeCell ref="E4:F4"/>
    <mergeCell ref="L1:S1"/>
    <mergeCell ref="A1:J1"/>
    <mergeCell ref="C3:J3"/>
    <mergeCell ref="L3:S3"/>
    <mergeCell ref="L4:M4"/>
    <mergeCell ref="R5:S5"/>
    <mergeCell ref="Q4:S4"/>
    <mergeCell ref="N4:P4"/>
    <mergeCell ref="H4:J4"/>
  </mergeCells>
  <phoneticPr fontId="11" type="noConversion"/>
  <printOptions horizontalCentered="1"/>
  <pageMargins left="0.39370078740157483" right="0.39370078740157483" top="0.59055118110236227" bottom="0.59055118110236227" header="0.39370078740157483" footer="0.19685039370078741"/>
  <pageSetup paperSize="9" scale="75" orientation="landscape" r:id="rId15"/>
  <headerFooter alignWithMargins="0">
    <oddHeader>&amp;L&amp;"굴림체,굵게"&amp;12보건 및 사회보장&amp;R&amp;"Times New Roman,보통"&amp;12 Health &amp;"굴림체,보통"＆&amp;"Times New Roman,보통" Social Security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/>
  <dimension ref="A1:AK50"/>
  <sheetViews>
    <sheetView zoomScale="80" zoomScaleNormal="80" workbookViewId="0">
      <selection sqref="A1:I1"/>
    </sheetView>
  </sheetViews>
  <sheetFormatPr defaultRowHeight="13.5"/>
  <cols>
    <col min="1" max="1" width="14.5546875" style="207" customWidth="1"/>
    <col min="2" max="2" width="6.33203125" style="244" customWidth="1"/>
    <col min="3" max="4" width="4.109375" style="244" customWidth="1"/>
    <col min="5" max="9" width="13.21875" style="244" customWidth="1"/>
    <col min="10" max="10" width="3.6640625" style="244" customWidth="1"/>
    <col min="11" max="12" width="14.6640625" style="206" customWidth="1"/>
    <col min="13" max="13" width="6.5546875" style="206" customWidth="1"/>
    <col min="14" max="14" width="4.21875" style="206" customWidth="1"/>
    <col min="15" max="15" width="4.33203125" style="206" customWidth="1"/>
    <col min="16" max="16" width="6.44140625" style="206" customWidth="1"/>
    <col min="17" max="17" width="11.88671875" style="206" customWidth="1"/>
    <col min="18" max="18" width="11.33203125" style="206" customWidth="1"/>
    <col min="19" max="19" width="18.44140625" style="207" customWidth="1"/>
    <col min="20" max="20" width="7" style="206" customWidth="1"/>
    <col min="21" max="21" width="3.77734375" style="206" customWidth="1"/>
    <col min="22" max="22" width="3.5546875" style="206" customWidth="1"/>
    <col min="23" max="24" width="26.109375" style="206" customWidth="1"/>
    <col min="25" max="25" width="3.33203125" style="206" customWidth="1"/>
    <col min="26" max="26" width="10.77734375" style="206" customWidth="1"/>
    <col min="27" max="27" width="3.6640625" style="206" customWidth="1"/>
    <col min="28" max="28" width="3.5546875" style="206" customWidth="1"/>
    <col min="29" max="29" width="13.109375" style="206" customWidth="1"/>
    <col min="30" max="30" width="13.88671875" style="206" customWidth="1"/>
    <col min="31" max="31" width="7.33203125" style="206" customWidth="1"/>
    <col min="32" max="33" width="3.6640625" style="206" customWidth="1"/>
    <col min="34" max="34" width="14.77734375" style="206" customWidth="1"/>
    <col min="35" max="35" width="13" style="206" customWidth="1"/>
    <col min="36" max="36" width="10.77734375" style="206" customWidth="1"/>
    <col min="37" max="16384" width="8.88671875" style="206"/>
  </cols>
  <sheetData>
    <row r="1" spans="1:37" ht="50.25" customHeight="1">
      <c r="A1" s="878" t="s">
        <v>640</v>
      </c>
      <c r="B1" s="878"/>
      <c r="C1" s="878"/>
      <c r="D1" s="878"/>
      <c r="E1" s="878"/>
      <c r="F1" s="878"/>
      <c r="G1" s="878"/>
      <c r="H1" s="878"/>
      <c r="I1" s="878"/>
      <c r="J1" s="577"/>
      <c r="K1" s="901" t="s">
        <v>641</v>
      </c>
      <c r="L1" s="901"/>
      <c r="M1" s="901"/>
      <c r="N1" s="901"/>
      <c r="O1" s="901"/>
      <c r="P1" s="901"/>
      <c r="Q1" s="901"/>
      <c r="R1" s="901"/>
      <c r="S1" s="962" t="s">
        <v>642</v>
      </c>
      <c r="T1" s="962"/>
      <c r="U1" s="962"/>
      <c r="V1" s="962"/>
      <c r="W1" s="962"/>
      <c r="X1" s="962"/>
      <c r="Z1" s="963" t="s">
        <v>643</v>
      </c>
      <c r="AA1" s="963"/>
      <c r="AB1" s="963"/>
      <c r="AC1" s="908"/>
      <c r="AD1" s="908"/>
      <c r="AE1" s="908"/>
      <c r="AF1" s="908"/>
      <c r="AG1" s="908"/>
      <c r="AH1" s="908"/>
      <c r="AI1" s="908"/>
      <c r="AJ1" s="908"/>
    </row>
    <row r="2" spans="1:37" s="208" customFormat="1" ht="25.5" customHeight="1" thickBot="1">
      <c r="A2" s="242" t="s">
        <v>644</v>
      </c>
      <c r="B2" s="243"/>
      <c r="C2" s="243"/>
      <c r="D2" s="243"/>
      <c r="E2" s="243"/>
      <c r="F2" s="243"/>
      <c r="G2" s="243"/>
      <c r="H2" s="305"/>
      <c r="J2" s="420"/>
      <c r="K2" s="305"/>
      <c r="L2" s="285"/>
      <c r="M2" s="285"/>
      <c r="N2" s="285"/>
      <c r="O2" s="285"/>
      <c r="P2" s="285"/>
      <c r="Q2" s="285"/>
      <c r="R2" s="439" t="s">
        <v>645</v>
      </c>
      <c r="S2" s="242" t="s">
        <v>644</v>
      </c>
      <c r="T2" s="285"/>
      <c r="U2" s="285"/>
      <c r="V2" s="285"/>
      <c r="W2" s="285"/>
      <c r="X2" s="285"/>
      <c r="Y2" s="440"/>
      <c r="Z2" s="441"/>
      <c r="AA2" s="441"/>
      <c r="AB2" s="441"/>
      <c r="AC2" s="441"/>
      <c r="AD2" s="441"/>
      <c r="AE2" s="441"/>
      <c r="AF2" s="441"/>
      <c r="AG2" s="441"/>
      <c r="AH2" s="441"/>
      <c r="AI2" s="441"/>
      <c r="AJ2" s="439" t="s">
        <v>645</v>
      </c>
    </row>
    <row r="3" spans="1:37" s="208" customFormat="1" ht="17.100000000000001" customHeight="1" thickTop="1">
      <c r="A3" s="253" t="s">
        <v>210</v>
      </c>
      <c r="B3" s="895" t="s">
        <v>646</v>
      </c>
      <c r="C3" s="896"/>
      <c r="D3" s="896"/>
      <c r="E3" s="896"/>
      <c r="F3" s="896"/>
      <c r="G3" s="896"/>
      <c r="H3" s="896"/>
      <c r="I3" s="896"/>
      <c r="J3" s="441"/>
      <c r="K3" s="442"/>
      <c r="L3" s="443"/>
      <c r="M3" s="896" t="s">
        <v>647</v>
      </c>
      <c r="N3" s="896"/>
      <c r="O3" s="896"/>
      <c r="P3" s="896"/>
      <c r="Q3" s="896"/>
      <c r="R3" s="896"/>
      <c r="S3" s="419" t="s">
        <v>210</v>
      </c>
      <c r="T3" s="895" t="s">
        <v>648</v>
      </c>
      <c r="U3" s="896"/>
      <c r="V3" s="896"/>
      <c r="W3" s="896"/>
      <c r="X3" s="896"/>
      <c r="Y3" s="253"/>
      <c r="Z3" s="896" t="s">
        <v>649</v>
      </c>
      <c r="AA3" s="896"/>
      <c r="AB3" s="896"/>
      <c r="AC3" s="896"/>
      <c r="AD3" s="896"/>
      <c r="AE3" s="896"/>
      <c r="AF3" s="896"/>
      <c r="AG3" s="896"/>
      <c r="AH3" s="896"/>
      <c r="AI3" s="896"/>
      <c r="AJ3" s="896"/>
    </row>
    <row r="4" spans="1:37" s="208" customFormat="1" ht="17.100000000000001" customHeight="1">
      <c r="A4" s="253"/>
      <c r="B4" s="859" t="s">
        <v>1130</v>
      </c>
      <c r="C4" s="861"/>
      <c r="D4" s="862"/>
      <c r="E4" s="964" t="s">
        <v>650</v>
      </c>
      <c r="F4" s="964" t="s">
        <v>651</v>
      </c>
      <c r="G4" s="964" t="s">
        <v>652</v>
      </c>
      <c r="H4" s="964" t="s">
        <v>653</v>
      </c>
      <c r="I4" s="859" t="s">
        <v>654</v>
      </c>
      <c r="J4" s="441"/>
      <c r="K4" s="862" t="s">
        <v>655</v>
      </c>
      <c r="L4" s="862" t="s">
        <v>364</v>
      </c>
      <c r="M4" s="859" t="s">
        <v>1130</v>
      </c>
      <c r="N4" s="861"/>
      <c r="O4" s="861"/>
      <c r="P4" s="312"/>
      <c r="Q4" s="957" t="s">
        <v>1134</v>
      </c>
      <c r="R4" s="957"/>
      <c r="S4" s="253"/>
      <c r="T4" s="961" t="s">
        <v>1136</v>
      </c>
      <c r="U4" s="957"/>
      <c r="V4" s="957"/>
      <c r="W4" s="957"/>
      <c r="X4" s="957"/>
      <c r="Y4" s="253"/>
      <c r="Z4" s="957" t="s">
        <v>1137</v>
      </c>
      <c r="AA4" s="957"/>
      <c r="AB4" s="957"/>
      <c r="AC4" s="957"/>
      <c r="AD4" s="958"/>
      <c r="AE4" s="961" t="s">
        <v>1139</v>
      </c>
      <c r="AF4" s="957"/>
      <c r="AG4" s="957"/>
      <c r="AH4" s="957"/>
      <c r="AI4" s="958"/>
      <c r="AJ4" s="956" t="s">
        <v>656</v>
      </c>
    </row>
    <row r="5" spans="1:37" s="208" customFormat="1" ht="17.100000000000001" customHeight="1">
      <c r="A5" s="253" t="s">
        <v>214</v>
      </c>
      <c r="B5" s="857"/>
      <c r="C5" s="858"/>
      <c r="D5" s="864"/>
      <c r="E5" s="965"/>
      <c r="F5" s="965"/>
      <c r="G5" s="965"/>
      <c r="H5" s="965"/>
      <c r="I5" s="857"/>
      <c r="J5" s="256"/>
      <c r="K5" s="864"/>
      <c r="L5" s="864"/>
      <c r="M5" s="857"/>
      <c r="N5" s="858"/>
      <c r="O5" s="858"/>
      <c r="P5" s="681"/>
      <c r="Q5" s="680"/>
      <c r="R5" s="679"/>
      <c r="S5" s="253" t="s">
        <v>214</v>
      </c>
      <c r="T5" s="859" t="s">
        <v>1138</v>
      </c>
      <c r="U5" s="861"/>
      <c r="V5" s="862"/>
      <c r="W5" s="959" t="s">
        <v>661</v>
      </c>
      <c r="X5" s="956" t="s">
        <v>662</v>
      </c>
      <c r="Y5" s="256"/>
      <c r="Z5" s="861" t="s">
        <v>1130</v>
      </c>
      <c r="AA5" s="861"/>
      <c r="AB5" s="862"/>
      <c r="AC5" s="959" t="s">
        <v>663</v>
      </c>
      <c r="AD5" s="959" t="s">
        <v>664</v>
      </c>
      <c r="AE5" s="861" t="s">
        <v>1130</v>
      </c>
      <c r="AF5" s="861"/>
      <c r="AG5" s="862"/>
      <c r="AH5" s="959" t="s">
        <v>665</v>
      </c>
      <c r="AI5" s="959" t="s">
        <v>666</v>
      </c>
      <c r="AJ5" s="907"/>
    </row>
    <row r="6" spans="1:37" s="208" customFormat="1" ht="16.5" customHeight="1">
      <c r="A6" s="253" t="s">
        <v>215</v>
      </c>
      <c r="B6" s="258"/>
      <c r="C6" s="250" t="s">
        <v>1131</v>
      </c>
      <c r="D6" s="250" t="s">
        <v>1132</v>
      </c>
      <c r="E6" s="255" t="s">
        <v>657</v>
      </c>
      <c r="F6" s="306"/>
      <c r="G6" s="253" t="s">
        <v>658</v>
      </c>
      <c r="H6" s="255" t="s">
        <v>659</v>
      </c>
      <c r="I6" s="310" t="s">
        <v>660</v>
      </c>
      <c r="J6" s="253"/>
      <c r="K6" s="444"/>
      <c r="L6" s="444"/>
      <c r="M6" s="253"/>
      <c r="N6" s="309" t="s">
        <v>1131</v>
      </c>
      <c r="O6" s="312" t="s">
        <v>1135</v>
      </c>
      <c r="P6" s="310"/>
      <c r="Q6" s="306" t="s">
        <v>661</v>
      </c>
      <c r="R6" s="253" t="s">
        <v>662</v>
      </c>
      <c r="S6" s="253" t="s">
        <v>215</v>
      </c>
      <c r="T6" s="310"/>
      <c r="U6" s="309" t="s">
        <v>1131</v>
      </c>
      <c r="V6" s="309" t="s">
        <v>1135</v>
      </c>
      <c r="W6" s="960"/>
      <c r="X6" s="907"/>
      <c r="Y6" s="253"/>
      <c r="Z6" s="253"/>
      <c r="AA6" s="309" t="s">
        <v>1131</v>
      </c>
      <c r="AB6" s="309" t="s">
        <v>1135</v>
      </c>
      <c r="AC6" s="960"/>
      <c r="AD6" s="960"/>
      <c r="AE6" s="306"/>
      <c r="AF6" s="309" t="s">
        <v>1131</v>
      </c>
      <c r="AG6" s="309" t="s">
        <v>1135</v>
      </c>
      <c r="AH6" s="960"/>
      <c r="AI6" s="960"/>
      <c r="AJ6" s="445"/>
    </row>
    <row r="7" spans="1:37" s="208" customFormat="1" ht="16.5" customHeight="1">
      <c r="A7" s="333" t="s">
        <v>131</v>
      </c>
      <c r="B7" s="682"/>
      <c r="C7" s="261"/>
      <c r="D7" s="261"/>
      <c r="E7" s="261" t="s">
        <v>667</v>
      </c>
      <c r="F7" s="261" t="s">
        <v>668</v>
      </c>
      <c r="G7" s="263" t="s">
        <v>669</v>
      </c>
      <c r="H7" s="261" t="s">
        <v>670</v>
      </c>
      <c r="I7" s="260" t="s">
        <v>671</v>
      </c>
      <c r="J7" s="256"/>
      <c r="K7" s="263" t="s">
        <v>672</v>
      </c>
      <c r="L7" s="261" t="s">
        <v>381</v>
      </c>
      <c r="M7" s="260"/>
      <c r="N7" s="261"/>
      <c r="O7" s="260"/>
      <c r="P7" s="260"/>
      <c r="Q7" s="261" t="s">
        <v>673</v>
      </c>
      <c r="R7" s="262" t="s">
        <v>674</v>
      </c>
      <c r="S7" s="289" t="s">
        <v>131</v>
      </c>
      <c r="T7" s="260"/>
      <c r="U7" s="261"/>
      <c r="V7" s="260"/>
      <c r="W7" s="261" t="s">
        <v>673</v>
      </c>
      <c r="X7" s="260" t="s">
        <v>674</v>
      </c>
      <c r="Y7" s="256"/>
      <c r="Z7" s="262"/>
      <c r="AA7" s="261"/>
      <c r="AB7" s="260"/>
      <c r="AC7" s="261" t="s">
        <v>675</v>
      </c>
      <c r="AD7" s="261" t="s">
        <v>676</v>
      </c>
      <c r="AE7" s="261"/>
      <c r="AF7" s="261"/>
      <c r="AG7" s="260"/>
      <c r="AH7" s="261" t="s">
        <v>677</v>
      </c>
      <c r="AI7" s="261" t="s">
        <v>678</v>
      </c>
      <c r="AJ7" s="446" t="s">
        <v>679</v>
      </c>
    </row>
    <row r="8" spans="1:37" s="265" customFormat="1" ht="38.25" customHeight="1">
      <c r="A8" s="362">
        <v>2011</v>
      </c>
      <c r="B8" s="609">
        <v>14</v>
      </c>
      <c r="C8" s="609" t="s">
        <v>1133</v>
      </c>
      <c r="D8" s="609" t="s">
        <v>1133</v>
      </c>
      <c r="E8" s="609">
        <v>10</v>
      </c>
      <c r="F8" s="609">
        <v>3</v>
      </c>
      <c r="G8" s="267">
        <v>0</v>
      </c>
      <c r="H8" s="267">
        <v>0</v>
      </c>
      <c r="I8" s="609">
        <v>1</v>
      </c>
      <c r="J8" s="610"/>
      <c r="K8" s="267">
        <v>0</v>
      </c>
      <c r="L8" s="267">
        <v>0</v>
      </c>
      <c r="M8" s="610">
        <v>83</v>
      </c>
      <c r="N8" s="610" t="s">
        <v>1133</v>
      </c>
      <c r="O8" s="610" t="s">
        <v>1133</v>
      </c>
      <c r="P8" s="265">
        <f t="shared" ref="P8:P10" si="0">SUM(Q8:R8)</f>
        <v>83</v>
      </c>
      <c r="Q8" s="610">
        <v>83</v>
      </c>
      <c r="R8" s="267">
        <v>0</v>
      </c>
      <c r="S8" s="362">
        <v>2011</v>
      </c>
      <c r="T8" s="267">
        <v>0</v>
      </c>
      <c r="U8" s="267" t="s">
        <v>1133</v>
      </c>
      <c r="V8" s="267" t="s">
        <v>1133</v>
      </c>
      <c r="W8" s="267">
        <v>0</v>
      </c>
      <c r="X8" s="267">
        <v>0</v>
      </c>
      <c r="Z8" s="447">
        <v>3227</v>
      </c>
      <c r="AA8" s="447" t="s">
        <v>1133</v>
      </c>
      <c r="AB8" s="447" t="s">
        <v>1133</v>
      </c>
      <c r="AC8" s="256">
        <v>3046</v>
      </c>
      <c r="AD8" s="265">
        <v>181</v>
      </c>
      <c r="AE8" s="265">
        <v>13</v>
      </c>
      <c r="AF8" s="265" t="s">
        <v>1133</v>
      </c>
      <c r="AG8" s="265" t="s">
        <v>1133</v>
      </c>
      <c r="AH8" s="265">
        <v>6</v>
      </c>
      <c r="AI8" s="265">
        <v>7</v>
      </c>
      <c r="AJ8" s="448">
        <v>11</v>
      </c>
    </row>
    <row r="9" spans="1:37" s="448" customFormat="1" ht="38.25" customHeight="1">
      <c r="A9" s="458">
        <v>2012</v>
      </c>
      <c r="B9" s="256">
        <v>8</v>
      </c>
      <c r="C9" s="256" t="s">
        <v>1133</v>
      </c>
      <c r="D9" s="256" t="s">
        <v>1133</v>
      </c>
      <c r="E9" s="256">
        <v>7</v>
      </c>
      <c r="F9" s="267">
        <v>0</v>
      </c>
      <c r="G9" s="267">
        <v>0</v>
      </c>
      <c r="H9" s="267">
        <v>0</v>
      </c>
      <c r="I9" s="609">
        <v>1</v>
      </c>
      <c r="J9" s="611"/>
      <c r="K9" s="267">
        <v>0</v>
      </c>
      <c r="L9" s="267">
        <v>0</v>
      </c>
      <c r="M9" s="447">
        <v>47</v>
      </c>
      <c r="N9" s="447" t="s">
        <v>1133</v>
      </c>
      <c r="O9" s="447" t="s">
        <v>1133</v>
      </c>
      <c r="P9" s="265">
        <f t="shared" si="0"/>
        <v>47</v>
      </c>
      <c r="Q9" s="447">
        <v>47</v>
      </c>
      <c r="R9" s="267">
        <v>0</v>
      </c>
      <c r="S9" s="458">
        <v>2012</v>
      </c>
      <c r="T9" s="267">
        <v>0</v>
      </c>
      <c r="U9" s="267" t="s">
        <v>1133</v>
      </c>
      <c r="V9" s="267" t="s">
        <v>1133</v>
      </c>
      <c r="W9" s="267">
        <v>0</v>
      </c>
      <c r="X9" s="267">
        <v>0</v>
      </c>
      <c r="Y9" s="611"/>
      <c r="Z9" s="447">
        <v>5037</v>
      </c>
      <c r="AA9" s="447" t="s">
        <v>1133</v>
      </c>
      <c r="AB9" s="447" t="s">
        <v>1133</v>
      </c>
      <c r="AC9" s="447">
        <v>4890</v>
      </c>
      <c r="AD9" s="447">
        <v>147</v>
      </c>
      <c r="AE9" s="447">
        <v>8</v>
      </c>
      <c r="AF9" s="447" t="s">
        <v>1133</v>
      </c>
      <c r="AG9" s="447" t="s">
        <v>1133</v>
      </c>
      <c r="AH9" s="447">
        <v>7</v>
      </c>
      <c r="AI9" s="256">
        <v>1</v>
      </c>
      <c r="AJ9" s="447">
        <v>6</v>
      </c>
      <c r="AK9" s="612"/>
    </row>
    <row r="10" spans="1:37" s="448" customFormat="1" ht="38.25" customHeight="1">
      <c r="A10" s="458">
        <v>2013</v>
      </c>
      <c r="B10" s="256">
        <v>19</v>
      </c>
      <c r="C10" s="256" t="s">
        <v>1133</v>
      </c>
      <c r="D10" s="256" t="s">
        <v>1133</v>
      </c>
      <c r="E10" s="256">
        <v>18</v>
      </c>
      <c r="F10" s="267">
        <v>0</v>
      </c>
      <c r="G10" s="267">
        <v>0</v>
      </c>
      <c r="H10" s="267">
        <v>0</v>
      </c>
      <c r="I10" s="609">
        <v>1</v>
      </c>
      <c r="J10" s="611"/>
      <c r="K10" s="267">
        <v>0</v>
      </c>
      <c r="L10" s="267">
        <v>0</v>
      </c>
      <c r="M10" s="447">
        <v>91</v>
      </c>
      <c r="N10" s="447" t="s">
        <v>1133</v>
      </c>
      <c r="O10" s="447" t="s">
        <v>1133</v>
      </c>
      <c r="P10" s="265">
        <f t="shared" si="0"/>
        <v>91</v>
      </c>
      <c r="Q10" s="447">
        <v>91</v>
      </c>
      <c r="R10" s="267">
        <v>0</v>
      </c>
      <c r="S10" s="458">
        <v>2013</v>
      </c>
      <c r="T10" s="550">
        <v>0</v>
      </c>
      <c r="U10" s="267" t="s">
        <v>1133</v>
      </c>
      <c r="V10" s="267" t="s">
        <v>1133</v>
      </c>
      <c r="W10" s="267">
        <v>0</v>
      </c>
      <c r="X10" s="267">
        <v>0</v>
      </c>
      <c r="Y10" s="611"/>
      <c r="Z10" s="447">
        <v>5662</v>
      </c>
      <c r="AA10" s="447" t="s">
        <v>1133</v>
      </c>
      <c r="AB10" s="447" t="s">
        <v>1133</v>
      </c>
      <c r="AC10" s="447">
        <v>5280</v>
      </c>
      <c r="AD10" s="447">
        <v>382</v>
      </c>
      <c r="AE10" s="447">
        <v>4</v>
      </c>
      <c r="AF10" s="447" t="s">
        <v>1133</v>
      </c>
      <c r="AG10" s="447" t="s">
        <v>1133</v>
      </c>
      <c r="AH10" s="447">
        <v>2</v>
      </c>
      <c r="AI10" s="256">
        <v>2</v>
      </c>
      <c r="AJ10" s="447">
        <v>7</v>
      </c>
      <c r="AK10" s="612"/>
    </row>
    <row r="11" spans="1:37" s="448" customFormat="1" ht="38.25" customHeight="1">
      <c r="A11" s="458">
        <v>2014</v>
      </c>
      <c r="B11" s="265">
        <v>31</v>
      </c>
      <c r="C11" s="265">
        <v>19</v>
      </c>
      <c r="D11" s="265">
        <v>12</v>
      </c>
      <c r="E11" s="256">
        <v>24</v>
      </c>
      <c r="F11" s="635">
        <v>4</v>
      </c>
      <c r="G11" s="267">
        <v>0</v>
      </c>
      <c r="H11" s="635">
        <v>1</v>
      </c>
      <c r="I11" s="267">
        <v>0</v>
      </c>
      <c r="J11" s="611"/>
      <c r="K11" s="267">
        <v>0</v>
      </c>
      <c r="L11" s="635">
        <v>2</v>
      </c>
      <c r="M11" s="447">
        <v>73</v>
      </c>
      <c r="N11" s="447" t="s">
        <v>1133</v>
      </c>
      <c r="O11" s="447" t="s">
        <v>1133</v>
      </c>
      <c r="P11" s="265">
        <v>73</v>
      </c>
      <c r="Q11" s="447">
        <v>73</v>
      </c>
      <c r="R11" s="267">
        <v>0</v>
      </c>
      <c r="S11" s="458">
        <v>2014</v>
      </c>
      <c r="T11" s="696" t="s">
        <v>1097</v>
      </c>
      <c r="U11" s="635" t="s">
        <v>1133</v>
      </c>
      <c r="V11" s="635" t="s">
        <v>1133</v>
      </c>
      <c r="W11" s="635" t="s">
        <v>1097</v>
      </c>
      <c r="X11" s="267">
        <v>0</v>
      </c>
      <c r="Y11" s="611"/>
      <c r="Z11" s="447">
        <v>4338</v>
      </c>
      <c r="AA11" s="447" t="s">
        <v>1133</v>
      </c>
      <c r="AB11" s="447" t="s">
        <v>1133</v>
      </c>
      <c r="AC11" s="447">
        <v>4233</v>
      </c>
      <c r="AD11" s="447">
        <v>105</v>
      </c>
      <c r="AE11" s="447" t="s">
        <v>1082</v>
      </c>
      <c r="AF11" s="447" t="s">
        <v>1133</v>
      </c>
      <c r="AG11" s="447" t="s">
        <v>1133</v>
      </c>
      <c r="AH11" s="447" t="s">
        <v>1082</v>
      </c>
      <c r="AI11" s="447" t="s">
        <v>1082</v>
      </c>
      <c r="AJ11" s="447">
        <v>5</v>
      </c>
      <c r="AK11" s="612"/>
    </row>
    <row r="12" spans="1:37" s="368" customFormat="1" ht="38.25" customHeight="1">
      <c r="A12" s="367">
        <v>2015</v>
      </c>
      <c r="B12" s="370">
        <v>22</v>
      </c>
      <c r="C12" s="370">
        <v>12</v>
      </c>
      <c r="D12" s="370">
        <v>10</v>
      </c>
      <c r="E12" s="370">
        <v>15</v>
      </c>
      <c r="F12" s="370">
        <v>6</v>
      </c>
      <c r="G12" s="300">
        <v>0</v>
      </c>
      <c r="H12" s="300">
        <v>1</v>
      </c>
      <c r="I12" s="300">
        <v>1</v>
      </c>
      <c r="J12" s="300"/>
      <c r="K12" s="371">
        <v>1</v>
      </c>
      <c r="L12" s="300">
        <v>2</v>
      </c>
      <c r="M12" s="740">
        <v>70</v>
      </c>
      <c r="N12" s="740" t="s">
        <v>1156</v>
      </c>
      <c r="O12" s="740" t="s">
        <v>1156</v>
      </c>
      <c r="P12" s="740">
        <v>70</v>
      </c>
      <c r="Q12" s="740">
        <v>70</v>
      </c>
      <c r="R12" s="300">
        <v>0</v>
      </c>
      <c r="S12" s="367">
        <v>2015</v>
      </c>
      <c r="T12" s="800" t="s">
        <v>1173</v>
      </c>
      <c r="U12" s="300" t="s">
        <v>1156</v>
      </c>
      <c r="V12" s="300" t="s">
        <v>1156</v>
      </c>
      <c r="W12" s="800" t="s">
        <v>1173</v>
      </c>
      <c r="X12" s="300">
        <v>0</v>
      </c>
      <c r="Y12" s="741"/>
      <c r="Z12" s="740">
        <v>5675</v>
      </c>
      <c r="AA12" s="740" t="s">
        <v>1156</v>
      </c>
      <c r="AB12" s="740" t="s">
        <v>1156</v>
      </c>
      <c r="AC12" s="740">
        <v>5229</v>
      </c>
      <c r="AD12" s="740">
        <v>446</v>
      </c>
      <c r="AE12" s="740" t="s">
        <v>1156</v>
      </c>
      <c r="AF12" s="740" t="s">
        <v>1156</v>
      </c>
      <c r="AG12" s="740" t="s">
        <v>1156</v>
      </c>
      <c r="AH12" s="740" t="s">
        <v>1156</v>
      </c>
      <c r="AI12" s="370" t="s">
        <v>1156</v>
      </c>
      <c r="AJ12" s="370" t="s">
        <v>1156</v>
      </c>
      <c r="AK12" s="613"/>
    </row>
    <row r="13" spans="1:37" s="208" customFormat="1" ht="38.25" customHeight="1">
      <c r="A13" s="205" t="s">
        <v>1090</v>
      </c>
      <c r="B13" s="649" t="s">
        <v>1174</v>
      </c>
      <c r="C13" s="649" t="s">
        <v>1157</v>
      </c>
      <c r="D13" s="649" t="s">
        <v>1157</v>
      </c>
      <c r="E13" s="316">
        <v>2</v>
      </c>
      <c r="F13" s="265">
        <v>1</v>
      </c>
      <c r="G13" s="300">
        <v>0</v>
      </c>
      <c r="H13" s="300">
        <v>1</v>
      </c>
      <c r="I13" s="300">
        <v>1</v>
      </c>
      <c r="J13" s="707"/>
      <c r="K13" s="265">
        <v>1</v>
      </c>
      <c r="L13" s="300">
        <v>2</v>
      </c>
      <c r="M13" s="742">
        <v>46</v>
      </c>
      <c r="N13" s="743" t="s">
        <v>1156</v>
      </c>
      <c r="O13" s="743" t="s">
        <v>1156</v>
      </c>
      <c r="P13" s="742">
        <v>46</v>
      </c>
      <c r="Q13" s="742">
        <v>46</v>
      </c>
      <c r="R13" s="706">
        <v>0</v>
      </c>
      <c r="S13" s="205" t="s">
        <v>1159</v>
      </c>
      <c r="T13" s="265">
        <v>8</v>
      </c>
      <c r="U13" s="706" t="s">
        <v>1156</v>
      </c>
      <c r="V13" s="706" t="s">
        <v>1156</v>
      </c>
      <c r="W13" s="265">
        <v>8</v>
      </c>
      <c r="X13" s="706">
        <v>0</v>
      </c>
      <c r="Y13" s="265"/>
      <c r="Z13" s="743">
        <v>1154</v>
      </c>
      <c r="AA13" s="447" t="s">
        <v>305</v>
      </c>
      <c r="AB13" s="447" t="s">
        <v>305</v>
      </c>
      <c r="AC13" s="744">
        <v>1076</v>
      </c>
      <c r="AD13" s="744">
        <v>78</v>
      </c>
      <c r="AE13" s="743" t="s">
        <v>1156</v>
      </c>
      <c r="AF13" s="743" t="s">
        <v>1156</v>
      </c>
      <c r="AG13" s="743" t="s">
        <v>1156</v>
      </c>
      <c r="AH13" s="743" t="s">
        <v>1156</v>
      </c>
      <c r="AI13" s="708" t="s">
        <v>1156</v>
      </c>
      <c r="AJ13" s="708" t="s">
        <v>1156</v>
      </c>
    </row>
    <row r="14" spans="1:37" s="208" customFormat="1" ht="38.25" customHeight="1">
      <c r="A14" s="205" t="s">
        <v>1091</v>
      </c>
      <c r="B14" s="635" t="s">
        <v>1175</v>
      </c>
      <c r="C14" s="635" t="s">
        <v>1157</v>
      </c>
      <c r="D14" s="635" t="s">
        <v>1158</v>
      </c>
      <c r="E14" s="265">
        <v>2</v>
      </c>
      <c r="F14" s="265">
        <v>1</v>
      </c>
      <c r="G14" s="300">
        <v>0</v>
      </c>
      <c r="H14" s="300">
        <v>1</v>
      </c>
      <c r="I14" s="300">
        <v>1</v>
      </c>
      <c r="J14" s="707"/>
      <c r="K14" s="300">
        <v>0</v>
      </c>
      <c r="L14" s="300">
        <v>0</v>
      </c>
      <c r="M14" s="742">
        <v>2</v>
      </c>
      <c r="N14" s="743" t="s">
        <v>1156</v>
      </c>
      <c r="O14" s="743" t="s">
        <v>1156</v>
      </c>
      <c r="P14" s="742">
        <v>2</v>
      </c>
      <c r="Q14" s="742">
        <v>2</v>
      </c>
      <c r="R14" s="706">
        <v>0</v>
      </c>
      <c r="S14" s="205" t="s">
        <v>1160</v>
      </c>
      <c r="T14" s="265">
        <v>0</v>
      </c>
      <c r="U14" s="706" t="s">
        <v>1156</v>
      </c>
      <c r="V14" s="706" t="s">
        <v>1156</v>
      </c>
      <c r="W14" s="265">
        <v>0</v>
      </c>
      <c r="X14" s="706">
        <v>0</v>
      </c>
      <c r="Y14" s="265"/>
      <c r="Z14" s="743">
        <v>664</v>
      </c>
      <c r="AA14" s="447" t="s">
        <v>305</v>
      </c>
      <c r="AB14" s="447" t="s">
        <v>305</v>
      </c>
      <c r="AC14" s="743">
        <v>596</v>
      </c>
      <c r="AD14" s="743">
        <v>68</v>
      </c>
      <c r="AE14" s="743" t="s">
        <v>1156</v>
      </c>
      <c r="AF14" s="743" t="s">
        <v>1156</v>
      </c>
      <c r="AG14" s="743" t="s">
        <v>1156</v>
      </c>
      <c r="AH14" s="743" t="s">
        <v>1156</v>
      </c>
      <c r="AI14" s="708" t="s">
        <v>1156</v>
      </c>
      <c r="AJ14" s="708" t="s">
        <v>1156</v>
      </c>
      <c r="AK14" s="614"/>
    </row>
    <row r="15" spans="1:37" s="208" customFormat="1" ht="38.25" customHeight="1">
      <c r="A15" s="205" t="s">
        <v>1092</v>
      </c>
      <c r="B15" s="635" t="s">
        <v>1175</v>
      </c>
      <c r="C15" s="635" t="s">
        <v>1157</v>
      </c>
      <c r="D15" s="635" t="s">
        <v>1158</v>
      </c>
      <c r="E15" s="265">
        <v>2</v>
      </c>
      <c r="F15" s="265">
        <v>1</v>
      </c>
      <c r="G15" s="300">
        <v>0</v>
      </c>
      <c r="H15" s="300">
        <v>1</v>
      </c>
      <c r="I15" s="300">
        <v>1</v>
      </c>
      <c r="J15" s="265"/>
      <c r="K15" s="300">
        <v>0</v>
      </c>
      <c r="L15" s="300">
        <v>0</v>
      </c>
      <c r="M15" s="742">
        <v>3</v>
      </c>
      <c r="N15" s="743" t="s">
        <v>1156</v>
      </c>
      <c r="O15" s="743" t="s">
        <v>1156</v>
      </c>
      <c r="P15" s="742">
        <v>3</v>
      </c>
      <c r="Q15" s="742">
        <v>3</v>
      </c>
      <c r="R15" s="706">
        <v>0</v>
      </c>
      <c r="S15" s="205" t="s">
        <v>1161</v>
      </c>
      <c r="T15" s="265">
        <v>2</v>
      </c>
      <c r="U15" s="706" t="s">
        <v>1156</v>
      </c>
      <c r="V15" s="706" t="s">
        <v>1156</v>
      </c>
      <c r="W15" s="265">
        <v>2</v>
      </c>
      <c r="X15" s="706">
        <v>0</v>
      </c>
      <c r="Y15" s="265"/>
      <c r="Z15" s="743">
        <v>849</v>
      </c>
      <c r="AA15" s="447" t="s">
        <v>305</v>
      </c>
      <c r="AB15" s="447" t="s">
        <v>305</v>
      </c>
      <c r="AC15" s="743">
        <v>781</v>
      </c>
      <c r="AD15" s="743">
        <v>68</v>
      </c>
      <c r="AE15" s="743" t="s">
        <v>1156</v>
      </c>
      <c r="AF15" s="743" t="s">
        <v>1156</v>
      </c>
      <c r="AG15" s="743" t="s">
        <v>1156</v>
      </c>
      <c r="AH15" s="743" t="s">
        <v>1156</v>
      </c>
      <c r="AI15" s="708" t="s">
        <v>1156</v>
      </c>
      <c r="AJ15" s="708" t="s">
        <v>1156</v>
      </c>
    </row>
    <row r="16" spans="1:37" s="241" customFormat="1" ht="38.25" customHeight="1">
      <c r="A16" s="205" t="s">
        <v>1093</v>
      </c>
      <c r="B16" s="265">
        <v>4</v>
      </c>
      <c r="C16" s="265">
        <v>2</v>
      </c>
      <c r="D16" s="265">
        <v>2</v>
      </c>
      <c r="E16" s="265">
        <v>3</v>
      </c>
      <c r="F16" s="265">
        <v>1</v>
      </c>
      <c r="G16" s="300">
        <v>0</v>
      </c>
      <c r="H16" s="300">
        <v>1</v>
      </c>
      <c r="I16" s="300">
        <v>1</v>
      </c>
      <c r="J16" s="265"/>
      <c r="K16" s="300">
        <v>0</v>
      </c>
      <c r="L16" s="300">
        <v>0</v>
      </c>
      <c r="M16" s="742">
        <v>9</v>
      </c>
      <c r="N16" s="743" t="s">
        <v>1156</v>
      </c>
      <c r="O16" s="743" t="s">
        <v>1156</v>
      </c>
      <c r="P16" s="742">
        <v>9</v>
      </c>
      <c r="Q16" s="742">
        <v>9</v>
      </c>
      <c r="R16" s="706">
        <v>0</v>
      </c>
      <c r="S16" s="205" t="s">
        <v>1162</v>
      </c>
      <c r="T16" s="265">
        <v>0</v>
      </c>
      <c r="U16" s="706" t="s">
        <v>1156</v>
      </c>
      <c r="V16" s="706" t="s">
        <v>1156</v>
      </c>
      <c r="W16" s="265">
        <v>0</v>
      </c>
      <c r="X16" s="706">
        <v>0</v>
      </c>
      <c r="Y16" s="265"/>
      <c r="Z16" s="743">
        <v>893</v>
      </c>
      <c r="AA16" s="740" t="s">
        <v>1156</v>
      </c>
      <c r="AB16" s="740" t="s">
        <v>1156</v>
      </c>
      <c r="AC16" s="743">
        <v>827</v>
      </c>
      <c r="AD16" s="743">
        <v>66</v>
      </c>
      <c r="AE16" s="743" t="s">
        <v>1156</v>
      </c>
      <c r="AF16" s="743" t="s">
        <v>1156</v>
      </c>
      <c r="AG16" s="743" t="s">
        <v>1156</v>
      </c>
      <c r="AH16" s="743" t="s">
        <v>1156</v>
      </c>
      <c r="AI16" s="708" t="s">
        <v>1156</v>
      </c>
      <c r="AJ16" s="708" t="s">
        <v>1156</v>
      </c>
    </row>
    <row r="17" spans="1:36" ht="38.25" customHeight="1">
      <c r="A17" s="205" t="s">
        <v>1094</v>
      </c>
      <c r="B17" s="265">
        <v>2</v>
      </c>
      <c r="C17" s="265">
        <v>1</v>
      </c>
      <c r="D17" s="265">
        <v>1</v>
      </c>
      <c r="E17" s="265">
        <v>2</v>
      </c>
      <c r="F17" s="300">
        <v>0</v>
      </c>
      <c r="G17" s="300">
        <v>0</v>
      </c>
      <c r="H17" s="300">
        <v>1</v>
      </c>
      <c r="I17" s="300">
        <v>1</v>
      </c>
      <c r="J17" s="100"/>
      <c r="K17" s="300">
        <v>0</v>
      </c>
      <c r="L17" s="300">
        <v>0</v>
      </c>
      <c r="M17" s="742">
        <v>4</v>
      </c>
      <c r="N17" s="743" t="s">
        <v>1156</v>
      </c>
      <c r="O17" s="743" t="s">
        <v>1156</v>
      </c>
      <c r="P17" s="742">
        <v>4</v>
      </c>
      <c r="Q17" s="742">
        <v>4</v>
      </c>
      <c r="R17" s="706">
        <v>0</v>
      </c>
      <c r="S17" s="205" t="s">
        <v>1163</v>
      </c>
      <c r="T17" s="265">
        <v>1</v>
      </c>
      <c r="U17" s="706" t="s">
        <v>1156</v>
      </c>
      <c r="V17" s="706" t="s">
        <v>1156</v>
      </c>
      <c r="W17" s="265">
        <v>1</v>
      </c>
      <c r="X17" s="706">
        <v>0</v>
      </c>
      <c r="Y17" s="100"/>
      <c r="Z17" s="743">
        <v>743</v>
      </c>
      <c r="AA17" s="447" t="s">
        <v>305</v>
      </c>
      <c r="AB17" s="447" t="s">
        <v>305</v>
      </c>
      <c r="AC17" s="743">
        <v>683</v>
      </c>
      <c r="AD17" s="743">
        <v>60</v>
      </c>
      <c r="AE17" s="743" t="s">
        <v>1156</v>
      </c>
      <c r="AF17" s="743" t="s">
        <v>1156</v>
      </c>
      <c r="AG17" s="743" t="s">
        <v>1156</v>
      </c>
      <c r="AH17" s="743" t="s">
        <v>1156</v>
      </c>
      <c r="AI17" s="708" t="s">
        <v>1156</v>
      </c>
      <c r="AJ17" s="708" t="s">
        <v>1156</v>
      </c>
    </row>
    <row r="18" spans="1:36" ht="38.25" customHeight="1">
      <c r="A18" s="205" t="s">
        <v>1095</v>
      </c>
      <c r="B18" s="265">
        <v>3</v>
      </c>
      <c r="C18" s="265">
        <v>1</v>
      </c>
      <c r="D18" s="265">
        <v>2</v>
      </c>
      <c r="E18" s="265">
        <v>2</v>
      </c>
      <c r="F18" s="265">
        <v>1</v>
      </c>
      <c r="G18" s="300">
        <v>0</v>
      </c>
      <c r="H18" s="300">
        <v>1</v>
      </c>
      <c r="I18" s="300">
        <v>1</v>
      </c>
      <c r="J18" s="100"/>
      <c r="K18" s="300">
        <v>0</v>
      </c>
      <c r="L18" s="300">
        <v>0</v>
      </c>
      <c r="M18" s="742">
        <v>5</v>
      </c>
      <c r="N18" s="743" t="s">
        <v>1156</v>
      </c>
      <c r="O18" s="743" t="s">
        <v>1156</v>
      </c>
      <c r="P18" s="742">
        <v>5</v>
      </c>
      <c r="Q18" s="742">
        <v>5</v>
      </c>
      <c r="R18" s="706">
        <v>0</v>
      </c>
      <c r="S18" s="205" t="s">
        <v>1164</v>
      </c>
      <c r="T18" s="265">
        <v>0</v>
      </c>
      <c r="U18" s="706" t="s">
        <v>1156</v>
      </c>
      <c r="V18" s="706" t="s">
        <v>1156</v>
      </c>
      <c r="W18" s="265">
        <v>0</v>
      </c>
      <c r="X18" s="706">
        <v>0</v>
      </c>
      <c r="Y18" s="100"/>
      <c r="Z18" s="743">
        <v>716</v>
      </c>
      <c r="AA18" s="447" t="s">
        <v>305</v>
      </c>
      <c r="AB18" s="447" t="s">
        <v>305</v>
      </c>
      <c r="AC18" s="743">
        <v>662</v>
      </c>
      <c r="AD18" s="743">
        <v>54</v>
      </c>
      <c r="AE18" s="743" t="s">
        <v>1156</v>
      </c>
      <c r="AF18" s="743" t="s">
        <v>1156</v>
      </c>
      <c r="AG18" s="743" t="s">
        <v>1156</v>
      </c>
      <c r="AH18" s="743" t="s">
        <v>1156</v>
      </c>
      <c r="AI18" s="708" t="s">
        <v>1156</v>
      </c>
      <c r="AJ18" s="708" t="s">
        <v>1156</v>
      </c>
    </row>
    <row r="19" spans="1:36" ht="38.25" customHeight="1" thickBot="1">
      <c r="A19" s="278" t="s">
        <v>1096</v>
      </c>
      <c r="B19" s="650">
        <v>3</v>
      </c>
      <c r="C19" s="224">
        <v>2</v>
      </c>
      <c r="D19" s="224">
        <v>1</v>
      </c>
      <c r="E19" s="650">
        <v>2</v>
      </c>
      <c r="F19" s="634">
        <v>1</v>
      </c>
      <c r="G19" s="651">
        <v>0</v>
      </c>
      <c r="H19" s="651">
        <v>1</v>
      </c>
      <c r="I19" s="651">
        <v>1</v>
      </c>
      <c r="J19" s="100"/>
      <c r="K19" s="651">
        <v>1</v>
      </c>
      <c r="L19" s="651">
        <v>1</v>
      </c>
      <c r="M19" s="552">
        <v>1</v>
      </c>
      <c r="N19" s="745" t="s">
        <v>1156</v>
      </c>
      <c r="O19" s="745" t="s">
        <v>1156</v>
      </c>
      <c r="P19" s="552">
        <v>1</v>
      </c>
      <c r="Q19" s="552">
        <v>1</v>
      </c>
      <c r="R19" s="369">
        <v>0</v>
      </c>
      <c r="S19" s="278" t="s">
        <v>1165</v>
      </c>
      <c r="T19" s="634">
        <v>2</v>
      </c>
      <c r="U19" s="369" t="s">
        <v>1156</v>
      </c>
      <c r="V19" s="369" t="s">
        <v>1156</v>
      </c>
      <c r="W19" s="634">
        <v>2</v>
      </c>
      <c r="X19" s="369">
        <v>0</v>
      </c>
      <c r="Y19" s="100"/>
      <c r="Z19" s="745">
        <v>656</v>
      </c>
      <c r="AA19" s="752" t="s">
        <v>1156</v>
      </c>
      <c r="AB19" s="752" t="s">
        <v>1156</v>
      </c>
      <c r="AC19" s="745">
        <v>604</v>
      </c>
      <c r="AD19" s="745">
        <v>52</v>
      </c>
      <c r="AE19" s="745" t="s">
        <v>1156</v>
      </c>
      <c r="AF19" s="745" t="s">
        <v>1156</v>
      </c>
      <c r="AG19" s="745" t="s">
        <v>1156</v>
      </c>
      <c r="AH19" s="745" t="s">
        <v>1156</v>
      </c>
      <c r="AI19" s="746" t="s">
        <v>1156</v>
      </c>
      <c r="AJ19" s="746" t="s">
        <v>1156</v>
      </c>
    </row>
    <row r="20" spans="1:36" ht="12" customHeight="1" thickTop="1">
      <c r="A20" s="208" t="s">
        <v>591</v>
      </c>
      <c r="B20" s="299"/>
      <c r="C20" s="299"/>
      <c r="D20" s="299"/>
      <c r="E20" s="206"/>
      <c r="F20" s="206"/>
      <c r="G20" s="206"/>
      <c r="H20" s="206"/>
      <c r="I20" s="206"/>
      <c r="J20" s="206"/>
      <c r="S20" s="208" t="s">
        <v>591</v>
      </c>
    </row>
    <row r="21" spans="1:36" ht="15.75" customHeight="1">
      <c r="B21" s="430"/>
      <c r="C21" s="430"/>
      <c r="D21" s="430"/>
      <c r="E21" s="430"/>
      <c r="F21" s="430"/>
      <c r="G21" s="430"/>
      <c r="H21" s="430"/>
      <c r="I21" s="430"/>
      <c r="J21" s="430"/>
      <c r="K21" s="330"/>
      <c r="L21" s="330"/>
      <c r="M21" s="330"/>
      <c r="N21" s="330"/>
      <c r="O21" s="330"/>
      <c r="P21" s="330"/>
      <c r="Q21" s="330"/>
      <c r="R21" s="330"/>
      <c r="T21" s="330"/>
      <c r="U21" s="330"/>
      <c r="V21" s="330"/>
      <c r="W21" s="330"/>
      <c r="X21" s="330"/>
      <c r="Y21" s="330"/>
      <c r="Z21" s="330"/>
      <c r="AA21" s="330"/>
      <c r="AB21" s="330"/>
      <c r="AC21" s="330"/>
      <c r="AD21" s="330"/>
      <c r="AE21" s="330"/>
      <c r="AF21" s="330"/>
      <c r="AG21" s="330"/>
      <c r="AH21" s="330"/>
      <c r="AI21" s="330"/>
    </row>
    <row r="22" spans="1:36">
      <c r="B22" s="430"/>
      <c r="C22" s="430"/>
      <c r="D22" s="430"/>
      <c r="E22" s="430"/>
      <c r="F22" s="430"/>
      <c r="G22" s="430"/>
      <c r="H22" s="430"/>
      <c r="I22" s="430"/>
      <c r="J22" s="430"/>
      <c r="K22" s="330"/>
      <c r="L22" s="330"/>
      <c r="M22" s="330"/>
      <c r="N22" s="330"/>
      <c r="O22" s="330"/>
      <c r="P22" s="330"/>
      <c r="Q22" s="330"/>
      <c r="R22" s="330"/>
      <c r="T22" s="330"/>
      <c r="U22" s="330"/>
      <c r="V22" s="330"/>
      <c r="W22" s="330"/>
      <c r="X22" s="330"/>
      <c r="Y22" s="330"/>
      <c r="Z22" s="330"/>
      <c r="AA22" s="330"/>
      <c r="AB22" s="330"/>
      <c r="AC22" s="330"/>
      <c r="AD22" s="330"/>
      <c r="AE22" s="330"/>
      <c r="AF22" s="330"/>
      <c r="AG22" s="330"/>
      <c r="AH22" s="330"/>
      <c r="AI22" s="330"/>
    </row>
    <row r="23" spans="1:36">
      <c r="B23" s="430"/>
      <c r="C23" s="430"/>
      <c r="D23" s="430"/>
      <c r="E23" s="430"/>
      <c r="F23" s="430"/>
      <c r="G23" s="430"/>
      <c r="H23" s="430"/>
      <c r="I23" s="430"/>
      <c r="J23" s="430"/>
      <c r="K23" s="330"/>
      <c r="L23" s="330"/>
      <c r="M23" s="330"/>
      <c r="N23" s="330"/>
      <c r="O23" s="330"/>
      <c r="P23" s="330"/>
      <c r="Q23" s="330"/>
      <c r="R23" s="330"/>
      <c r="T23" s="330"/>
      <c r="U23" s="330"/>
      <c r="V23" s="330"/>
      <c r="W23" s="330"/>
      <c r="X23" s="330"/>
      <c r="Y23" s="330"/>
      <c r="Z23" s="330"/>
      <c r="AA23" s="330"/>
      <c r="AB23" s="330"/>
      <c r="AC23" s="330"/>
      <c r="AD23" s="330"/>
      <c r="AE23" s="330"/>
      <c r="AF23" s="330"/>
      <c r="AG23" s="330"/>
      <c r="AH23" s="330"/>
      <c r="AI23" s="330"/>
    </row>
    <row r="24" spans="1:36">
      <c r="B24" s="430"/>
      <c r="C24" s="430"/>
      <c r="D24" s="430"/>
      <c r="E24" s="430"/>
      <c r="F24" s="430"/>
      <c r="G24" s="430"/>
      <c r="H24" s="430"/>
      <c r="I24" s="430"/>
      <c r="J24" s="430"/>
      <c r="K24" s="330"/>
      <c r="L24" s="330"/>
      <c r="M24" s="330"/>
      <c r="N24" s="330"/>
      <c r="O24" s="330"/>
      <c r="P24" s="330"/>
      <c r="Q24" s="330"/>
      <c r="R24" s="330"/>
      <c r="T24" s="330"/>
      <c r="U24" s="330"/>
      <c r="V24" s="330"/>
      <c r="W24" s="330"/>
      <c r="X24" s="330"/>
      <c r="Y24" s="330"/>
      <c r="Z24" s="330"/>
      <c r="AA24" s="330"/>
      <c r="AB24" s="330"/>
      <c r="AC24" s="330"/>
      <c r="AD24" s="330"/>
      <c r="AE24" s="330"/>
      <c r="AF24" s="330"/>
      <c r="AG24" s="330"/>
      <c r="AH24" s="330"/>
      <c r="AI24" s="330"/>
    </row>
    <row r="25" spans="1:36">
      <c r="B25" s="430"/>
      <c r="C25" s="430"/>
      <c r="D25" s="430"/>
      <c r="E25" s="430"/>
      <c r="F25" s="430"/>
      <c r="G25" s="430"/>
      <c r="H25" s="430"/>
      <c r="I25" s="430"/>
      <c r="J25" s="430"/>
      <c r="K25" s="330"/>
      <c r="L25" s="330"/>
      <c r="M25" s="330"/>
      <c r="N25" s="330"/>
      <c r="O25" s="330"/>
      <c r="P25" s="330"/>
      <c r="Q25" s="330"/>
      <c r="R25" s="330"/>
      <c r="T25" s="330"/>
      <c r="U25" s="330"/>
      <c r="V25" s="330"/>
      <c r="W25" s="330"/>
      <c r="X25" s="330"/>
      <c r="Y25" s="330"/>
      <c r="Z25" s="330"/>
      <c r="AA25" s="330"/>
      <c r="AB25" s="330"/>
      <c r="AC25" s="330"/>
      <c r="AD25" s="330"/>
      <c r="AE25" s="330"/>
      <c r="AF25" s="330"/>
      <c r="AG25" s="330"/>
      <c r="AH25" s="330"/>
      <c r="AI25" s="330"/>
    </row>
    <row r="26" spans="1:36">
      <c r="B26" s="430"/>
      <c r="C26" s="430"/>
      <c r="D26" s="430"/>
      <c r="E26" s="430"/>
      <c r="F26" s="430"/>
      <c r="G26" s="430"/>
      <c r="H26" s="430"/>
      <c r="I26" s="430"/>
      <c r="J26" s="430"/>
      <c r="K26" s="330"/>
      <c r="L26" s="330"/>
      <c r="M26" s="330"/>
      <c r="N26" s="330"/>
      <c r="O26" s="330"/>
      <c r="P26" s="330"/>
      <c r="Q26" s="330"/>
      <c r="R26" s="330"/>
      <c r="T26" s="330"/>
      <c r="U26" s="330"/>
      <c r="V26" s="330"/>
      <c r="W26" s="330"/>
      <c r="X26" s="330"/>
      <c r="Y26" s="330"/>
      <c r="Z26" s="330"/>
      <c r="AA26" s="330"/>
      <c r="AB26" s="330"/>
      <c r="AC26" s="330"/>
      <c r="AD26" s="330"/>
      <c r="AE26" s="330"/>
      <c r="AF26" s="330"/>
      <c r="AG26" s="330"/>
      <c r="AH26" s="330"/>
      <c r="AI26" s="330"/>
    </row>
    <row r="27" spans="1:36">
      <c r="B27" s="430"/>
      <c r="C27" s="430"/>
      <c r="D27" s="430"/>
      <c r="E27" s="430"/>
      <c r="F27" s="430"/>
      <c r="G27" s="430"/>
      <c r="H27" s="430"/>
      <c r="I27" s="430"/>
      <c r="J27" s="430"/>
      <c r="K27" s="330"/>
      <c r="L27" s="330"/>
      <c r="M27" s="330"/>
      <c r="N27" s="330"/>
      <c r="O27" s="330"/>
      <c r="P27" s="330"/>
      <c r="Q27" s="330"/>
      <c r="R27" s="330"/>
      <c r="T27" s="330"/>
      <c r="U27" s="330"/>
      <c r="V27" s="330"/>
      <c r="W27" s="330"/>
      <c r="X27" s="330"/>
      <c r="Y27" s="330"/>
      <c r="Z27" s="330"/>
      <c r="AA27" s="330"/>
      <c r="AB27" s="330"/>
      <c r="AC27" s="330"/>
      <c r="AD27" s="330"/>
      <c r="AE27" s="330"/>
      <c r="AF27" s="330"/>
      <c r="AG27" s="330"/>
      <c r="AH27" s="330"/>
      <c r="AI27" s="330"/>
    </row>
    <row r="28" spans="1:36">
      <c r="B28" s="430"/>
      <c r="C28" s="430"/>
      <c r="D28" s="430"/>
      <c r="E28" s="430"/>
      <c r="F28" s="430"/>
      <c r="G28" s="430"/>
      <c r="H28" s="430"/>
      <c r="I28" s="430"/>
      <c r="J28" s="430"/>
      <c r="K28" s="330"/>
      <c r="L28" s="330"/>
      <c r="M28" s="330"/>
      <c r="N28" s="330"/>
      <c r="O28" s="330"/>
      <c r="P28" s="330"/>
      <c r="Q28" s="330"/>
      <c r="R28" s="330"/>
      <c r="T28" s="330"/>
      <c r="U28" s="330"/>
      <c r="V28" s="330"/>
      <c r="W28" s="330"/>
      <c r="X28" s="330"/>
      <c r="Y28" s="330"/>
      <c r="Z28" s="330"/>
      <c r="AA28" s="330"/>
      <c r="AB28" s="330"/>
      <c r="AC28" s="330"/>
      <c r="AD28" s="330"/>
      <c r="AE28" s="330"/>
      <c r="AF28" s="330"/>
      <c r="AG28" s="330"/>
      <c r="AH28" s="330"/>
      <c r="AI28" s="330"/>
    </row>
    <row r="29" spans="1:36">
      <c r="B29" s="430"/>
      <c r="C29" s="430"/>
      <c r="D29" s="430"/>
      <c r="E29" s="430"/>
      <c r="F29" s="430"/>
      <c r="G29" s="430"/>
      <c r="H29" s="430"/>
      <c r="I29" s="430"/>
      <c r="J29" s="430"/>
      <c r="K29" s="330"/>
      <c r="L29" s="330"/>
      <c r="M29" s="330"/>
      <c r="N29" s="330"/>
      <c r="O29" s="330"/>
      <c r="P29" s="330"/>
      <c r="Q29" s="330"/>
      <c r="R29" s="330"/>
      <c r="T29" s="330"/>
      <c r="U29" s="330"/>
      <c r="V29" s="330"/>
      <c r="W29" s="330"/>
      <c r="X29" s="330"/>
      <c r="Y29" s="330"/>
      <c r="Z29" s="330"/>
      <c r="AA29" s="330"/>
      <c r="AB29" s="330"/>
      <c r="AC29" s="330"/>
      <c r="AD29" s="330"/>
      <c r="AE29" s="330"/>
      <c r="AF29" s="330"/>
      <c r="AG29" s="330"/>
      <c r="AH29" s="330"/>
      <c r="AI29" s="330"/>
    </row>
    <row r="30" spans="1:36">
      <c r="B30" s="430"/>
      <c r="C30" s="430"/>
      <c r="D30" s="430"/>
      <c r="E30" s="430"/>
      <c r="F30" s="430"/>
      <c r="G30" s="430"/>
      <c r="H30" s="430"/>
      <c r="I30" s="430"/>
      <c r="J30" s="430"/>
      <c r="K30" s="330"/>
      <c r="L30" s="330"/>
      <c r="M30" s="330"/>
      <c r="N30" s="330"/>
      <c r="O30" s="330"/>
      <c r="P30" s="330"/>
      <c r="Q30" s="330"/>
      <c r="R30" s="330"/>
      <c r="T30" s="330"/>
      <c r="U30" s="330"/>
      <c r="V30" s="330"/>
      <c r="W30" s="330"/>
      <c r="X30" s="330"/>
      <c r="Y30" s="330"/>
      <c r="Z30" s="330"/>
      <c r="AA30" s="330"/>
      <c r="AB30" s="330"/>
      <c r="AC30" s="330"/>
      <c r="AD30" s="330"/>
      <c r="AE30" s="330"/>
      <c r="AF30" s="330"/>
      <c r="AG30" s="330"/>
      <c r="AH30" s="330"/>
      <c r="AI30" s="330"/>
    </row>
    <row r="31" spans="1:36">
      <c r="B31" s="430"/>
      <c r="C31" s="430"/>
      <c r="D31" s="430"/>
      <c r="E31" s="430"/>
      <c r="F31" s="430"/>
      <c r="G31" s="430"/>
      <c r="H31" s="430"/>
      <c r="I31" s="430"/>
      <c r="J31" s="430"/>
      <c r="K31" s="330"/>
      <c r="L31" s="330"/>
      <c r="M31" s="330"/>
      <c r="N31" s="330"/>
      <c r="O31" s="330"/>
      <c r="P31" s="330"/>
      <c r="Q31" s="330"/>
      <c r="R31" s="330"/>
      <c r="T31" s="330"/>
      <c r="U31" s="330"/>
      <c r="V31" s="330"/>
      <c r="W31" s="330"/>
      <c r="X31" s="330"/>
      <c r="Y31" s="330"/>
      <c r="Z31" s="330"/>
      <c r="AA31" s="330"/>
      <c r="AB31" s="330"/>
      <c r="AC31" s="330"/>
      <c r="AD31" s="330"/>
      <c r="AE31" s="330"/>
      <c r="AF31" s="330"/>
      <c r="AG31" s="330"/>
      <c r="AH31" s="330"/>
      <c r="AI31" s="330"/>
    </row>
    <row r="32" spans="1:36">
      <c r="B32" s="430"/>
      <c r="C32" s="430"/>
      <c r="D32" s="430"/>
      <c r="E32" s="430"/>
      <c r="F32" s="430"/>
      <c r="G32" s="430"/>
      <c r="H32" s="430"/>
      <c r="I32" s="430"/>
      <c r="J32" s="430"/>
      <c r="K32" s="330"/>
      <c r="L32" s="330"/>
      <c r="M32" s="330"/>
      <c r="N32" s="330"/>
      <c r="O32" s="330"/>
      <c r="P32" s="330"/>
      <c r="Q32" s="330"/>
      <c r="R32" s="330"/>
      <c r="T32" s="330"/>
      <c r="U32" s="330"/>
      <c r="V32" s="330"/>
      <c r="W32" s="330"/>
      <c r="X32" s="330"/>
      <c r="Y32" s="330"/>
      <c r="Z32" s="330"/>
      <c r="AA32" s="330"/>
      <c r="AB32" s="330"/>
      <c r="AC32" s="330"/>
      <c r="AD32" s="330"/>
      <c r="AE32" s="330"/>
      <c r="AF32" s="330"/>
      <c r="AG32" s="330"/>
      <c r="AH32" s="330"/>
      <c r="AI32" s="330"/>
    </row>
    <row r="33" spans="2:35">
      <c r="B33" s="430"/>
      <c r="C33" s="430"/>
      <c r="D33" s="430"/>
      <c r="E33" s="430"/>
      <c r="F33" s="430"/>
      <c r="G33" s="430"/>
      <c r="H33" s="430"/>
      <c r="I33" s="430"/>
      <c r="J33" s="430"/>
      <c r="K33" s="330"/>
      <c r="L33" s="330"/>
      <c r="M33" s="330"/>
      <c r="N33" s="330"/>
      <c r="O33" s="330"/>
      <c r="P33" s="330"/>
      <c r="Q33" s="330"/>
      <c r="R33" s="330"/>
      <c r="T33" s="330"/>
      <c r="U33" s="330"/>
      <c r="V33" s="330"/>
      <c r="W33" s="330"/>
      <c r="X33" s="330"/>
      <c r="Y33" s="330"/>
      <c r="Z33" s="330"/>
      <c r="AA33" s="330"/>
      <c r="AB33" s="330"/>
      <c r="AC33" s="330"/>
      <c r="AD33" s="330"/>
      <c r="AE33" s="330"/>
      <c r="AF33" s="330"/>
      <c r="AG33" s="330"/>
      <c r="AH33" s="330"/>
      <c r="AI33" s="330"/>
    </row>
    <row r="34" spans="2:35">
      <c r="B34" s="430"/>
      <c r="C34" s="430"/>
      <c r="D34" s="430"/>
      <c r="E34" s="430"/>
      <c r="F34" s="430"/>
      <c r="G34" s="430"/>
      <c r="H34" s="430"/>
      <c r="I34" s="430"/>
      <c r="J34" s="430"/>
      <c r="K34" s="330"/>
      <c r="L34" s="330"/>
      <c r="M34" s="330"/>
      <c r="N34" s="330"/>
      <c r="O34" s="330"/>
      <c r="P34" s="330"/>
      <c r="Q34" s="330"/>
      <c r="R34" s="330"/>
      <c r="T34" s="330"/>
      <c r="U34" s="330"/>
      <c r="V34" s="330"/>
      <c r="W34" s="330"/>
      <c r="X34" s="330"/>
      <c r="Y34" s="330"/>
      <c r="Z34" s="330"/>
      <c r="AA34" s="330"/>
      <c r="AB34" s="330"/>
      <c r="AC34" s="330"/>
      <c r="AD34" s="330"/>
      <c r="AE34" s="330"/>
      <c r="AF34" s="330"/>
      <c r="AG34" s="330"/>
      <c r="AH34" s="330"/>
      <c r="AI34" s="330"/>
    </row>
    <row r="35" spans="2:35">
      <c r="B35" s="430"/>
      <c r="C35" s="430"/>
      <c r="D35" s="430"/>
      <c r="E35" s="430"/>
      <c r="F35" s="430"/>
      <c r="G35" s="430"/>
      <c r="H35" s="430"/>
      <c r="I35" s="430"/>
      <c r="J35" s="430"/>
      <c r="K35" s="330"/>
      <c r="L35" s="330"/>
      <c r="M35" s="330"/>
      <c r="N35" s="330"/>
      <c r="O35" s="330"/>
      <c r="P35" s="330"/>
      <c r="Q35" s="330"/>
      <c r="R35" s="330"/>
      <c r="T35" s="330"/>
      <c r="U35" s="330"/>
      <c r="V35" s="330"/>
      <c r="W35" s="330"/>
      <c r="X35" s="330"/>
      <c r="Y35" s="330"/>
      <c r="Z35" s="330"/>
      <c r="AA35" s="330"/>
      <c r="AB35" s="330"/>
      <c r="AC35" s="330"/>
      <c r="AD35" s="330"/>
      <c r="AE35" s="330"/>
      <c r="AF35" s="330"/>
      <c r="AG35" s="330"/>
      <c r="AH35" s="330"/>
      <c r="AI35" s="330"/>
    </row>
    <row r="36" spans="2:35">
      <c r="B36" s="430"/>
      <c r="C36" s="430"/>
      <c r="D36" s="430"/>
      <c r="E36" s="430"/>
      <c r="F36" s="430"/>
      <c r="G36" s="430"/>
      <c r="H36" s="430"/>
      <c r="I36" s="430"/>
      <c r="J36" s="430"/>
      <c r="K36" s="330"/>
      <c r="L36" s="330"/>
      <c r="M36" s="330"/>
      <c r="N36" s="330"/>
      <c r="O36" s="330"/>
      <c r="P36" s="330"/>
      <c r="Q36" s="330"/>
      <c r="R36" s="330"/>
      <c r="T36" s="330"/>
      <c r="U36" s="330"/>
      <c r="V36" s="330"/>
      <c r="W36" s="330"/>
      <c r="X36" s="330"/>
      <c r="Y36" s="330"/>
      <c r="Z36" s="330"/>
      <c r="AA36" s="330"/>
      <c r="AB36" s="330"/>
      <c r="AC36" s="330"/>
      <c r="AD36" s="330"/>
      <c r="AE36" s="330"/>
      <c r="AF36" s="330"/>
      <c r="AG36" s="330"/>
      <c r="AH36" s="330"/>
      <c r="AI36" s="330"/>
    </row>
    <row r="37" spans="2:35">
      <c r="B37" s="430"/>
      <c r="C37" s="430"/>
      <c r="D37" s="430"/>
      <c r="E37" s="430"/>
      <c r="F37" s="430"/>
      <c r="G37" s="430"/>
      <c r="H37" s="430"/>
      <c r="I37" s="430"/>
      <c r="J37" s="430"/>
      <c r="K37" s="330"/>
      <c r="L37" s="330"/>
      <c r="M37" s="330"/>
      <c r="N37" s="330"/>
      <c r="O37" s="330"/>
      <c r="P37" s="330"/>
      <c r="Q37" s="330"/>
      <c r="R37" s="330"/>
      <c r="T37" s="330"/>
      <c r="U37" s="330"/>
      <c r="V37" s="330"/>
      <c r="W37" s="330"/>
      <c r="X37" s="330"/>
      <c r="Y37" s="330"/>
      <c r="Z37" s="330"/>
      <c r="AA37" s="330"/>
      <c r="AB37" s="330"/>
      <c r="AC37" s="330"/>
      <c r="AD37" s="330"/>
      <c r="AE37" s="330"/>
      <c r="AF37" s="330"/>
      <c r="AG37" s="330"/>
      <c r="AH37" s="330"/>
      <c r="AI37" s="330"/>
    </row>
    <row r="38" spans="2:35">
      <c r="B38" s="430"/>
      <c r="C38" s="430"/>
      <c r="D38" s="430"/>
      <c r="E38" s="430"/>
      <c r="F38" s="430"/>
      <c r="G38" s="430"/>
      <c r="H38" s="430"/>
      <c r="I38" s="430"/>
      <c r="J38" s="430"/>
      <c r="K38" s="330"/>
      <c r="L38" s="330"/>
      <c r="M38" s="330"/>
      <c r="N38" s="330"/>
      <c r="O38" s="330"/>
      <c r="P38" s="330"/>
      <c r="Q38" s="330"/>
      <c r="R38" s="330"/>
      <c r="T38" s="330"/>
      <c r="U38" s="330"/>
      <c r="V38" s="330"/>
      <c r="W38" s="330"/>
      <c r="X38" s="330"/>
      <c r="Y38" s="330"/>
      <c r="Z38" s="330"/>
      <c r="AA38" s="330"/>
      <c r="AB38" s="330"/>
      <c r="AC38" s="330"/>
      <c r="AD38" s="330"/>
      <c r="AE38" s="330"/>
      <c r="AF38" s="330"/>
      <c r="AG38" s="330"/>
      <c r="AH38" s="330"/>
      <c r="AI38" s="330"/>
    </row>
    <row r="39" spans="2:35">
      <c r="B39" s="430"/>
      <c r="C39" s="430"/>
      <c r="D39" s="430"/>
      <c r="E39" s="430"/>
      <c r="F39" s="430"/>
      <c r="G39" s="430"/>
      <c r="H39" s="430"/>
      <c r="I39" s="430"/>
      <c r="J39" s="430"/>
      <c r="K39" s="330"/>
      <c r="L39" s="330"/>
      <c r="M39" s="330"/>
      <c r="N39" s="330"/>
      <c r="O39" s="330"/>
      <c r="P39" s="330"/>
      <c r="Q39" s="330"/>
      <c r="R39" s="330"/>
      <c r="T39" s="330"/>
      <c r="U39" s="330"/>
      <c r="V39" s="330"/>
      <c r="W39" s="330"/>
      <c r="X39" s="330"/>
      <c r="Y39" s="330"/>
      <c r="Z39" s="330"/>
      <c r="AA39" s="330"/>
      <c r="AB39" s="330"/>
      <c r="AC39" s="330"/>
      <c r="AD39" s="330"/>
      <c r="AE39" s="330"/>
      <c r="AF39" s="330"/>
      <c r="AG39" s="330"/>
      <c r="AH39" s="330"/>
      <c r="AI39" s="330"/>
    </row>
    <row r="40" spans="2:35">
      <c r="B40" s="430"/>
      <c r="C40" s="430"/>
      <c r="D40" s="430"/>
      <c r="E40" s="430"/>
      <c r="F40" s="430"/>
      <c r="G40" s="430"/>
      <c r="H40" s="430"/>
      <c r="I40" s="430"/>
      <c r="J40" s="430"/>
      <c r="K40" s="330"/>
      <c r="L40" s="330"/>
      <c r="M40" s="330"/>
      <c r="N40" s="330"/>
      <c r="O40" s="330"/>
      <c r="P40" s="330"/>
      <c r="Q40" s="330"/>
      <c r="R40" s="330"/>
      <c r="T40" s="330"/>
      <c r="U40" s="330"/>
      <c r="V40" s="330"/>
      <c r="W40" s="330"/>
      <c r="X40" s="330"/>
      <c r="Y40" s="330"/>
      <c r="Z40" s="330"/>
      <c r="AA40" s="330"/>
      <c r="AB40" s="330"/>
      <c r="AC40" s="330"/>
      <c r="AD40" s="330"/>
      <c r="AE40" s="330"/>
      <c r="AF40" s="330"/>
      <c r="AG40" s="330"/>
      <c r="AH40" s="330"/>
      <c r="AI40" s="330"/>
    </row>
    <row r="41" spans="2:35">
      <c r="B41" s="430"/>
      <c r="C41" s="430"/>
      <c r="D41" s="430"/>
      <c r="E41" s="430"/>
      <c r="F41" s="430"/>
      <c r="G41" s="430"/>
      <c r="H41" s="430"/>
      <c r="I41" s="430"/>
      <c r="J41" s="430"/>
      <c r="K41" s="330"/>
      <c r="L41" s="330"/>
      <c r="M41" s="330"/>
      <c r="N41" s="330"/>
      <c r="O41" s="330"/>
      <c r="P41" s="330"/>
      <c r="Q41" s="330"/>
      <c r="R41" s="330"/>
      <c r="T41" s="330"/>
      <c r="U41" s="330"/>
      <c r="V41" s="330"/>
      <c r="W41" s="330"/>
      <c r="X41" s="330"/>
      <c r="Y41" s="330"/>
      <c r="Z41" s="330"/>
      <c r="AA41" s="330"/>
      <c r="AB41" s="330"/>
      <c r="AC41" s="330"/>
      <c r="AD41" s="330"/>
      <c r="AE41" s="330"/>
      <c r="AF41" s="330"/>
      <c r="AG41" s="330"/>
      <c r="AH41" s="330"/>
      <c r="AI41" s="330"/>
    </row>
    <row r="42" spans="2:35">
      <c r="B42" s="430"/>
      <c r="C42" s="430"/>
      <c r="D42" s="430"/>
      <c r="E42" s="430"/>
      <c r="F42" s="430"/>
      <c r="G42" s="430"/>
      <c r="H42" s="430"/>
      <c r="I42" s="430"/>
      <c r="J42" s="430"/>
      <c r="K42" s="330"/>
      <c r="L42" s="330"/>
      <c r="M42" s="330"/>
      <c r="N42" s="330"/>
      <c r="O42" s="330"/>
      <c r="P42" s="330"/>
      <c r="Q42" s="330"/>
      <c r="R42" s="330"/>
      <c r="T42" s="330"/>
      <c r="U42" s="330"/>
      <c r="V42" s="330"/>
      <c r="W42" s="330"/>
      <c r="X42" s="330"/>
      <c r="Y42" s="330"/>
      <c r="Z42" s="330"/>
      <c r="AA42" s="330"/>
      <c r="AB42" s="330"/>
      <c r="AC42" s="330"/>
      <c r="AD42" s="330"/>
      <c r="AE42" s="330"/>
      <c r="AF42" s="330"/>
      <c r="AG42" s="330"/>
      <c r="AH42" s="330"/>
      <c r="AI42" s="330"/>
    </row>
    <row r="43" spans="2:35">
      <c r="B43" s="430"/>
      <c r="C43" s="430"/>
      <c r="D43" s="430"/>
      <c r="E43" s="430"/>
      <c r="F43" s="430"/>
      <c r="G43" s="430"/>
      <c r="H43" s="430"/>
      <c r="I43" s="430"/>
      <c r="J43" s="430"/>
      <c r="K43" s="330"/>
      <c r="L43" s="330"/>
      <c r="M43" s="330"/>
      <c r="N43" s="330"/>
      <c r="O43" s="330"/>
      <c r="P43" s="330"/>
      <c r="Q43" s="330"/>
      <c r="R43" s="330"/>
      <c r="T43" s="330"/>
      <c r="U43" s="330"/>
      <c r="V43" s="330"/>
      <c r="W43" s="330"/>
      <c r="X43" s="330"/>
      <c r="Y43" s="330"/>
      <c r="Z43" s="330"/>
      <c r="AA43" s="330"/>
      <c r="AB43" s="330"/>
      <c r="AC43" s="330"/>
      <c r="AD43" s="330"/>
      <c r="AE43" s="330"/>
      <c r="AF43" s="330"/>
      <c r="AG43" s="330"/>
      <c r="AH43" s="330"/>
      <c r="AI43" s="330"/>
    </row>
    <row r="44" spans="2:35">
      <c r="B44" s="430"/>
      <c r="C44" s="430"/>
      <c r="D44" s="430"/>
      <c r="E44" s="430"/>
      <c r="F44" s="430"/>
      <c r="G44" s="430"/>
      <c r="H44" s="430"/>
      <c r="I44" s="430"/>
      <c r="J44" s="430"/>
      <c r="K44" s="330"/>
      <c r="L44" s="330"/>
      <c r="M44" s="330"/>
      <c r="N44" s="330"/>
      <c r="O44" s="330"/>
      <c r="P44" s="330"/>
      <c r="Q44" s="330"/>
      <c r="R44" s="330"/>
      <c r="T44" s="330"/>
      <c r="U44" s="330"/>
      <c r="V44" s="330"/>
      <c r="W44" s="330"/>
      <c r="X44" s="330"/>
      <c r="Y44" s="330"/>
      <c r="Z44" s="330"/>
      <c r="AA44" s="330"/>
      <c r="AB44" s="330"/>
      <c r="AC44" s="330"/>
      <c r="AD44" s="330"/>
      <c r="AE44" s="330"/>
      <c r="AF44" s="330"/>
      <c r="AG44" s="330"/>
      <c r="AH44" s="330"/>
      <c r="AI44" s="330"/>
    </row>
    <row r="45" spans="2:35">
      <c r="B45" s="430"/>
      <c r="C45" s="430"/>
      <c r="D45" s="430"/>
      <c r="E45" s="430"/>
      <c r="F45" s="430"/>
      <c r="G45" s="430"/>
      <c r="H45" s="430"/>
      <c r="I45" s="430"/>
      <c r="J45" s="430"/>
      <c r="K45" s="330"/>
      <c r="L45" s="330"/>
      <c r="M45" s="330"/>
      <c r="N45" s="330"/>
      <c r="O45" s="330"/>
      <c r="P45" s="330"/>
      <c r="Q45" s="330"/>
      <c r="R45" s="330"/>
      <c r="T45" s="330"/>
      <c r="U45" s="330"/>
      <c r="V45" s="330"/>
      <c r="W45" s="330"/>
      <c r="X45" s="330"/>
      <c r="Y45" s="330"/>
      <c r="Z45" s="330"/>
      <c r="AA45" s="330"/>
      <c r="AB45" s="330"/>
      <c r="AC45" s="330"/>
      <c r="AD45" s="330"/>
      <c r="AE45" s="330"/>
      <c r="AF45" s="330"/>
      <c r="AG45" s="330"/>
      <c r="AH45" s="330"/>
      <c r="AI45" s="330"/>
    </row>
    <row r="46" spans="2:35">
      <c r="B46" s="430"/>
      <c r="C46" s="430"/>
      <c r="D46" s="430"/>
      <c r="E46" s="430"/>
      <c r="F46" s="430"/>
      <c r="G46" s="430"/>
      <c r="H46" s="430"/>
      <c r="I46" s="430"/>
      <c r="J46" s="430"/>
      <c r="K46" s="330"/>
      <c r="L46" s="330"/>
      <c r="M46" s="330"/>
      <c r="N46" s="330"/>
      <c r="O46" s="330"/>
      <c r="P46" s="330"/>
      <c r="Q46" s="330"/>
      <c r="R46" s="330"/>
      <c r="T46" s="330"/>
      <c r="U46" s="330"/>
      <c r="V46" s="330"/>
      <c r="W46" s="330"/>
      <c r="X46" s="330"/>
      <c r="Y46" s="330"/>
      <c r="Z46" s="330"/>
      <c r="AA46" s="330"/>
      <c r="AB46" s="330"/>
      <c r="AC46" s="330"/>
      <c r="AD46" s="330"/>
      <c r="AE46" s="330"/>
      <c r="AF46" s="330"/>
      <c r="AG46" s="330"/>
      <c r="AH46" s="330"/>
      <c r="AI46" s="330"/>
    </row>
    <row r="47" spans="2:35">
      <c r="B47" s="430"/>
      <c r="C47" s="430"/>
      <c r="D47" s="430"/>
      <c r="E47" s="430"/>
      <c r="F47" s="430"/>
      <c r="G47" s="430"/>
      <c r="H47" s="430"/>
      <c r="I47" s="430"/>
      <c r="J47" s="430"/>
      <c r="K47" s="330"/>
      <c r="L47" s="330"/>
      <c r="M47" s="330"/>
      <c r="N47" s="330"/>
      <c r="O47" s="330"/>
      <c r="P47" s="330"/>
      <c r="Q47" s="330"/>
      <c r="R47" s="330"/>
      <c r="T47" s="330"/>
      <c r="U47" s="330"/>
      <c r="V47" s="330"/>
      <c r="W47" s="330"/>
      <c r="X47" s="330"/>
      <c r="Y47" s="330"/>
      <c r="Z47" s="330"/>
      <c r="AA47" s="330"/>
      <c r="AB47" s="330"/>
      <c r="AC47" s="330"/>
      <c r="AD47" s="330"/>
      <c r="AE47" s="330"/>
      <c r="AF47" s="330"/>
      <c r="AG47" s="330"/>
      <c r="AH47" s="330"/>
      <c r="AI47" s="330"/>
    </row>
    <row r="48" spans="2:35">
      <c r="B48" s="430"/>
      <c r="C48" s="430"/>
      <c r="D48" s="430"/>
      <c r="E48" s="430"/>
      <c r="F48" s="430"/>
      <c r="G48" s="430"/>
      <c r="H48" s="430"/>
      <c r="I48" s="430"/>
      <c r="J48" s="430"/>
      <c r="K48" s="330"/>
      <c r="L48" s="330"/>
      <c r="M48" s="330"/>
      <c r="N48" s="330"/>
      <c r="O48" s="330"/>
      <c r="P48" s="330"/>
      <c r="Q48" s="330"/>
      <c r="R48" s="330"/>
      <c r="T48" s="330"/>
      <c r="U48" s="330"/>
      <c r="V48" s="330"/>
      <c r="W48" s="330"/>
      <c r="X48" s="330"/>
      <c r="Y48" s="330"/>
      <c r="Z48" s="330"/>
      <c r="AA48" s="330"/>
      <c r="AB48" s="330"/>
      <c r="AC48" s="330"/>
      <c r="AD48" s="330"/>
      <c r="AE48" s="330"/>
      <c r="AF48" s="330"/>
      <c r="AG48" s="330"/>
      <c r="AH48" s="330"/>
      <c r="AI48" s="330"/>
    </row>
    <row r="49" spans="2:35">
      <c r="B49" s="430"/>
      <c r="C49" s="430"/>
      <c r="D49" s="430"/>
      <c r="E49" s="430"/>
      <c r="F49" s="430"/>
      <c r="G49" s="430"/>
      <c r="H49" s="430"/>
      <c r="I49" s="430"/>
      <c r="J49" s="430"/>
      <c r="K49" s="330"/>
      <c r="L49" s="330"/>
      <c r="M49" s="330"/>
      <c r="N49" s="330"/>
      <c r="O49" s="330"/>
      <c r="P49" s="330"/>
      <c r="Q49" s="330"/>
      <c r="R49" s="330"/>
      <c r="T49" s="330"/>
      <c r="U49" s="330"/>
      <c r="V49" s="330"/>
      <c r="W49" s="330"/>
      <c r="X49" s="330"/>
      <c r="Y49" s="330"/>
      <c r="Z49" s="330"/>
      <c r="AA49" s="330"/>
      <c r="AB49" s="330"/>
      <c r="AC49" s="330"/>
      <c r="AD49" s="330"/>
      <c r="AE49" s="330"/>
      <c r="AF49" s="330"/>
      <c r="AG49" s="330"/>
      <c r="AH49" s="330"/>
      <c r="AI49" s="330"/>
    </row>
    <row r="50" spans="2:35">
      <c r="B50" s="430"/>
      <c r="C50" s="430"/>
      <c r="D50" s="430"/>
      <c r="E50" s="430"/>
      <c r="F50" s="430"/>
      <c r="G50" s="430"/>
      <c r="H50" s="430"/>
      <c r="I50" s="430"/>
      <c r="J50" s="430"/>
      <c r="K50" s="330"/>
      <c r="L50" s="330"/>
      <c r="M50" s="330"/>
      <c r="N50" s="330"/>
      <c r="O50" s="330"/>
      <c r="P50" s="330"/>
      <c r="Q50" s="330"/>
      <c r="R50" s="330"/>
      <c r="T50" s="330"/>
      <c r="U50" s="330"/>
      <c r="V50" s="330"/>
      <c r="W50" s="330"/>
      <c r="X50" s="330"/>
      <c r="Y50" s="330"/>
      <c r="Z50" s="330"/>
      <c r="AA50" s="330"/>
      <c r="AB50" s="330"/>
      <c r="AC50" s="330"/>
      <c r="AD50" s="330"/>
      <c r="AE50" s="330"/>
      <c r="AF50" s="330"/>
      <c r="AG50" s="330"/>
      <c r="AH50" s="330"/>
      <c r="AI50" s="330"/>
    </row>
  </sheetData>
  <protectedRanges>
    <protectedRange sqref="M8:O8" name="범위1_1_2_1_1_1_1_1_1_1_1_2_1_1_1"/>
    <protectedRange sqref="J8" name="범위1_1_2_1_1_3_1_1_1_1_1_2_1_1_1"/>
    <protectedRange sqref="Q8" name="범위1_1_2_1_1_2_1_1_1_1_1_1_2_1_1_1"/>
    <protectedRange sqref="J9:J10" name="범위1_1_2_1_1_3_1_1_1_2_2_1_1_1"/>
    <protectedRange sqref="Y9:Y10" name="범위1_1_2_1_2_2_1_1_1_1_2_1_1_1"/>
    <protectedRange sqref="AK9:AK10" name="범위1_1_2_1_4_1_1_1_1_2_1_2_1_1_1"/>
    <protectedRange sqref="AK14" name="범위1_1_2_1_4_1_1_1_1_1_1_1_1_2_1_1_1_1"/>
    <protectedRange sqref="M13:M18 P13:Q18" name="범위1_1_2_1_1_1_1_1_1_1_1_2_1_1_1_1_1"/>
    <protectedRange sqref="Z13:Z19" name="범위1_1_2_1_3_1_1_1_1_1_1_1_1"/>
    <protectedRange sqref="AD13:AD19" name="범위1_1_2_1_4_1_1_1_1_1_2_1_2_1"/>
    <protectedRange sqref="AC13:AC19" name="범위1_1_2_1_3_1_1_1_1_1_1_1_1_1"/>
  </protectedRanges>
  <customSheetViews>
    <customSheetView guid="{5E0DE3FF-3353-435A-9EB0-62275E1406C9}" scale="60" showPageBreaks="1" showRuler="0">
      <pane xSplit="2" ySplit="12" topLeftCell="C13" activePane="bottomRight" state="frozen"/>
      <selection pane="bottomRight" activeCell="Z28" sqref="Z28:Z29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r:id="rId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EC062E16-E995-49B8-A019-D4B9B2E665B0}" scale="60" showPageBreaks="1" view="pageBreakPreview" showRuler="0">
      <pane xSplit="2" ySplit="12" topLeftCell="C13" activePane="bottomRight" state="frozen"/>
      <selection pane="bottomRight" activeCell="N15" sqref="N15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FD9EB1D3-48FA-11D9-B3E6-0000B4A88D03}" scale="60" showPageBreaks="1" view="pageBreakPreview" showRuler="0">
      <pane xSplit="2" ySplit="12" topLeftCell="C13" activePane="bottomRight" state="frozen"/>
      <selection pane="bottomRight" activeCell="N15" sqref="N15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C9A6A84-3F93-11D9-9060-00E07D8C8F95}" showPageBreaks="1" showRuler="0">
      <pane xSplit="2" ySplit="12" topLeftCell="U14" activePane="bottomRight" state="frozen"/>
      <selection pane="bottomRight" activeCell="AA14" sqref="AA14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48912101-0531-477D-9D70-5DEF1665263B}" showPageBreaks="1" showRuler="0">
      <pane xSplit="2" ySplit="12" topLeftCell="U14" activePane="bottomRight" state="frozen"/>
      <selection pane="bottomRight" activeCell="AA14" sqref="AA14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5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1F395122-3F94-11D9-BC3A-444553540000}" showPageBreaks="1" showRuler="0">
      <pane ySplit="7" topLeftCell="A23" activePane="bottomLeft" state="frozen"/>
      <selection pane="bottomLeft" activeCell="E23" sqref="E23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6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76579024-3F94-11D9-9C7C-009008A0B73D}" showRuler="0">
      <pane xSplit="2" ySplit="12" topLeftCell="C22" activePane="bottomRight" state="frozen"/>
      <selection pane="bottomRight" activeCell="R26" sqref="R26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7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5DC94469-2A6C-421D-BB67-5D4133BCCA34}" showPageBreaks="1" showRuler="0">
      <pane xSplit="2" ySplit="12" topLeftCell="C14" activePane="bottomRight" state="frozen"/>
      <selection pane="bottomRight" activeCell="A14" sqref="A14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8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947D13DD-2586-11D8-A0D3-009008A182C2}" showPageBreaks="1" showRuler="0">
      <pane xSplit="2" ySplit="12" topLeftCell="C13" activePane="bottomRight" state="frozen"/>
      <selection pane="bottomRight" activeCell="A11" sqref="A11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9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A61F3ECC-A48F-4B02-BD3E-B8773624A917}" showRuler="0">
      <pane xSplit="2" ySplit="12" topLeftCell="C13" activePane="bottomRight" state="frozen"/>
      <selection pane="bottomRight" activeCell="F14" sqref="F14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10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B7605203-4684-11D8-9D2F-0001027E943D}" showRuler="0">
      <pane xSplit="2" ySplit="12" topLeftCell="V13" activePane="bottomRight" state="frozen"/>
      <selection pane="bottomRight" activeCell="W3" sqref="W3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1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6F4B79A4-3F93-11D9-A80D-00E098994FA3}" showRuler="0">
      <pane xSplit="2" ySplit="12" topLeftCell="U14" activePane="bottomRight" state="frozen"/>
      <selection pane="bottomRight" activeCell="AA14" sqref="AA14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1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9885522-439C-11D9-8667-444553540000}" showPageBreaks="1" view="pageBreakPreview" showRuler="0">
      <pane xSplit="2" ySplit="12" topLeftCell="V19" activePane="bottomRight" state="frozen"/>
      <selection pane="bottomRight" activeCell="Z26" sqref="Z26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1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0FB1CEAC-20DA-11D8-9C7D-00E07D8B2C4C}" scale="60" showPageBreaks="1" view="pageBreakPreview" showRuler="0">
      <pane xSplit="2" ySplit="12" topLeftCell="C13" activePane="bottomRight" state="frozen"/>
      <selection pane="bottomRight" activeCell="N15" sqref="N15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1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</customSheetViews>
  <mergeCells count="31">
    <mergeCell ref="B4:D5"/>
    <mergeCell ref="E4:E5"/>
    <mergeCell ref="Z3:AJ3"/>
    <mergeCell ref="T5:V5"/>
    <mergeCell ref="Z5:AB5"/>
    <mergeCell ref="AE5:AG5"/>
    <mergeCell ref="F4:F5"/>
    <mergeCell ref="G4:G5"/>
    <mergeCell ref="H4:H5"/>
    <mergeCell ref="I4:I5"/>
    <mergeCell ref="K4:K5"/>
    <mergeCell ref="L4:L5"/>
    <mergeCell ref="M4:O5"/>
    <mergeCell ref="Q4:R4"/>
    <mergeCell ref="T4:X4"/>
    <mergeCell ref="W5:W6"/>
    <mergeCell ref="A1:I1"/>
    <mergeCell ref="K1:R1"/>
    <mergeCell ref="S1:X1"/>
    <mergeCell ref="Z1:AJ1"/>
    <mergeCell ref="B3:I3"/>
    <mergeCell ref="M3:R3"/>
    <mergeCell ref="T3:X3"/>
    <mergeCell ref="X5:X6"/>
    <mergeCell ref="AJ4:AJ5"/>
    <mergeCell ref="Z4:AD4"/>
    <mergeCell ref="AC5:AC6"/>
    <mergeCell ref="AD5:AD6"/>
    <mergeCell ref="AE4:AI4"/>
    <mergeCell ref="AH5:AH6"/>
    <mergeCell ref="AI5:AI6"/>
  </mergeCells>
  <phoneticPr fontId="11" type="noConversion"/>
  <printOptions horizontalCentered="1"/>
  <pageMargins left="0.39370078740157483" right="0.39370078740157483" top="0.59055118110236227" bottom="0.59055118110236227" header="0.39370078740157483" footer="0.19685039370078741"/>
  <pageSetup paperSize="9" scale="66" orientation="landscape" r:id="rId15"/>
  <headerFooter alignWithMargins="0">
    <oddHeader>&amp;L&amp;"굴림체,굵게"&amp;12보건 및 사회보장&amp;R&amp;"Times New Roman,보통"&amp;12 Health &amp;"굴림체,보통"＆&amp;"Times New Roman,보통" Social Security</oddHeader>
  </headerFooter>
  <colBreaks count="1" manualBreakCount="1">
    <brk id="24" max="1048575" man="1"/>
  </colBreaks>
  <legacyDrawing r:id="rId1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 enableFormatConditionsCalculation="0"/>
  <dimension ref="A1:W41"/>
  <sheetViews>
    <sheetView zoomScaleNormal="100" workbookViewId="0">
      <selection sqref="A1:E1"/>
    </sheetView>
  </sheetViews>
  <sheetFormatPr defaultRowHeight="13.5"/>
  <cols>
    <col min="1" max="1" width="14.5546875" style="20" customWidth="1"/>
    <col min="2" max="5" width="10.77734375" style="46" customWidth="1"/>
    <col min="6" max="6" width="2.6640625" style="47" customWidth="1"/>
    <col min="7" max="8" width="9.77734375" style="46" customWidth="1"/>
    <col min="9" max="10" width="9.77734375" style="244" customWidth="1"/>
    <col min="11" max="11" width="9.77734375" style="47" customWidth="1"/>
    <col min="12" max="12" width="9.77734375" style="46" customWidth="1"/>
    <col min="13" max="16384" width="8.88671875" style="12"/>
  </cols>
  <sheetData>
    <row r="1" spans="1:12" ht="30.75" customHeight="1">
      <c r="A1" s="831" t="s">
        <v>680</v>
      </c>
      <c r="B1" s="831"/>
      <c r="C1" s="831"/>
      <c r="D1" s="831"/>
      <c r="E1" s="831"/>
      <c r="F1" s="466"/>
      <c r="G1" s="975" t="s">
        <v>681</v>
      </c>
      <c r="H1" s="975"/>
      <c r="I1" s="975"/>
      <c r="J1" s="975"/>
      <c r="K1" s="975"/>
      <c r="L1" s="975"/>
    </row>
    <row r="2" spans="1:12" s="5" customFormat="1" ht="25.5" customHeight="1" thickBot="1">
      <c r="A2" s="108" t="s">
        <v>682</v>
      </c>
      <c r="B2" s="63"/>
      <c r="C2" s="63"/>
      <c r="D2" s="63"/>
      <c r="E2" s="63"/>
      <c r="F2" s="63"/>
      <c r="G2" s="63"/>
      <c r="H2" s="63"/>
      <c r="I2" s="243"/>
      <c r="J2" s="243"/>
      <c r="K2" s="63"/>
      <c r="L2" s="109" t="s">
        <v>683</v>
      </c>
    </row>
    <row r="3" spans="1:12" s="5" customFormat="1" ht="16.5" customHeight="1" thickTop="1">
      <c r="A3" s="834" t="s">
        <v>167</v>
      </c>
      <c r="B3" s="977" t="s">
        <v>684</v>
      </c>
      <c r="C3" s="974"/>
      <c r="D3" s="977" t="s">
        <v>685</v>
      </c>
      <c r="E3" s="973"/>
      <c r="F3" s="223"/>
      <c r="G3" s="973" t="s">
        <v>686</v>
      </c>
      <c r="H3" s="974"/>
      <c r="I3" s="977" t="s">
        <v>687</v>
      </c>
      <c r="J3" s="974"/>
      <c r="K3" s="977" t="s">
        <v>688</v>
      </c>
      <c r="L3" s="973"/>
    </row>
    <row r="4" spans="1:12" s="5" customFormat="1" ht="16.5" customHeight="1">
      <c r="A4" s="835"/>
      <c r="B4" s="976" t="s">
        <v>689</v>
      </c>
      <c r="C4" s="978"/>
      <c r="D4" s="976" t="s">
        <v>690</v>
      </c>
      <c r="E4" s="979"/>
      <c r="F4" s="223"/>
      <c r="G4" s="971" t="s">
        <v>691</v>
      </c>
      <c r="H4" s="972"/>
      <c r="I4" s="976" t="s">
        <v>692</v>
      </c>
      <c r="J4" s="978"/>
      <c r="K4" s="976" t="s">
        <v>693</v>
      </c>
      <c r="L4" s="971"/>
    </row>
    <row r="5" spans="1:12" s="5" customFormat="1" ht="16.5" customHeight="1">
      <c r="A5" s="835"/>
      <c r="B5" s="966" t="s">
        <v>694</v>
      </c>
      <c r="C5" s="968"/>
      <c r="D5" s="966" t="s">
        <v>695</v>
      </c>
      <c r="E5" s="967"/>
      <c r="F5" s="223"/>
      <c r="G5" s="969" t="s">
        <v>696</v>
      </c>
      <c r="H5" s="970"/>
      <c r="I5" s="966" t="s">
        <v>697</v>
      </c>
      <c r="J5" s="968"/>
      <c r="K5" s="966" t="s">
        <v>698</v>
      </c>
      <c r="L5" s="967"/>
    </row>
    <row r="6" spans="1:12" s="5" customFormat="1" ht="16.5" customHeight="1">
      <c r="A6" s="835"/>
      <c r="B6" s="105" t="s">
        <v>699</v>
      </c>
      <c r="C6" s="105" t="s">
        <v>700</v>
      </c>
      <c r="D6" s="105" t="s">
        <v>699</v>
      </c>
      <c r="E6" s="101" t="s">
        <v>700</v>
      </c>
      <c r="F6" s="101"/>
      <c r="G6" s="105" t="s">
        <v>699</v>
      </c>
      <c r="H6" s="105" t="s">
        <v>700</v>
      </c>
      <c r="I6" s="104" t="s">
        <v>699</v>
      </c>
      <c r="J6" s="105" t="s">
        <v>700</v>
      </c>
      <c r="K6" s="105" t="s">
        <v>699</v>
      </c>
      <c r="L6" s="101" t="s">
        <v>700</v>
      </c>
    </row>
    <row r="7" spans="1:12" s="5" customFormat="1" ht="16.5" customHeight="1">
      <c r="A7" s="836"/>
      <c r="B7" s="106" t="s">
        <v>701</v>
      </c>
      <c r="C7" s="107" t="s">
        <v>702</v>
      </c>
      <c r="D7" s="107" t="s">
        <v>701</v>
      </c>
      <c r="E7" s="103" t="s">
        <v>702</v>
      </c>
      <c r="F7" s="101"/>
      <c r="G7" s="107" t="s">
        <v>701</v>
      </c>
      <c r="H7" s="106" t="s">
        <v>702</v>
      </c>
      <c r="I7" s="106" t="s">
        <v>701</v>
      </c>
      <c r="J7" s="107" t="s">
        <v>702</v>
      </c>
      <c r="K7" s="107" t="s">
        <v>701</v>
      </c>
      <c r="L7" s="103" t="s">
        <v>702</v>
      </c>
    </row>
    <row r="8" spans="1:12" s="226" customFormat="1" ht="30" customHeight="1">
      <c r="A8" s="225">
        <v>2011</v>
      </c>
      <c r="B8" s="608">
        <v>354</v>
      </c>
      <c r="C8" s="608">
        <v>10805</v>
      </c>
      <c r="D8" s="608">
        <v>399</v>
      </c>
      <c r="E8" s="608">
        <v>399</v>
      </c>
      <c r="F8" s="608"/>
      <c r="G8" s="608">
        <v>26</v>
      </c>
      <c r="H8" s="608">
        <v>1082</v>
      </c>
      <c r="I8" s="608">
        <v>799</v>
      </c>
      <c r="J8" s="608">
        <v>266</v>
      </c>
      <c r="K8" s="608">
        <v>97</v>
      </c>
      <c r="L8" s="608">
        <v>52</v>
      </c>
    </row>
    <row r="9" spans="1:12" s="226" customFormat="1" ht="30" customHeight="1">
      <c r="A9" s="225">
        <v>2012</v>
      </c>
      <c r="B9" s="608">
        <v>313</v>
      </c>
      <c r="C9" s="608">
        <v>12460</v>
      </c>
      <c r="D9" s="608">
        <v>1333</v>
      </c>
      <c r="E9" s="608">
        <v>1333</v>
      </c>
      <c r="F9" s="608"/>
      <c r="G9" s="608">
        <v>21</v>
      </c>
      <c r="H9" s="608">
        <v>1378</v>
      </c>
      <c r="I9" s="608">
        <v>1282</v>
      </c>
      <c r="J9" s="608">
        <v>478</v>
      </c>
      <c r="K9" s="608">
        <v>51</v>
      </c>
      <c r="L9" s="608">
        <v>29</v>
      </c>
    </row>
    <row r="10" spans="1:12" s="226" customFormat="1" ht="30" customHeight="1">
      <c r="A10" s="225">
        <v>2013</v>
      </c>
      <c r="B10" s="608">
        <v>372</v>
      </c>
      <c r="C10" s="608">
        <v>13114</v>
      </c>
      <c r="D10" s="608">
        <v>905</v>
      </c>
      <c r="E10" s="608">
        <v>905</v>
      </c>
      <c r="F10" s="608"/>
      <c r="G10" s="608">
        <v>55</v>
      </c>
      <c r="H10" s="608">
        <v>3282</v>
      </c>
      <c r="I10" s="608">
        <v>16718</v>
      </c>
      <c r="J10" s="608">
        <v>8359</v>
      </c>
      <c r="K10" s="608">
        <v>63</v>
      </c>
      <c r="L10" s="608">
        <v>36</v>
      </c>
    </row>
    <row r="11" spans="1:12" s="226" customFormat="1" ht="30" customHeight="1">
      <c r="A11" s="225">
        <v>2014</v>
      </c>
      <c r="B11" s="608">
        <v>290</v>
      </c>
      <c r="C11" s="608">
        <v>12063</v>
      </c>
      <c r="D11" s="608">
        <v>850</v>
      </c>
      <c r="E11" s="608">
        <v>850</v>
      </c>
      <c r="F11" s="608"/>
      <c r="G11" s="608">
        <v>52</v>
      </c>
      <c r="H11" s="608">
        <v>1625</v>
      </c>
      <c r="I11" s="608">
        <v>3292</v>
      </c>
      <c r="J11" s="608">
        <v>3292</v>
      </c>
      <c r="K11" s="608">
        <v>49</v>
      </c>
      <c r="L11" s="608">
        <v>28</v>
      </c>
    </row>
    <row r="12" spans="1:12" s="227" customFormat="1" ht="30" customHeight="1">
      <c r="A12" s="774">
        <v>2015</v>
      </c>
      <c r="B12" s="747">
        <v>438</v>
      </c>
      <c r="C12" s="747">
        <v>14257</v>
      </c>
      <c r="D12" s="747">
        <v>649</v>
      </c>
      <c r="E12" s="747">
        <v>649</v>
      </c>
      <c r="F12" s="747"/>
      <c r="G12" s="747">
        <v>40</v>
      </c>
      <c r="H12" s="747">
        <v>1852</v>
      </c>
      <c r="I12" s="747">
        <v>3299</v>
      </c>
      <c r="J12" s="747">
        <v>3299</v>
      </c>
      <c r="K12" s="748">
        <v>25</v>
      </c>
      <c r="L12" s="748">
        <v>16</v>
      </c>
    </row>
    <row r="13" spans="1:12" s="228" customFormat="1" ht="30" customHeight="1">
      <c r="A13" s="775" t="s">
        <v>1193</v>
      </c>
      <c r="B13" s="749">
        <v>125</v>
      </c>
      <c r="C13" s="749">
        <v>5853</v>
      </c>
      <c r="D13" s="749">
        <v>188</v>
      </c>
      <c r="E13" s="749">
        <v>188</v>
      </c>
      <c r="F13" s="749"/>
      <c r="G13" s="749">
        <v>12</v>
      </c>
      <c r="H13" s="749">
        <v>890</v>
      </c>
      <c r="I13" s="749">
        <v>1258</v>
      </c>
      <c r="J13" s="749">
        <v>1258</v>
      </c>
      <c r="K13" s="801">
        <v>7</v>
      </c>
      <c r="L13" s="801">
        <v>4</v>
      </c>
    </row>
    <row r="14" spans="1:12" s="228" customFormat="1" ht="30" customHeight="1">
      <c r="A14" s="775" t="s">
        <v>1194</v>
      </c>
      <c r="B14" s="749">
        <v>40</v>
      </c>
      <c r="C14" s="749">
        <v>890</v>
      </c>
      <c r="D14" s="749">
        <v>62</v>
      </c>
      <c r="E14" s="749">
        <v>62</v>
      </c>
      <c r="F14" s="749"/>
      <c r="G14" s="749">
        <v>4</v>
      </c>
      <c r="H14" s="749">
        <v>120</v>
      </c>
      <c r="I14" s="749">
        <v>264</v>
      </c>
      <c r="J14" s="749">
        <v>264</v>
      </c>
      <c r="K14" s="801">
        <v>1</v>
      </c>
      <c r="L14" s="801">
        <v>1</v>
      </c>
    </row>
    <row r="15" spans="1:12" s="228" customFormat="1" ht="30" customHeight="1">
      <c r="A15" s="775" t="s">
        <v>1195</v>
      </c>
      <c r="B15" s="749">
        <v>48</v>
      </c>
      <c r="C15" s="749">
        <v>1178</v>
      </c>
      <c r="D15" s="749">
        <v>71</v>
      </c>
      <c r="E15" s="749">
        <v>71</v>
      </c>
      <c r="F15" s="749"/>
      <c r="G15" s="749">
        <v>4</v>
      </c>
      <c r="H15" s="749">
        <v>142</v>
      </c>
      <c r="I15" s="749">
        <v>296</v>
      </c>
      <c r="J15" s="749">
        <v>296</v>
      </c>
      <c r="K15" s="743" t="s">
        <v>1156</v>
      </c>
      <c r="L15" s="743" t="s">
        <v>1156</v>
      </c>
    </row>
    <row r="16" spans="1:12" s="229" customFormat="1" ht="30" customHeight="1">
      <c r="A16" s="775" t="s">
        <v>1196</v>
      </c>
      <c r="B16" s="749">
        <v>114</v>
      </c>
      <c r="C16" s="749">
        <v>3911</v>
      </c>
      <c r="D16" s="749">
        <v>180</v>
      </c>
      <c r="E16" s="749">
        <v>180</v>
      </c>
      <c r="F16" s="749"/>
      <c r="G16" s="749">
        <v>8</v>
      </c>
      <c r="H16" s="749">
        <v>353</v>
      </c>
      <c r="I16" s="749">
        <v>857</v>
      </c>
      <c r="J16" s="749">
        <v>857</v>
      </c>
      <c r="K16" s="801">
        <v>10</v>
      </c>
      <c r="L16" s="801">
        <v>6</v>
      </c>
    </row>
    <row r="17" spans="1:23" s="230" customFormat="1" ht="30" customHeight="1">
      <c r="A17" s="775" t="s">
        <v>1197</v>
      </c>
      <c r="B17" s="749">
        <v>39</v>
      </c>
      <c r="C17" s="749">
        <v>807</v>
      </c>
      <c r="D17" s="749">
        <v>46</v>
      </c>
      <c r="E17" s="749">
        <v>46</v>
      </c>
      <c r="F17" s="749"/>
      <c r="G17" s="749">
        <v>4</v>
      </c>
      <c r="H17" s="749">
        <v>125</v>
      </c>
      <c r="I17" s="749">
        <v>198</v>
      </c>
      <c r="J17" s="749">
        <v>198</v>
      </c>
      <c r="K17" s="801">
        <v>5</v>
      </c>
      <c r="L17" s="743" t="s">
        <v>1156</v>
      </c>
    </row>
    <row r="18" spans="1:23" s="230" customFormat="1" ht="30" customHeight="1">
      <c r="A18" s="775" t="s">
        <v>1198</v>
      </c>
      <c r="B18" s="749">
        <v>37</v>
      </c>
      <c r="C18" s="749">
        <v>778</v>
      </c>
      <c r="D18" s="749">
        <v>48</v>
      </c>
      <c r="E18" s="749">
        <v>48</v>
      </c>
      <c r="F18" s="749"/>
      <c r="G18" s="749">
        <v>4</v>
      </c>
      <c r="H18" s="749">
        <v>108</v>
      </c>
      <c r="I18" s="749">
        <v>201</v>
      </c>
      <c r="J18" s="749">
        <v>201</v>
      </c>
      <c r="K18" s="743" t="s">
        <v>1156</v>
      </c>
      <c r="L18" s="801">
        <v>3</v>
      </c>
    </row>
    <row r="19" spans="1:23" s="230" customFormat="1" ht="30" customHeight="1" thickBot="1">
      <c r="A19" s="776" t="s">
        <v>1199</v>
      </c>
      <c r="B19" s="802">
        <v>35</v>
      </c>
      <c r="C19" s="750">
        <v>840</v>
      </c>
      <c r="D19" s="750">
        <v>54</v>
      </c>
      <c r="E19" s="750">
        <v>54</v>
      </c>
      <c r="F19" s="804"/>
      <c r="G19" s="750">
        <v>4</v>
      </c>
      <c r="H19" s="750">
        <v>114</v>
      </c>
      <c r="I19" s="750">
        <v>225</v>
      </c>
      <c r="J19" s="750">
        <v>225</v>
      </c>
      <c r="K19" s="803">
        <v>2</v>
      </c>
      <c r="L19" s="803">
        <v>1</v>
      </c>
    </row>
    <row r="20" spans="1:23" ht="12" customHeight="1" thickTop="1">
      <c r="A20" s="17" t="s">
        <v>359</v>
      </c>
      <c r="B20" s="99"/>
      <c r="C20" s="99"/>
      <c r="D20" s="99"/>
      <c r="E20" s="99"/>
      <c r="F20" s="99"/>
      <c r="G20" s="99"/>
      <c r="H20" s="99"/>
      <c r="I20" s="99"/>
      <c r="J20" s="99"/>
      <c r="K20" s="99"/>
      <c r="L20" s="99"/>
      <c r="W20" s="18"/>
    </row>
    <row r="21" spans="1:23">
      <c r="B21" s="40"/>
      <c r="C21" s="40"/>
      <c r="D21" s="40"/>
      <c r="E21" s="40"/>
      <c r="F21" s="43"/>
      <c r="G21" s="40"/>
      <c r="H21" s="40"/>
      <c r="I21" s="430"/>
      <c r="J21" s="430"/>
      <c r="K21" s="43"/>
      <c r="L21" s="40"/>
    </row>
    <row r="22" spans="1:23">
      <c r="B22" s="40"/>
      <c r="C22" s="40"/>
      <c r="D22" s="40"/>
      <c r="E22" s="40"/>
      <c r="F22" s="43"/>
      <c r="G22" s="40"/>
      <c r="H22" s="40"/>
      <c r="I22" s="430"/>
      <c r="J22" s="430"/>
      <c r="K22" s="43"/>
      <c r="L22" s="40"/>
    </row>
    <row r="23" spans="1:23">
      <c r="B23" s="40"/>
      <c r="C23" s="40"/>
      <c r="D23" s="40"/>
      <c r="E23" s="40"/>
      <c r="F23" s="43"/>
      <c r="G23" s="12"/>
      <c r="H23" s="12"/>
      <c r="I23" s="12"/>
      <c r="J23" s="12"/>
      <c r="K23" s="12"/>
      <c r="L23" s="12"/>
    </row>
    <row r="24" spans="1:23">
      <c r="B24" s="40"/>
      <c r="C24" s="40"/>
      <c r="D24" s="40"/>
      <c r="E24" s="40"/>
      <c r="F24" s="43"/>
      <c r="G24" s="12"/>
      <c r="H24" s="12"/>
      <c r="I24" s="12"/>
      <c r="J24" s="12"/>
      <c r="K24" s="12"/>
      <c r="L24" s="12"/>
    </row>
    <row r="25" spans="1:23">
      <c r="B25" s="40"/>
      <c r="C25" s="40"/>
      <c r="D25" s="40"/>
      <c r="E25" s="40"/>
      <c r="F25" s="43"/>
      <c r="G25" s="12"/>
      <c r="H25" s="12"/>
      <c r="I25" s="12"/>
      <c r="J25" s="12"/>
      <c r="K25" s="12"/>
      <c r="L25" s="12"/>
    </row>
    <row r="26" spans="1:23">
      <c r="B26" s="40"/>
      <c r="C26" s="40"/>
      <c r="D26" s="40"/>
      <c r="E26" s="40"/>
      <c r="F26" s="43"/>
      <c r="G26" s="12"/>
      <c r="H26" s="12"/>
      <c r="I26" s="12"/>
      <c r="J26" s="12"/>
      <c r="K26" s="12"/>
      <c r="L26" s="12"/>
    </row>
    <row r="27" spans="1:23">
      <c r="B27" s="40"/>
      <c r="C27" s="40"/>
      <c r="D27" s="40"/>
      <c r="E27" s="40"/>
      <c r="F27" s="43"/>
      <c r="G27" s="12"/>
      <c r="H27" s="12"/>
      <c r="I27" s="12"/>
      <c r="J27" s="12"/>
      <c r="K27" s="12"/>
      <c r="L27" s="12"/>
    </row>
    <row r="28" spans="1:23">
      <c r="B28" s="40"/>
      <c r="C28" s="40"/>
      <c r="D28" s="40"/>
      <c r="E28" s="40"/>
      <c r="F28" s="43"/>
      <c r="G28" s="12"/>
      <c r="H28" s="12"/>
      <c r="I28" s="12"/>
      <c r="J28" s="12"/>
      <c r="K28" s="12"/>
      <c r="L28" s="12"/>
    </row>
    <row r="29" spans="1:23">
      <c r="B29" s="40"/>
      <c r="C29" s="40"/>
      <c r="D29" s="40"/>
      <c r="E29" s="40"/>
      <c r="F29" s="43"/>
      <c r="G29" s="12"/>
      <c r="H29" s="12"/>
      <c r="I29" s="12"/>
      <c r="J29" s="12"/>
      <c r="K29" s="12"/>
      <c r="L29" s="12"/>
    </row>
    <row r="30" spans="1:23">
      <c r="B30" s="40"/>
      <c r="C30" s="40"/>
      <c r="D30" s="40"/>
      <c r="E30" s="40"/>
      <c r="F30" s="43"/>
      <c r="G30" s="12"/>
      <c r="H30" s="12"/>
      <c r="I30" s="12"/>
      <c r="J30" s="12"/>
      <c r="K30" s="12"/>
      <c r="L30" s="12"/>
    </row>
    <row r="31" spans="1:23">
      <c r="B31" s="40"/>
      <c r="C31" s="40"/>
      <c r="D31" s="40"/>
      <c r="E31" s="40"/>
      <c r="F31" s="43"/>
      <c r="G31" s="12"/>
      <c r="H31" s="12"/>
      <c r="I31" s="12"/>
      <c r="J31" s="12"/>
      <c r="K31" s="12"/>
      <c r="L31" s="12"/>
    </row>
    <row r="32" spans="1:23">
      <c r="B32" s="40"/>
      <c r="C32" s="40"/>
      <c r="D32" s="40"/>
      <c r="E32" s="40"/>
      <c r="F32" s="43"/>
      <c r="G32" s="12"/>
      <c r="H32" s="12"/>
      <c r="I32" s="12"/>
      <c r="J32" s="12"/>
      <c r="K32" s="12"/>
      <c r="L32" s="12"/>
    </row>
    <row r="33" spans="2:12">
      <c r="B33" s="40"/>
      <c r="C33" s="40"/>
      <c r="D33" s="40"/>
      <c r="E33" s="40"/>
      <c r="F33" s="43"/>
      <c r="G33" s="12"/>
      <c r="H33" s="12"/>
      <c r="I33" s="12"/>
      <c r="J33" s="12"/>
      <c r="K33" s="12"/>
      <c r="L33" s="12"/>
    </row>
    <row r="34" spans="2:12">
      <c r="B34" s="40"/>
      <c r="C34" s="40"/>
      <c r="D34" s="40"/>
      <c r="E34" s="40"/>
      <c r="F34" s="43"/>
      <c r="G34" s="40"/>
      <c r="H34" s="40"/>
      <c r="I34" s="430"/>
      <c r="J34" s="430"/>
      <c r="K34" s="43"/>
      <c r="L34" s="40"/>
    </row>
    <row r="35" spans="2:12">
      <c r="B35" s="40"/>
      <c r="C35" s="40"/>
      <c r="D35" s="40"/>
      <c r="E35" s="40"/>
      <c r="F35" s="43"/>
      <c r="G35" s="40"/>
      <c r="H35" s="40"/>
      <c r="I35" s="430"/>
      <c r="J35" s="430"/>
      <c r="K35" s="43"/>
      <c r="L35" s="40"/>
    </row>
    <row r="36" spans="2:12">
      <c r="B36" s="40"/>
      <c r="C36" s="40"/>
      <c r="D36" s="40"/>
      <c r="E36" s="40"/>
      <c r="F36" s="43"/>
      <c r="G36" s="40"/>
      <c r="H36" s="40"/>
      <c r="I36" s="430"/>
      <c r="J36" s="430"/>
      <c r="K36" s="43"/>
      <c r="L36" s="40"/>
    </row>
    <row r="37" spans="2:12">
      <c r="B37" s="40"/>
      <c r="C37" s="40"/>
      <c r="D37" s="40"/>
      <c r="E37" s="40"/>
      <c r="F37" s="43"/>
      <c r="G37" s="40"/>
      <c r="H37" s="40"/>
      <c r="I37" s="430"/>
      <c r="J37" s="430"/>
      <c r="K37" s="43"/>
      <c r="L37" s="40"/>
    </row>
    <row r="38" spans="2:12">
      <c r="B38" s="40"/>
      <c r="C38" s="40"/>
      <c r="D38" s="40"/>
      <c r="E38" s="40"/>
      <c r="F38" s="43"/>
      <c r="G38" s="40"/>
      <c r="H38" s="40"/>
      <c r="I38" s="430"/>
      <c r="J38" s="430"/>
      <c r="K38" s="43"/>
      <c r="L38" s="40"/>
    </row>
    <row r="39" spans="2:12">
      <c r="B39" s="40"/>
      <c r="C39" s="40"/>
      <c r="D39" s="40"/>
      <c r="E39" s="40"/>
      <c r="F39" s="43"/>
      <c r="G39" s="40"/>
      <c r="H39" s="40"/>
      <c r="I39" s="430"/>
      <c r="J39" s="430"/>
      <c r="K39" s="43"/>
      <c r="L39" s="40"/>
    </row>
    <row r="40" spans="2:12">
      <c r="B40" s="40"/>
      <c r="C40" s="40"/>
      <c r="D40" s="40"/>
      <c r="E40" s="40"/>
      <c r="F40" s="43"/>
    </row>
    <row r="41" spans="2:12">
      <c r="B41" s="40"/>
      <c r="C41" s="40"/>
      <c r="D41" s="40"/>
      <c r="E41" s="40"/>
      <c r="F41" s="43"/>
    </row>
  </sheetData>
  <protectedRanges>
    <protectedRange sqref="B8:L8" name="범위1_8_1_1_2_1_1_1_1_1_2"/>
    <protectedRange sqref="B9:L9" name="범위1_8_1_1_2_1_1_1_1_1_1_2_1"/>
    <protectedRange sqref="B10:L10" name="범위1_8_1_1_2_1_1_1_1_1_1_2_1_1"/>
    <protectedRange sqref="B13:L13" name="범위1_9_2_1_1_1_1_1_1_1_1_1"/>
    <protectedRange sqref="B14:L14" name="범위1_10_2_1_1_1_1_1_1_1_1_1"/>
    <protectedRange sqref="B15:J15" name="범위1_2_1_2_1_1_1_1_1_1_1_1_1"/>
    <protectedRange sqref="B16:L16 B19:J19 B18:J18 L18 B17:K17" name="범위1_2_2_2_1_1_1_1_1_1_1_1_1"/>
    <protectedRange sqref="F12" name="범위1_8_1_1_2_1_1_1_1_1_1_2_1_1_2"/>
  </protectedRanges>
  <mergeCells count="18">
    <mergeCell ref="A1:E1"/>
    <mergeCell ref="G1:L1"/>
    <mergeCell ref="K4:L4"/>
    <mergeCell ref="I3:J3"/>
    <mergeCell ref="D3:E3"/>
    <mergeCell ref="B3:C3"/>
    <mergeCell ref="B4:C4"/>
    <mergeCell ref="D4:E4"/>
    <mergeCell ref="I4:J4"/>
    <mergeCell ref="K3:L3"/>
    <mergeCell ref="K5:L5"/>
    <mergeCell ref="A3:A7"/>
    <mergeCell ref="B5:C5"/>
    <mergeCell ref="G5:H5"/>
    <mergeCell ref="G4:H4"/>
    <mergeCell ref="G3:H3"/>
    <mergeCell ref="I5:J5"/>
    <mergeCell ref="D5:E5"/>
  </mergeCells>
  <phoneticPr fontId="11" type="noConversion"/>
  <printOptions horizontalCentered="1"/>
  <pageMargins left="0.39370078740157483" right="0.39370078740157483" top="0.59055118110236227" bottom="0.59055118110236227" header="0.39370078740157483" footer="0.19685039370078741"/>
  <pageSetup paperSize="9" scale="75" orientation="landscape" r:id="rId1"/>
  <headerFooter alignWithMargins="0">
    <oddHeader>&amp;L&amp;"굴림체,굵게"&amp;12보건 및 사회보장&amp;R&amp;"Times New Roman,보통"&amp;12 Health &amp;"굴림체,보통"＆&amp;"Times New Roman,보통" Social Security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H14"/>
  <sheetViews>
    <sheetView zoomScaleNormal="100" workbookViewId="0">
      <selection sqref="A1:C1"/>
    </sheetView>
  </sheetViews>
  <sheetFormatPr defaultRowHeight="13.5"/>
  <cols>
    <col min="1" max="1" width="9.77734375" style="20" customWidth="1"/>
    <col min="2" max="3" width="34.5546875" style="46" customWidth="1"/>
    <col min="4" max="4" width="2.77734375" style="39" customWidth="1"/>
    <col min="5" max="7" width="25.77734375" style="46" customWidth="1"/>
    <col min="8" max="8" width="34.5546875" style="46" customWidth="1"/>
    <col min="9" max="16384" width="8.88671875" style="12"/>
  </cols>
  <sheetData>
    <row r="1" spans="1:8" s="1" customFormat="1" ht="45" customHeight="1">
      <c r="A1" s="831" t="s">
        <v>703</v>
      </c>
      <c r="B1" s="831"/>
      <c r="C1" s="831"/>
      <c r="D1" s="95"/>
      <c r="E1" s="981" t="s">
        <v>704</v>
      </c>
      <c r="F1" s="981"/>
      <c r="G1" s="981"/>
      <c r="H1" s="456"/>
    </row>
    <row r="2" spans="1:8" s="5" customFormat="1" ht="25.5" customHeight="1" thickBot="1">
      <c r="A2" s="2" t="s">
        <v>127</v>
      </c>
      <c r="B2" s="32"/>
      <c r="C2" s="32"/>
      <c r="D2" s="84"/>
      <c r="E2" s="32"/>
      <c r="G2" s="4" t="s">
        <v>209</v>
      </c>
    </row>
    <row r="3" spans="1:8" s="5" customFormat="1" ht="17.100000000000001" customHeight="1" thickTop="1">
      <c r="A3" s="22" t="s">
        <v>705</v>
      </c>
      <c r="B3" s="837" t="s">
        <v>706</v>
      </c>
      <c r="C3" s="828"/>
      <c r="D3" s="22"/>
      <c r="E3" s="828" t="s">
        <v>706</v>
      </c>
      <c r="F3" s="828"/>
      <c r="G3" s="828"/>
      <c r="H3" s="22"/>
    </row>
    <row r="4" spans="1:8" s="5" customFormat="1" ht="17.100000000000001" customHeight="1">
      <c r="A4" s="22" t="s">
        <v>707</v>
      </c>
      <c r="B4" s="980" t="s">
        <v>708</v>
      </c>
      <c r="C4" s="820"/>
      <c r="D4" s="22"/>
      <c r="E4" s="820" t="s">
        <v>708</v>
      </c>
      <c r="F4" s="820"/>
      <c r="G4" s="820"/>
      <c r="H4" s="22"/>
    </row>
    <row r="5" spans="1:8" s="5" customFormat="1" ht="17.100000000000001" customHeight="1">
      <c r="A5" s="22" t="s">
        <v>215</v>
      </c>
      <c r="B5" s="986" t="s">
        <v>93</v>
      </c>
      <c r="C5" s="982"/>
      <c r="D5" s="48"/>
      <c r="E5" s="982" t="s">
        <v>709</v>
      </c>
      <c r="F5" s="982"/>
      <c r="G5" s="982"/>
      <c r="H5" s="48"/>
    </row>
    <row r="6" spans="1:8" s="5" customFormat="1" ht="17.100000000000001" customHeight="1">
      <c r="A6" s="23"/>
      <c r="B6" s="827" t="s">
        <v>710</v>
      </c>
      <c r="C6" s="818"/>
      <c r="D6" s="48"/>
      <c r="E6" s="52"/>
      <c r="F6" s="567" t="s">
        <v>711</v>
      </c>
      <c r="G6" s="572" t="s">
        <v>712</v>
      </c>
      <c r="H6" s="48"/>
    </row>
    <row r="7" spans="1:8" s="5" customFormat="1" ht="54.75" customHeight="1">
      <c r="A7" s="76">
        <v>2011</v>
      </c>
      <c r="B7" s="984">
        <v>169</v>
      </c>
      <c r="C7" s="985"/>
      <c r="D7" s="7"/>
      <c r="E7" s="7">
        <v>127</v>
      </c>
      <c r="F7" s="743" t="s">
        <v>1156</v>
      </c>
      <c r="G7" s="743" t="s">
        <v>1156</v>
      </c>
      <c r="H7" s="7"/>
    </row>
    <row r="8" spans="1:8" s="5" customFormat="1" ht="54.75" customHeight="1">
      <c r="A8" s="76">
        <v>2012</v>
      </c>
      <c r="B8" s="984">
        <v>183</v>
      </c>
      <c r="C8" s="985"/>
      <c r="D8" s="7"/>
      <c r="E8" s="457">
        <v>127</v>
      </c>
      <c r="F8" s="743" t="s">
        <v>1156</v>
      </c>
      <c r="G8" s="743" t="s">
        <v>1156</v>
      </c>
      <c r="H8" s="457"/>
    </row>
    <row r="9" spans="1:8" s="5" customFormat="1" ht="54.75" customHeight="1">
      <c r="A9" s="76">
        <v>2013</v>
      </c>
      <c r="B9" s="984">
        <v>156</v>
      </c>
      <c r="C9" s="985"/>
      <c r="D9" s="7"/>
      <c r="E9" s="457">
        <v>172</v>
      </c>
      <c r="F9" s="743" t="s">
        <v>1156</v>
      </c>
      <c r="G9" s="743" t="s">
        <v>1156</v>
      </c>
      <c r="H9" s="457"/>
    </row>
    <row r="10" spans="1:8" s="5" customFormat="1" ht="54.75" customHeight="1">
      <c r="A10" s="76">
        <v>2014</v>
      </c>
      <c r="B10" s="988">
        <v>124</v>
      </c>
      <c r="C10" s="987"/>
      <c r="D10" s="8"/>
      <c r="E10" s="334">
        <v>316</v>
      </c>
      <c r="F10" s="743" t="s">
        <v>1156</v>
      </c>
      <c r="G10" s="743" t="s">
        <v>1156</v>
      </c>
      <c r="H10" s="334"/>
    </row>
    <row r="11" spans="1:8" s="10" customFormat="1" ht="54.75" customHeight="1">
      <c r="A11" s="110">
        <v>2015</v>
      </c>
      <c r="B11" s="989">
        <v>233</v>
      </c>
      <c r="C11" s="990"/>
      <c r="D11" s="770"/>
      <c r="E11" s="652">
        <v>253</v>
      </c>
      <c r="F11" s="777">
        <v>122</v>
      </c>
      <c r="G11" s="777">
        <v>131</v>
      </c>
      <c r="H11" s="652"/>
    </row>
    <row r="12" spans="1:8" s="5" customFormat="1" ht="54.75" customHeight="1">
      <c r="A12" s="797" t="s">
        <v>155</v>
      </c>
      <c r="B12" s="987">
        <v>93</v>
      </c>
      <c r="C12" s="987"/>
      <c r="D12" s="799"/>
      <c r="E12" s="334">
        <v>126</v>
      </c>
      <c r="F12" s="778">
        <v>52</v>
      </c>
      <c r="G12" s="778">
        <v>74</v>
      </c>
      <c r="H12" s="334"/>
    </row>
    <row r="13" spans="1:8" s="5" customFormat="1" ht="54.75" customHeight="1" thickBot="1">
      <c r="A13" s="231" t="s">
        <v>156</v>
      </c>
      <c r="B13" s="983">
        <v>140</v>
      </c>
      <c r="C13" s="983"/>
      <c r="D13" s="799"/>
      <c r="E13" s="343">
        <v>127</v>
      </c>
      <c r="F13" s="779">
        <v>70</v>
      </c>
      <c r="G13" s="779">
        <v>57</v>
      </c>
      <c r="H13" s="334"/>
    </row>
    <row r="14" spans="1:8" ht="12" customHeight="1" thickTop="1">
      <c r="A14" s="5" t="s">
        <v>591</v>
      </c>
      <c r="B14" s="85"/>
      <c r="C14" s="85"/>
      <c r="D14" s="85"/>
      <c r="E14" s="85"/>
      <c r="F14" s="39"/>
      <c r="G14" s="39"/>
      <c r="H14" s="39"/>
    </row>
  </sheetData>
  <customSheetViews>
    <customSheetView guid="{5E0DE3FF-3353-435A-9EB0-62275E1406C9}" showPageBreaks="1" showRuler="0" topLeftCell="A10">
      <selection activeCell="A14" sqref="A14:IV14"/>
      <pageMargins left="0.39370078740157483" right="0.39370078740157483" top="0.59055118110236227" bottom="0.59055118110236227" header="0.39370078740157483" footer="0.19685039370078741"/>
      <printOptions horizontalCentered="1"/>
      <pageSetup paperSize="12" scale="90" orientation="landscape" r:id="rId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EC062E16-E995-49B8-A019-D4B9B2E665B0}" showPageBreaks="1" view="pageBreakPreview" showRuler="0">
      <selection activeCell="A12" sqref="A12"/>
      <pageMargins left="0.39370078740157483" right="0.39370078740157483" top="0.59055118110236227" bottom="0.59055118110236227" header="0.39370078740157483" footer="0.19685039370078741"/>
      <printOptions horizontalCentered="1"/>
      <pageSetup paperSize="12" scale="90" orientation="landscape" r:id="rId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FD9EB1D3-48FA-11D9-B3E6-0000B4A88D03}" showPageBreaks="1" view="pageBreakPreview" showRuler="0">
      <selection activeCell="B12" sqref="B12"/>
      <pageMargins left="0.39370078740157483" right="0.39370078740157483" top="0.59055118110236227" bottom="0.59055118110236227" header="0.39370078740157483" footer="0.19685039370078741"/>
      <printOptions horizontalCentered="1"/>
      <pageSetup paperSize="12" scale="90" orientation="landscape" r:id="rId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C9A6A84-3F93-11D9-9060-00E07D8C8F95}" showPageBreaks="1" view="pageBreakPreview" showRuler="0">
      <pageMargins left="0.39370078740157483" right="0.39370078740157483" top="0.59055118110236227" bottom="0.59055118110236227" header="0.39370078740157483" footer="0.19685039370078741"/>
      <printOptions horizontalCentered="1"/>
      <pageSetup paperSize="12" scale="89" orientation="landscape" r:id="rId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48912101-0531-477D-9D70-5DEF1665263B}" showPageBreaks="1" view="pageBreakPreview" showRuler="0">
      <pageMargins left="0.39370078740157483" right="0.39370078740157483" top="0.59055118110236227" bottom="0.59055118110236227" header="0.39370078740157483" footer="0.19685039370078741"/>
      <printOptions horizontalCentered="1"/>
      <pageSetup paperSize="12" scale="89" orientation="landscape" r:id="rId5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1F395122-3F94-11D9-BC3A-444553540000}" showPageBreaks="1" view="pageBreakPreview" showRuler="0">
      <pageMargins left="0.39370078740157483" right="0.39370078740157483" top="0.59055118110236227" bottom="0.59055118110236227" header="0.39370078740157483" footer="0.19685039370078741"/>
      <printOptions horizontalCentered="1"/>
      <pageSetup paperSize="12" scale="89" orientation="landscape" r:id="rId6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76579024-3F94-11D9-9C7C-009008A0B73D}" showPageBreaks="1" view="pageBreakPreview" showRuler="0" topLeftCell="A4">
      <pageMargins left="0.39370078740157483" right="0.39370078740157483" top="0.59055118110236227" bottom="0.59055118110236227" header="0.39370078740157483" footer="0.19685039370078741"/>
      <printOptions horizontalCentered="1"/>
      <pageSetup paperSize="12" scale="89" orientation="landscape" r:id="rId7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5DC94469-2A6C-421D-BB67-5D4133BCCA34}" scale="60" showPageBreaks="1" view="pageBreakPreview" showRuler="0">
      <selection activeCell="C10" sqref="C10"/>
      <pageMargins left="0.39370078740157483" right="0.39370078740157483" top="0.59055118110236227" bottom="0.59055118110236227" header="0.39370078740157483" footer="0.19685039370078741"/>
      <printOptions horizontalCentered="1"/>
      <pageSetup paperSize="12" scale="89" orientation="landscape" r:id="rId8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947D13DD-2586-11D8-A0D3-009008A182C2}" showPageBreaks="1" showRuler="0" topLeftCell="D1">
      <selection activeCell="E1" sqref="E1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r:id="rId9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A61F3ECC-A48F-4B02-BD3E-B8773624A917}" showRuler="0" topLeftCell="A10">
      <selection activeCell="B18" sqref="B18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r:id="rId10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B7605203-4684-11D8-9D2F-0001027E943D}" showRuler="0" topLeftCell="E1">
      <selection activeCell="E6" sqref="E6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r:id="rId1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6F4B79A4-3F93-11D9-A80D-00E098994FA3}" showPageBreaks="1" view="pageBreakPreview" showRuler="0">
      <pageMargins left="0.39370078740157483" right="0.39370078740157483" top="0.59055118110236227" bottom="0.59055118110236227" header="0.39370078740157483" footer="0.19685039370078741"/>
      <printOptions horizontalCentered="1"/>
      <pageSetup paperSize="12" scale="89" orientation="landscape" r:id="rId1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9885522-439C-11D9-8667-444553540000}" showPageBreaks="1" view="pageBreakPreview" showRuler="0" topLeftCell="D4">
      <selection activeCell="B12" sqref="B12"/>
      <pageMargins left="0.39370078740157483" right="0.39370078740157483" top="0.59055118110236227" bottom="0.59055118110236227" header="0.39370078740157483" footer="0.19685039370078741"/>
      <printOptions horizontalCentered="1"/>
      <pageSetup paperSize="12" scale="90" orientation="landscape" r:id="rId1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0FB1CEAC-20DA-11D8-9C7D-00E07D8B2C4C}" showPageBreaks="1" view="pageBreakPreview" showRuler="0">
      <selection activeCell="B12" sqref="B12"/>
      <pageMargins left="0.39370078740157483" right="0.39370078740157483" top="0.59055118110236227" bottom="0.59055118110236227" header="0.39370078740157483" footer="0.19685039370078741"/>
      <printOptions horizontalCentered="1"/>
      <pageSetup paperSize="12" scale="90" orientation="landscape" r:id="rId1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</customSheetViews>
  <mergeCells count="16">
    <mergeCell ref="E5:G5"/>
    <mergeCell ref="B13:C13"/>
    <mergeCell ref="B9:C9"/>
    <mergeCell ref="B7:C7"/>
    <mergeCell ref="B6:C6"/>
    <mergeCell ref="B5:C5"/>
    <mergeCell ref="B12:C12"/>
    <mergeCell ref="B8:C8"/>
    <mergeCell ref="B10:C10"/>
    <mergeCell ref="B11:C11"/>
    <mergeCell ref="A1:C1"/>
    <mergeCell ref="B3:C3"/>
    <mergeCell ref="B4:C4"/>
    <mergeCell ref="E1:G1"/>
    <mergeCell ref="E3:G3"/>
    <mergeCell ref="E4:G4"/>
  </mergeCells>
  <phoneticPr fontId="11" type="noConversion"/>
  <printOptions horizontalCentered="1"/>
  <pageMargins left="0.39370078740157483" right="0.39370078740157483" top="0.59055118110236227" bottom="0.59055118110236227" header="0.39370078740157483" footer="0.19685039370078741"/>
  <pageSetup paperSize="9" scale="75" orientation="landscape" r:id="rId15"/>
  <headerFooter alignWithMargins="0">
    <oddHeader>&amp;L&amp;"굴림체,굵게"&amp;12보건 및 사회보장&amp;R&amp;"Times New Roman,보통"&amp;12 Health &amp;"굴림체,보통"＆&amp;"Times New Roman,보통" Social Security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T13"/>
  <sheetViews>
    <sheetView zoomScaleNormal="100" workbookViewId="0">
      <selection sqref="A1:H1"/>
    </sheetView>
  </sheetViews>
  <sheetFormatPr defaultRowHeight="13.5"/>
  <cols>
    <col min="1" max="1" width="6.77734375" style="207" customWidth="1"/>
    <col min="2" max="2" width="15" style="207" customWidth="1"/>
    <col min="3" max="3" width="7.33203125" style="206" customWidth="1"/>
    <col min="4" max="4" width="6.33203125" style="206" customWidth="1"/>
    <col min="5" max="6" width="5.77734375" style="206" customWidth="1"/>
    <col min="7" max="7" width="6.33203125" style="206" customWidth="1"/>
    <col min="8" max="8" width="7.77734375" style="206" customWidth="1"/>
    <col min="9" max="9" width="2.77734375" style="321" customWidth="1"/>
    <col min="10" max="10" width="10.109375" style="321" customWidth="1"/>
    <col min="11" max="13" width="5.77734375" style="206" customWidth="1"/>
    <col min="14" max="15" width="10.21875" style="206" customWidth="1"/>
    <col min="16" max="18" width="5.77734375" style="206" customWidth="1"/>
    <col min="19" max="19" width="8.77734375" style="206" customWidth="1"/>
    <col min="20" max="20" width="6" style="206" customWidth="1"/>
    <col min="21" max="22" width="12" style="206" customWidth="1"/>
    <col min="23" max="16384" width="8.88671875" style="206"/>
  </cols>
  <sheetData>
    <row r="1" spans="1:20" s="281" customFormat="1" ht="45" customHeight="1">
      <c r="A1" s="878" t="s">
        <v>994</v>
      </c>
      <c r="B1" s="878"/>
      <c r="C1" s="878"/>
      <c r="D1" s="878"/>
      <c r="E1" s="878"/>
      <c r="F1" s="878"/>
      <c r="G1" s="878"/>
      <c r="H1" s="878"/>
      <c r="I1" s="302"/>
      <c r="J1" s="993" t="s">
        <v>995</v>
      </c>
      <c r="K1" s="993"/>
      <c r="L1" s="993"/>
      <c r="M1" s="993"/>
      <c r="N1" s="993"/>
      <c r="O1" s="993"/>
      <c r="P1" s="993"/>
      <c r="Q1" s="993"/>
      <c r="R1" s="993"/>
      <c r="S1" s="993"/>
      <c r="T1" s="993"/>
    </row>
    <row r="2" spans="1:20" s="208" customFormat="1" ht="25.5" customHeight="1" thickBot="1">
      <c r="A2" s="242" t="s">
        <v>94</v>
      </c>
      <c r="B2" s="305"/>
      <c r="C2" s="242"/>
      <c r="D2" s="242"/>
      <c r="E2" s="242"/>
      <c r="F2" s="242"/>
      <c r="G2" s="242"/>
      <c r="H2" s="242"/>
      <c r="I2" s="304"/>
      <c r="J2" s="304"/>
      <c r="K2" s="242"/>
      <c r="L2" s="242"/>
      <c r="M2" s="242"/>
      <c r="N2" s="242"/>
      <c r="O2" s="242"/>
      <c r="P2" s="242"/>
      <c r="Q2" s="242"/>
      <c r="R2" s="242"/>
      <c r="S2" s="242"/>
      <c r="T2" s="285" t="s">
        <v>996</v>
      </c>
    </row>
    <row r="3" spans="1:20" s="208" customFormat="1" ht="16.5" customHeight="1" thickTop="1">
      <c r="A3" s="308"/>
      <c r="B3" s="991" t="s">
        <v>1098</v>
      </c>
      <c r="C3" s="895" t="s">
        <v>997</v>
      </c>
      <c r="D3" s="896"/>
      <c r="E3" s="896"/>
      <c r="F3" s="896"/>
      <c r="G3" s="896"/>
      <c r="H3" s="896"/>
      <c r="I3" s="253"/>
      <c r="J3" s="896" t="s">
        <v>998</v>
      </c>
      <c r="K3" s="896"/>
      <c r="L3" s="896"/>
      <c r="M3" s="896"/>
      <c r="N3" s="896"/>
      <c r="O3" s="897"/>
      <c r="P3" s="895" t="s">
        <v>999</v>
      </c>
      <c r="Q3" s="896"/>
      <c r="R3" s="896"/>
      <c r="S3" s="896"/>
      <c r="T3" s="896"/>
    </row>
    <row r="4" spans="1:20" s="208" customFormat="1" ht="16.5" customHeight="1">
      <c r="A4" s="246" t="s">
        <v>1000</v>
      </c>
      <c r="B4" s="960"/>
      <c r="C4" s="309" t="s">
        <v>1001</v>
      </c>
      <c r="D4" s="961" t="s">
        <v>1002</v>
      </c>
      <c r="E4" s="957"/>
      <c r="F4" s="957"/>
      <c r="G4" s="957"/>
      <c r="H4" s="957"/>
      <c r="I4" s="253"/>
      <c r="J4" s="292" t="s">
        <v>1003</v>
      </c>
      <c r="K4" s="961" t="s">
        <v>1002</v>
      </c>
      <c r="L4" s="957"/>
      <c r="M4" s="957"/>
      <c r="N4" s="957"/>
      <c r="O4" s="957"/>
      <c r="P4" s="961" t="s">
        <v>1002</v>
      </c>
      <c r="Q4" s="957"/>
      <c r="R4" s="957"/>
      <c r="S4" s="957"/>
      <c r="T4" s="957"/>
    </row>
    <row r="5" spans="1:20" s="208" customFormat="1" ht="16.5" customHeight="1">
      <c r="A5" s="246" t="s">
        <v>1004</v>
      </c>
      <c r="B5" s="960"/>
      <c r="C5" s="306"/>
      <c r="D5" s="956" t="s">
        <v>1005</v>
      </c>
      <c r="E5" s="947"/>
      <c r="F5" s="948"/>
      <c r="G5" s="246" t="s">
        <v>1006</v>
      </c>
      <c r="H5" s="253" t="s">
        <v>95</v>
      </c>
      <c r="I5" s="253"/>
      <c r="J5" s="246"/>
      <c r="K5" s="956" t="s">
        <v>1005</v>
      </c>
      <c r="L5" s="947"/>
      <c r="M5" s="948"/>
      <c r="N5" s="246" t="s">
        <v>1006</v>
      </c>
      <c r="O5" s="253" t="s">
        <v>95</v>
      </c>
      <c r="P5" s="956" t="s">
        <v>1005</v>
      </c>
      <c r="Q5" s="947"/>
      <c r="R5" s="948"/>
      <c r="S5" s="309" t="s">
        <v>1007</v>
      </c>
      <c r="T5" s="312" t="s">
        <v>1006</v>
      </c>
    </row>
    <row r="6" spans="1:20" s="208" customFormat="1" ht="16.5" customHeight="1">
      <c r="A6" s="333"/>
      <c r="B6" s="992"/>
      <c r="C6" s="290" t="s">
        <v>1010</v>
      </c>
      <c r="D6" s="290"/>
      <c r="E6" s="604" t="s">
        <v>1008</v>
      </c>
      <c r="F6" s="579" t="s">
        <v>1009</v>
      </c>
      <c r="G6" s="290" t="s">
        <v>96</v>
      </c>
      <c r="H6" s="291" t="s">
        <v>97</v>
      </c>
      <c r="I6" s="253"/>
      <c r="J6" s="259" t="s">
        <v>1011</v>
      </c>
      <c r="K6" s="259"/>
      <c r="L6" s="604" t="s">
        <v>1008</v>
      </c>
      <c r="M6" s="579" t="s">
        <v>1009</v>
      </c>
      <c r="N6" s="259" t="s">
        <v>96</v>
      </c>
      <c r="O6" s="290" t="s">
        <v>97</v>
      </c>
      <c r="P6" s="259"/>
      <c r="Q6" s="604" t="s">
        <v>1008</v>
      </c>
      <c r="R6" s="579" t="s">
        <v>1009</v>
      </c>
      <c r="S6" s="290" t="s">
        <v>1012</v>
      </c>
      <c r="T6" s="315" t="s">
        <v>96</v>
      </c>
    </row>
    <row r="7" spans="1:20" ht="99.75" customHeight="1">
      <c r="A7" s="246">
        <v>2011</v>
      </c>
      <c r="B7" s="605">
        <v>21731</v>
      </c>
      <c r="C7" s="606">
        <v>338</v>
      </c>
      <c r="D7" s="605">
        <f>SUM(G7:H7)</f>
        <v>9852</v>
      </c>
      <c r="E7" s="605"/>
      <c r="F7" s="605"/>
      <c r="G7" s="606">
        <v>2799</v>
      </c>
      <c r="H7" s="606">
        <v>7053</v>
      </c>
      <c r="I7" s="334"/>
      <c r="J7" s="606">
        <v>11</v>
      </c>
      <c r="K7" s="605">
        <f>SUM(N7:O7)</f>
        <v>3397</v>
      </c>
      <c r="L7" s="605"/>
      <c r="M7" s="605"/>
      <c r="N7" s="606">
        <v>940</v>
      </c>
      <c r="O7" s="606">
        <v>2457</v>
      </c>
      <c r="P7" s="606"/>
      <c r="Q7" s="606"/>
      <c r="R7" s="606"/>
      <c r="S7" s="606">
        <v>4264</v>
      </c>
      <c r="T7" s="606">
        <v>8482</v>
      </c>
    </row>
    <row r="8" spans="1:20" s="208" customFormat="1" ht="99.75" customHeight="1">
      <c r="A8" s="246">
        <v>2012</v>
      </c>
      <c r="B8" s="607">
        <v>21823</v>
      </c>
      <c r="C8" s="447">
        <v>362</v>
      </c>
      <c r="D8" s="607">
        <f>SUM(G8:H8)</f>
        <v>10199</v>
      </c>
      <c r="E8" s="607"/>
      <c r="F8" s="607"/>
      <c r="G8" s="447">
        <v>2974</v>
      </c>
      <c r="H8" s="447">
        <v>7225</v>
      </c>
      <c r="I8" s="447"/>
      <c r="J8" s="447">
        <v>11</v>
      </c>
      <c r="K8" s="607">
        <f>SUM(N8:O8)</f>
        <v>3375</v>
      </c>
      <c r="L8" s="607"/>
      <c r="M8" s="607"/>
      <c r="N8" s="607">
        <v>957</v>
      </c>
      <c r="O8" s="447">
        <v>2418</v>
      </c>
      <c r="P8" s="447"/>
      <c r="Q8" s="447"/>
      <c r="R8" s="447"/>
      <c r="S8" s="447">
        <v>4227</v>
      </c>
      <c r="T8" s="447">
        <v>8249</v>
      </c>
    </row>
    <row r="9" spans="1:20" s="208" customFormat="1" ht="99.75" customHeight="1">
      <c r="A9" s="246">
        <v>2013</v>
      </c>
      <c r="B9" s="607">
        <v>21874</v>
      </c>
      <c r="C9" s="447">
        <v>400</v>
      </c>
      <c r="D9" s="607">
        <v>10539</v>
      </c>
      <c r="E9" s="607">
        <v>5097</v>
      </c>
      <c r="F9" s="607">
        <v>5442</v>
      </c>
      <c r="G9" s="447">
        <v>3106</v>
      </c>
      <c r="H9" s="447">
        <v>7433</v>
      </c>
      <c r="I9" s="447"/>
      <c r="J9" s="447">
        <v>11</v>
      </c>
      <c r="K9" s="607">
        <v>3290</v>
      </c>
      <c r="L9" s="607">
        <v>1636</v>
      </c>
      <c r="M9" s="607">
        <v>1654</v>
      </c>
      <c r="N9" s="607">
        <v>933</v>
      </c>
      <c r="O9" s="607">
        <v>2357</v>
      </c>
      <c r="P9" s="447">
        <v>8045</v>
      </c>
      <c r="Q9" s="447">
        <v>4169</v>
      </c>
      <c r="R9" s="447">
        <v>3876</v>
      </c>
      <c r="S9" s="447">
        <v>4214</v>
      </c>
      <c r="T9" s="447">
        <v>8045</v>
      </c>
    </row>
    <row r="10" spans="1:20" s="208" customFormat="1" ht="99.75" customHeight="1">
      <c r="A10" s="246">
        <v>2014</v>
      </c>
      <c r="B10" s="607">
        <v>22019</v>
      </c>
      <c r="C10" s="447">
        <v>422</v>
      </c>
      <c r="D10" s="607">
        <v>11111</v>
      </c>
      <c r="E10" s="447">
        <v>5380</v>
      </c>
      <c r="F10" s="447">
        <v>5731</v>
      </c>
      <c r="G10" s="447">
        <v>3387</v>
      </c>
      <c r="H10" s="447">
        <v>7724</v>
      </c>
      <c r="I10" s="447"/>
      <c r="J10" s="447">
        <v>11</v>
      </c>
      <c r="K10" s="607">
        <v>3161</v>
      </c>
      <c r="L10" s="607">
        <v>1572</v>
      </c>
      <c r="M10" s="607">
        <v>1589</v>
      </c>
      <c r="N10" s="607">
        <v>907</v>
      </c>
      <c r="O10" s="607">
        <v>2254</v>
      </c>
      <c r="P10" s="447">
        <v>7747</v>
      </c>
      <c r="Q10" s="447">
        <v>4030</v>
      </c>
      <c r="R10" s="447">
        <v>3717</v>
      </c>
      <c r="S10" s="447">
        <v>4171</v>
      </c>
      <c r="T10" s="447">
        <v>7747</v>
      </c>
    </row>
    <row r="11" spans="1:20" s="241" customFormat="1" ht="99.75" customHeight="1" thickBot="1">
      <c r="A11" s="553">
        <v>2015</v>
      </c>
      <c r="B11" s="751">
        <v>21886</v>
      </c>
      <c r="C11" s="752">
        <v>470</v>
      </c>
      <c r="D11" s="751">
        <v>11207</v>
      </c>
      <c r="E11" s="752">
        <v>5378</v>
      </c>
      <c r="F11" s="752">
        <v>5829</v>
      </c>
      <c r="G11" s="752">
        <v>3451</v>
      </c>
      <c r="H11" s="752">
        <v>7756</v>
      </c>
      <c r="I11" s="740"/>
      <c r="J11" s="752">
        <v>12</v>
      </c>
      <c r="K11" s="751">
        <v>3078</v>
      </c>
      <c r="L11" s="751">
        <v>1527</v>
      </c>
      <c r="M11" s="751">
        <v>1551</v>
      </c>
      <c r="N11" s="751">
        <v>883</v>
      </c>
      <c r="O11" s="751">
        <v>2195</v>
      </c>
      <c r="P11" s="752">
        <v>7601</v>
      </c>
      <c r="Q11" s="752">
        <v>3971</v>
      </c>
      <c r="R11" s="752">
        <v>3630</v>
      </c>
      <c r="S11" s="752">
        <v>4170</v>
      </c>
      <c r="T11" s="752">
        <v>7601</v>
      </c>
    </row>
    <row r="12" spans="1:20" ht="12" customHeight="1" thickTop="1">
      <c r="A12" s="208" t="s">
        <v>1013</v>
      </c>
      <c r="B12" s="437"/>
      <c r="C12" s="437"/>
      <c r="D12" s="272"/>
      <c r="E12" s="272"/>
      <c r="F12" s="272"/>
      <c r="G12" s="298"/>
      <c r="H12" s="298"/>
      <c r="I12" s="298"/>
      <c r="J12" s="298"/>
    </row>
    <row r="13" spans="1:20" ht="12" customHeight="1">
      <c r="A13" s="269" t="s">
        <v>1014</v>
      </c>
      <c r="B13" s="269"/>
      <c r="C13" s="208"/>
      <c r="D13" s="208"/>
      <c r="E13" s="208"/>
      <c r="F13" s="208"/>
    </row>
  </sheetData>
  <protectedRanges>
    <protectedRange sqref="G7:H9" name="범위1_1_2_1_1_1"/>
    <protectedRange sqref="N7:T8 P9:T9" name="범위1_2_1_1_1"/>
    <protectedRange sqref="N7:T8 P9:T9" name="범위1_1_1_1_1_1_1"/>
    <protectedRange sqref="G11:H11" name="범위1_1_2_1_1_1_1_1"/>
    <protectedRange sqref="P11 S11:T11" name="범위1_2_1_1_1_1_1"/>
    <protectedRange sqref="P11 S11:T11" name="범위1_1_1_1_1_1_1_1_1"/>
    <protectedRange sqref="Q11:R11" name="범위1_5_1"/>
    <protectedRange sqref="Q11:R11" name="범위1_1_3_1"/>
  </protectedRanges>
  <customSheetViews>
    <customSheetView guid="{5E0DE3FF-3353-435A-9EB0-62275E1406C9}" scale="60" showPageBreaks="1" fitToPage="1" showRuler="0">
      <pane xSplit="1" ySplit="11" topLeftCell="B12" activePane="bottomRight" state="frozen"/>
      <selection pane="bottomRight" activeCell="J20" sqref="J20"/>
      <pageMargins left="0.39370078740157483" right="0.39370078740157483" top="0.59055118110236227" bottom="0" header="0.39370078740157483" footer="0.19685039370078741"/>
      <printOptions horizontalCentered="1"/>
      <pageSetup paperSize="12" scale="99" orientation="landscape" r:id="rId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EC062E16-E995-49B8-A019-D4B9B2E665B0}" scale="60" showPageBreaks="1" fitToPage="1" view="pageBreakPreview" showRuler="0">
      <pane xSplit="1" ySplit="11" topLeftCell="B14" activePane="bottomRight" state="frozen"/>
      <selection pane="bottomRight" activeCell="D14" sqref="D14"/>
      <pageMargins left="0.39370078740157483" right="0.39370078740157483" top="0.59055118110236227" bottom="0" header="0.39370078740157483" footer="0.19685039370078741"/>
      <printOptions horizontalCentered="1"/>
      <pageSetup paperSize="12" scale="96" orientation="landscape" r:id="rId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FD9EB1D3-48FA-11D9-B3E6-0000B4A88D03}" scale="60" showPageBreaks="1" fitToPage="1" view="pageBreakPreview" showRuler="0">
      <pane xSplit="1" ySplit="11" topLeftCell="B14" activePane="bottomRight" state="frozen"/>
      <selection pane="bottomRight" activeCell="D14" sqref="D14"/>
      <pageMargins left="0.39370078740157483" right="0.39370078740157483" top="0.59055118110236227" bottom="0" header="0.39370078740157483" footer="0.19685039370078741"/>
      <printOptions horizontalCentered="1"/>
      <pageSetup paperSize="12" scale="96" orientation="landscape" r:id="rId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C9A6A84-3F93-11D9-9060-00E07D8C8F95}" showPageBreaks="1" fitToPage="1" showRuler="0">
      <pane xSplit="1" ySplit="10" topLeftCell="B13" activePane="bottomRight" state="frozen"/>
      <selection pane="bottomRight" activeCell="E14" sqref="E14"/>
      <pageMargins left="0.39370078740157483" right="0.39370078740157483" top="0.59055118110236227" bottom="0" header="0.39370078740157483" footer="0.19685039370078741"/>
      <printOptions horizontalCentered="1"/>
      <pageSetup paperSize="12" scale="80" orientation="landscape" r:id="rId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48912101-0531-477D-9D70-5DEF1665263B}" showPageBreaks="1" fitToPage="1" showRuler="0">
      <pane xSplit="1" ySplit="10" topLeftCell="B13" activePane="bottomRight" state="frozen"/>
      <selection pane="bottomRight" activeCell="E14" sqref="E14"/>
      <pageMargins left="0.39370078740157483" right="0.39370078740157483" top="0.59055118110236227" bottom="0" header="0.39370078740157483" footer="0.19685039370078741"/>
      <printOptions horizontalCentered="1"/>
      <pageSetup paperSize="12" scale="96" orientation="landscape" r:id="rId5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1F395122-3F94-11D9-BC3A-444553540000}" showPageBreaks="1" fitToPage="1" showRuler="0">
      <pane ySplit="7" topLeftCell="A23" activePane="bottomLeft" state="frozen"/>
      <selection pane="bottomLeft" activeCell="A23" sqref="A23"/>
      <pageMargins left="0.39370078740157483" right="0.39370078740157483" top="0.59055118110236227" bottom="0" header="0.39370078740157483" footer="0.19685039370078741"/>
      <printOptions horizontalCentered="1"/>
      <pageSetup paperSize="12" scale="97" orientation="landscape" r:id="rId6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76579024-3F94-11D9-9C7C-009008A0B73D}" fitToPage="1" showRuler="0">
      <pane xSplit="1" ySplit="10" topLeftCell="B22" activePane="bottomRight" state="frozen"/>
      <selection pane="bottomRight" activeCell="E14" sqref="E14"/>
      <pageMargins left="0.39370078740157483" right="0.39370078740157483" top="0.59055118110236227" bottom="0" header="0.39370078740157483" footer="0.19685039370078741"/>
      <printOptions horizontalCentered="1"/>
      <pageSetup paperSize="12" scale="96" orientation="landscape" r:id="rId7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5DC94469-2A6C-421D-BB67-5D4133BCCA34}" showPageBreaks="1" fitToPage="1" showRuler="0">
      <pane xSplit="1" ySplit="10" topLeftCell="I13" activePane="bottomRight" state="frozen"/>
      <selection pane="bottomRight" activeCell="P15" sqref="P15"/>
      <pageMargins left="0.39370078740157483" right="0.39370078740157483" top="0.59055118110236227" bottom="0" header="0.39370078740157483" footer="0.19685039370078741"/>
      <printOptions horizontalCentered="1"/>
      <pageSetup paperSize="12" scale="96" orientation="landscape" r:id="rId8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947D13DD-2586-11D8-A0D3-009008A182C2}" showPageBreaks="1" fitToPage="1" showRuler="0">
      <pane xSplit="1" ySplit="10" topLeftCell="B23" activePane="bottomRight" state="frozen"/>
      <selection pane="bottomRight" activeCell="A29" sqref="A29"/>
      <pageMargins left="0.39370078740157483" right="0.39370078740157483" top="0.59055118110236227" bottom="0" header="0.39370078740157483" footer="0.19685039370078741"/>
      <printOptions horizontalCentered="1"/>
      <pageSetup paperSize="12" scale="96" orientation="landscape" r:id="rId9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A61F3ECC-A48F-4B02-BD3E-B8773624A917}" fitToPage="1" showRuler="0">
      <pane xSplit="1" ySplit="11" topLeftCell="B21" activePane="bottomRight" state="frozen"/>
      <selection pane="bottomRight" activeCell="A21" sqref="A21"/>
      <pageMargins left="0.39370078740157483" right="0.39370078740157483" top="0.59055118110236227" bottom="0" header="0.39370078740157483" footer="0.19685039370078741"/>
      <printOptions horizontalCentered="1"/>
      <pageSetup paperSize="12" scale="97" orientation="landscape" r:id="rId10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B7605203-4684-11D8-9D2F-0001027E943D}" fitToPage="1" showRuler="0">
      <pane xSplit="1" ySplit="10" topLeftCell="B23" activePane="bottomRight" state="frozen"/>
      <selection pane="bottomRight" activeCell="A29" sqref="A29"/>
      <pageMargins left="0.39370078740157483" right="0.39370078740157483" top="0.59055118110236227" bottom="0" header="0.39370078740157483" footer="0.19685039370078741"/>
      <printOptions horizontalCentered="1"/>
      <pageSetup paperSize="12" scale="96" orientation="landscape" r:id="rId1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6F4B79A4-3F93-11D9-A80D-00E098994FA3}" fitToPage="1" showRuler="0">
      <pane xSplit="1" ySplit="10" topLeftCell="B13" activePane="bottomRight" state="frozen"/>
      <selection pane="bottomRight" activeCell="E14" sqref="E14"/>
      <pageMargins left="0.39370078740157483" right="0.39370078740157483" top="0.59055118110236227" bottom="0" header="0.39370078740157483" footer="0.19685039370078741"/>
      <printOptions horizontalCentered="1"/>
      <pageSetup paperSize="12" scale="96" orientation="landscape" r:id="rId1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9885522-439C-11D9-8667-444553540000}" showPageBreaks="1" fitToPage="1" view="pageBreakPreview" showRuler="0">
      <pane xSplit="1" ySplit="11" topLeftCell="B14" activePane="bottomRight" state="frozen"/>
      <selection pane="bottomRight" activeCell="B20" sqref="B20"/>
      <pageMargins left="0.39370078740157483" right="0.39370078740157483" top="0.59055118110236227" bottom="0" header="0.39370078740157483" footer="0.19685039370078741"/>
      <printOptions horizontalCentered="1"/>
      <pageSetup paperSize="12" scale="97" orientation="landscape" r:id="rId1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0FB1CEAC-20DA-11D8-9C7D-00E07D8B2C4C}" scale="60" showPageBreaks="1" fitToPage="1" view="pageBreakPreview" showRuler="0">
      <pane xSplit="1" ySplit="11" topLeftCell="B14" activePane="bottomRight" state="frozen"/>
      <selection pane="bottomRight" activeCell="D14" sqref="D14"/>
      <pageMargins left="0.39370078740157483" right="0.39370078740157483" top="0.59055118110236227" bottom="0" header="0.39370078740157483" footer="0.19685039370078741"/>
      <printOptions horizontalCentered="1"/>
      <pageSetup paperSize="12" scale="97" orientation="landscape" r:id="rId1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</customSheetViews>
  <mergeCells count="12">
    <mergeCell ref="B3:B6"/>
    <mergeCell ref="A1:H1"/>
    <mergeCell ref="J1:T1"/>
    <mergeCell ref="C3:H3"/>
    <mergeCell ref="J3:O3"/>
    <mergeCell ref="P3:T3"/>
    <mergeCell ref="D4:H4"/>
    <mergeCell ref="K4:O4"/>
    <mergeCell ref="P4:T4"/>
    <mergeCell ref="D5:F5"/>
    <mergeCell ref="K5:M5"/>
    <mergeCell ref="P5:R5"/>
  </mergeCells>
  <phoneticPr fontId="11" type="noConversion"/>
  <printOptions horizontalCentered="1"/>
  <pageMargins left="0.39370078740157483" right="0.39370078740157483" top="0.59055118110236227" bottom="0.59055118110236227" header="0.39370078740157483" footer="0.19685039370078741"/>
  <pageSetup paperSize="9" scale="75" orientation="landscape" r:id="rId15"/>
  <headerFooter alignWithMargins="0">
    <oddHeader>&amp;L&amp;"굴림체,굵게"&amp;12보건 및 사회보장&amp;R&amp;"Times New Roman,보통"&amp;12 Health &amp;"굴림체,보통"＆&amp;"Times New Roman,보통" Social Security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O31"/>
  <sheetViews>
    <sheetView zoomScaleNormal="100" workbookViewId="0">
      <selection sqref="A1:F1"/>
    </sheetView>
  </sheetViews>
  <sheetFormatPr defaultRowHeight="14.25"/>
  <cols>
    <col min="1" max="1" width="9.77734375" style="207" customWidth="1"/>
    <col min="2" max="4" width="10.21875" style="319" customWidth="1"/>
    <col min="5" max="5" width="16.77734375" style="207" customWidth="1"/>
    <col min="6" max="6" width="17" style="207" customWidth="1"/>
    <col min="7" max="7" width="2.77734375" style="321" customWidth="1"/>
    <col min="8" max="8" width="18.88671875" style="207" customWidth="1"/>
    <col min="9" max="9" width="19.109375" style="207" customWidth="1"/>
    <col min="10" max="10" width="19.44140625" style="206" customWidth="1"/>
    <col min="11" max="12" width="8.88671875" style="206"/>
    <col min="13" max="15" width="8.88671875" style="206" hidden="1" customWidth="1"/>
    <col min="16" max="16384" width="8.88671875" style="206"/>
  </cols>
  <sheetData>
    <row r="1" spans="1:10" s="281" customFormat="1" ht="45" customHeight="1">
      <c r="A1" s="878" t="s">
        <v>714</v>
      </c>
      <c r="B1" s="878"/>
      <c r="C1" s="878"/>
      <c r="D1" s="878"/>
      <c r="E1" s="878"/>
      <c r="F1" s="878"/>
      <c r="G1" s="302"/>
      <c r="H1" s="878" t="s">
        <v>715</v>
      </c>
      <c r="I1" s="878"/>
      <c r="J1" s="878"/>
    </row>
    <row r="2" spans="1:10" s="208" customFormat="1" ht="25.5" customHeight="1" thickBot="1">
      <c r="A2" s="242" t="s">
        <v>716</v>
      </c>
      <c r="B2" s="242"/>
      <c r="C2" s="242"/>
      <c r="D2" s="242"/>
      <c r="E2" s="242"/>
      <c r="F2" s="242"/>
      <c r="G2" s="304"/>
      <c r="I2" s="242"/>
      <c r="J2" s="285" t="s">
        <v>717</v>
      </c>
    </row>
    <row r="3" spans="1:10" s="208" customFormat="1" ht="17.100000000000001" customHeight="1" thickTop="1">
      <c r="A3" s="253"/>
      <c r="B3" s="905" t="s">
        <v>9</v>
      </c>
      <c r="C3" s="906"/>
      <c r="D3" s="994"/>
      <c r="E3" s="895" t="s">
        <v>718</v>
      </c>
      <c r="F3" s="896"/>
      <c r="G3" s="253"/>
      <c r="H3" s="308" t="s">
        <v>719</v>
      </c>
      <c r="I3" s="246" t="s">
        <v>98</v>
      </c>
      <c r="J3" s="419" t="s">
        <v>99</v>
      </c>
    </row>
    <row r="4" spans="1:10" s="208" customFormat="1" ht="17.100000000000001" customHeight="1">
      <c r="A4" s="253" t="s">
        <v>126</v>
      </c>
      <c r="B4" s="907" t="s">
        <v>720</v>
      </c>
      <c r="C4" s="908"/>
      <c r="D4" s="995"/>
      <c r="E4" s="306" t="s">
        <v>10</v>
      </c>
      <c r="F4" s="253" t="s">
        <v>11</v>
      </c>
      <c r="G4" s="253"/>
      <c r="H4" s="246"/>
      <c r="I4" s="601"/>
      <c r="J4" s="253" t="s">
        <v>100</v>
      </c>
    </row>
    <row r="5" spans="1:10" s="208" customFormat="1" ht="17.100000000000001" customHeight="1">
      <c r="A5" s="253" t="s">
        <v>721</v>
      </c>
      <c r="B5" s="310"/>
      <c r="C5" s="25" t="s">
        <v>722</v>
      </c>
      <c r="D5" s="25" t="s">
        <v>723</v>
      </c>
      <c r="E5" s="306"/>
      <c r="F5" s="253"/>
      <c r="G5" s="253"/>
      <c r="H5" s="246" t="s">
        <v>724</v>
      </c>
      <c r="I5" s="246" t="s">
        <v>725</v>
      </c>
      <c r="J5" s="253" t="s">
        <v>101</v>
      </c>
    </row>
    <row r="6" spans="1:10" s="208" customFormat="1" ht="17.100000000000001" customHeight="1">
      <c r="A6" s="291"/>
      <c r="B6" s="315"/>
      <c r="C6" s="29" t="s">
        <v>726</v>
      </c>
      <c r="D6" s="29" t="s">
        <v>727</v>
      </c>
      <c r="E6" s="290" t="s">
        <v>102</v>
      </c>
      <c r="F6" s="291" t="s">
        <v>103</v>
      </c>
      <c r="G6" s="253"/>
      <c r="H6" s="259" t="s">
        <v>728</v>
      </c>
      <c r="I6" s="259" t="s">
        <v>729</v>
      </c>
      <c r="J6" s="291" t="s">
        <v>730</v>
      </c>
    </row>
    <row r="7" spans="1:10" s="208" customFormat="1" ht="99.75" customHeight="1">
      <c r="A7" s="264">
        <v>2011</v>
      </c>
      <c r="B7" s="594">
        <v>6422</v>
      </c>
      <c r="C7" s="594"/>
      <c r="D7" s="594"/>
      <c r="E7" s="594">
        <v>435</v>
      </c>
      <c r="F7" s="594">
        <v>2298</v>
      </c>
      <c r="H7" s="455">
        <v>4033</v>
      </c>
      <c r="I7" s="594">
        <v>23</v>
      </c>
      <c r="J7" s="594">
        <v>68</v>
      </c>
    </row>
    <row r="8" spans="1:10" s="208" customFormat="1" ht="99.75" customHeight="1">
      <c r="A8" s="264">
        <v>2012</v>
      </c>
      <c r="B8" s="594">
        <v>6507</v>
      </c>
      <c r="C8" s="594"/>
      <c r="D8" s="594"/>
      <c r="E8" s="594">
        <v>489</v>
      </c>
      <c r="F8" s="594">
        <v>2487</v>
      </c>
      <c r="H8" s="455">
        <v>3900</v>
      </c>
      <c r="I8" s="594">
        <v>24</v>
      </c>
      <c r="J8" s="594">
        <v>96</v>
      </c>
    </row>
    <row r="9" spans="1:10" s="208" customFormat="1" ht="99.75" customHeight="1">
      <c r="A9" s="264">
        <v>2013</v>
      </c>
      <c r="B9" s="594">
        <v>6571</v>
      </c>
      <c r="C9" s="594"/>
      <c r="D9" s="594"/>
      <c r="E9" s="594">
        <v>528</v>
      </c>
      <c r="F9" s="594">
        <v>2528</v>
      </c>
      <c r="G9" s="455"/>
      <c r="H9" s="455">
        <v>3904</v>
      </c>
      <c r="I9" s="594">
        <v>17</v>
      </c>
      <c r="J9" s="594">
        <v>122</v>
      </c>
    </row>
    <row r="10" spans="1:10" s="208" customFormat="1" ht="99.75" customHeight="1">
      <c r="A10" s="264">
        <v>2014</v>
      </c>
      <c r="B10" s="594">
        <v>6890</v>
      </c>
      <c r="C10" s="594">
        <v>4066</v>
      </c>
      <c r="D10" s="594">
        <v>2824</v>
      </c>
      <c r="E10" s="594">
        <v>571</v>
      </c>
      <c r="F10" s="594">
        <v>2762</v>
      </c>
      <c r="G10" s="455"/>
      <c r="H10" s="594">
        <v>3956</v>
      </c>
      <c r="I10" s="594">
        <v>25</v>
      </c>
      <c r="J10" s="594">
        <v>147</v>
      </c>
    </row>
    <row r="11" spans="1:10" s="241" customFormat="1" ht="99.75" customHeight="1" thickBot="1">
      <c r="A11" s="238">
        <v>2015</v>
      </c>
      <c r="B11" s="810">
        <v>6859</v>
      </c>
      <c r="C11" s="811">
        <v>3943</v>
      </c>
      <c r="D11" s="811">
        <v>2916</v>
      </c>
      <c r="E11" s="811">
        <v>651</v>
      </c>
      <c r="F11" s="811">
        <v>2817</v>
      </c>
      <c r="G11" s="812"/>
      <c r="H11" s="811">
        <v>3796</v>
      </c>
      <c r="I11" s="811">
        <v>26</v>
      </c>
      <c r="J11" s="811">
        <v>220</v>
      </c>
    </row>
    <row r="12" spans="1:10" ht="12" customHeight="1" thickTop="1">
      <c r="A12" s="269" t="s">
        <v>731</v>
      </c>
      <c r="B12" s="603"/>
      <c r="C12" s="603"/>
      <c r="D12" s="603"/>
      <c r="E12" s="329"/>
      <c r="F12" s="329"/>
      <c r="I12" s="329"/>
      <c r="J12" s="330"/>
    </row>
    <row r="13" spans="1:10" ht="12" customHeight="1">
      <c r="A13" s="269" t="s">
        <v>732</v>
      </c>
      <c r="B13" s="603"/>
      <c r="C13" s="603"/>
      <c r="D13" s="603"/>
      <c r="E13" s="329"/>
      <c r="F13" s="329"/>
      <c r="I13" s="329"/>
      <c r="J13" s="330"/>
    </row>
    <row r="14" spans="1:10">
      <c r="B14" s="603"/>
      <c r="C14" s="603"/>
      <c r="D14" s="603"/>
      <c r="E14" s="329"/>
      <c r="F14" s="329"/>
      <c r="I14" s="329"/>
      <c r="J14" s="330"/>
    </row>
    <row r="15" spans="1:10">
      <c r="B15" s="603"/>
      <c r="C15" s="603"/>
      <c r="D15" s="603"/>
      <c r="E15" s="329"/>
      <c r="F15" s="329"/>
      <c r="I15" s="329"/>
      <c r="J15" s="330"/>
    </row>
    <row r="16" spans="1:10">
      <c r="B16" s="603"/>
      <c r="C16" s="603"/>
      <c r="D16" s="603"/>
      <c r="E16" s="329"/>
      <c r="F16" s="329"/>
      <c r="I16" s="329"/>
      <c r="J16" s="330"/>
    </row>
    <row r="17" spans="2:10">
      <c r="B17" s="603"/>
      <c r="C17" s="603"/>
      <c r="D17" s="603"/>
      <c r="E17" s="329"/>
      <c r="F17" s="329"/>
      <c r="I17" s="329"/>
      <c r="J17" s="330"/>
    </row>
    <row r="18" spans="2:10">
      <c r="B18" s="603"/>
      <c r="C18" s="603"/>
      <c r="D18" s="603"/>
      <c r="E18" s="329"/>
      <c r="F18" s="329"/>
      <c r="I18" s="329"/>
      <c r="J18" s="330"/>
    </row>
    <row r="19" spans="2:10">
      <c r="B19" s="603"/>
      <c r="C19" s="603"/>
      <c r="D19" s="603"/>
      <c r="E19" s="329"/>
      <c r="F19" s="329"/>
      <c r="I19" s="329"/>
      <c r="J19" s="330"/>
    </row>
    <row r="20" spans="2:10">
      <c r="B20" s="603"/>
      <c r="C20" s="603"/>
      <c r="D20" s="603"/>
      <c r="E20" s="329"/>
      <c r="F20" s="329"/>
      <c r="I20" s="329"/>
      <c r="J20" s="330"/>
    </row>
    <row r="21" spans="2:10">
      <c r="B21" s="603"/>
      <c r="C21" s="603"/>
      <c r="D21" s="603"/>
      <c r="E21" s="329"/>
      <c r="F21" s="329"/>
      <c r="I21" s="329"/>
      <c r="J21" s="330"/>
    </row>
    <row r="22" spans="2:10">
      <c r="B22" s="603"/>
      <c r="C22" s="603"/>
      <c r="D22" s="603"/>
      <c r="E22" s="329"/>
      <c r="F22" s="329"/>
      <c r="I22" s="329"/>
      <c r="J22" s="330"/>
    </row>
    <row r="23" spans="2:10">
      <c r="B23" s="603"/>
      <c r="C23" s="603"/>
      <c r="D23" s="603"/>
      <c r="E23" s="329"/>
      <c r="F23" s="329"/>
      <c r="I23" s="329"/>
      <c r="J23" s="330"/>
    </row>
    <row r="24" spans="2:10">
      <c r="B24" s="603"/>
      <c r="C24" s="603"/>
      <c r="D24" s="603"/>
      <c r="E24" s="329"/>
      <c r="F24" s="329"/>
      <c r="I24" s="329"/>
      <c r="J24" s="330"/>
    </row>
    <row r="25" spans="2:10">
      <c r="B25" s="603"/>
      <c r="C25" s="603"/>
      <c r="D25" s="603"/>
      <c r="E25" s="329"/>
      <c r="F25" s="329"/>
      <c r="I25" s="329"/>
      <c r="J25" s="330"/>
    </row>
    <row r="26" spans="2:10">
      <c r="B26" s="603"/>
      <c r="C26" s="603"/>
      <c r="D26" s="603"/>
      <c r="E26" s="329"/>
      <c r="F26" s="329"/>
      <c r="I26" s="329"/>
      <c r="J26" s="330"/>
    </row>
    <row r="27" spans="2:10">
      <c r="B27" s="603"/>
      <c r="C27" s="603"/>
      <c r="D27" s="603"/>
      <c r="E27" s="329"/>
      <c r="F27" s="329"/>
      <c r="I27" s="329"/>
      <c r="J27" s="330"/>
    </row>
    <row r="28" spans="2:10">
      <c r="B28" s="603"/>
      <c r="C28" s="603"/>
      <c r="D28" s="603"/>
      <c r="E28" s="329"/>
      <c r="F28" s="329"/>
      <c r="I28" s="329"/>
      <c r="J28" s="330"/>
    </row>
    <row r="29" spans="2:10">
      <c r="B29" s="603"/>
      <c r="C29" s="603"/>
      <c r="D29" s="603"/>
      <c r="E29" s="329"/>
      <c r="F29" s="329"/>
      <c r="I29" s="329"/>
      <c r="J29" s="330"/>
    </row>
    <row r="30" spans="2:10">
      <c r="B30" s="603"/>
      <c r="C30" s="603"/>
      <c r="D30" s="603"/>
      <c r="E30" s="329"/>
      <c r="F30" s="329"/>
      <c r="I30" s="329"/>
      <c r="J30" s="330"/>
    </row>
    <row r="31" spans="2:10">
      <c r="B31" s="603"/>
      <c r="C31" s="603"/>
      <c r="D31" s="603"/>
      <c r="E31" s="329"/>
      <c r="F31" s="329"/>
      <c r="I31" s="329"/>
      <c r="J31" s="330"/>
    </row>
  </sheetData>
  <customSheetViews>
    <customSheetView guid="{5E0DE3FF-3353-435A-9EB0-62275E1406C9}" showPageBreaks="1" printArea="1" hiddenColumns="1" showRuler="0">
      <pane xSplit="2" ySplit="10" topLeftCell="E12" activePane="bottomRight" state="frozen"/>
      <selection pane="bottomRight" activeCell="G15" sqref="G15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r:id="rId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EC062E16-E995-49B8-A019-D4B9B2E665B0}" showPageBreaks="1" printArea="1" hiddenColumns="1" view="pageBreakPreview" showRuler="0">
      <pane xSplit="2" ySplit="11" topLeftCell="G24" activePane="bottomRight" state="frozen"/>
      <selection pane="bottomRight" activeCell="C13" sqref="C13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r:id="rId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FD9EB1D3-48FA-11D9-B3E6-0000B4A88D03}" showPageBreaks="1" printArea="1" hiddenColumns="1" view="pageBreakPreview" showRuler="0">
      <pane xSplit="2" ySplit="11" topLeftCell="G24" activePane="bottomRight" state="frozen"/>
      <selection pane="bottomRight" activeCell="C13" sqref="C13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r:id="rId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76579024-3F94-11D9-9C7C-009008A0B73D}" showPageBreaks="1" printArea="1" hiddenColumns="1" view="pageBreakPreview" showRuler="0">
      <pane xSplit="2" ySplit="11" topLeftCell="C21" activePane="bottomRight" state="frozen"/>
      <selection pane="bottomRight" activeCell="C13" sqref="C13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r:id="rId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5DC94469-2A6C-421D-BB67-5D4133BCCA34}" showPageBreaks="1" printArea="1" hiddenColumns="1" view="pageBreakPreview" showRuler="0">
      <pane xSplit="2" ySplit="11" topLeftCell="C12" activePane="bottomRight" state="frozen"/>
      <selection pane="bottomRight" activeCell="A13" sqref="A13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r:id="rId5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947D13DD-2586-11D8-A0D3-009008A182C2}" showPageBreaks="1" printArea="1" hiddenColumns="1" view="pageBreakPreview" showRuler="0">
      <pane xSplit="2" ySplit="11" topLeftCell="C20" activePane="bottomRight" state="frozen"/>
      <selection pane="bottomRight" activeCell="C20" sqref="C20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r:id="rId6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A61F3ECC-A48F-4B02-BD3E-B8773624A917}" showPageBreaks="1" printArea="1" hiddenColumns="1" view="pageBreakPreview" showRuler="0">
      <pane xSplit="2" ySplit="10" topLeftCell="C13" activePane="bottomRight" state="frozen"/>
      <selection pane="bottomRight" activeCell="A17" sqref="A17:IV17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r:id="rId7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B7605203-4684-11D8-9D2F-0001027E943D}" showPageBreaks="1" printArea="1" hiddenColumns="1" view="pageBreakPreview" showRuler="0">
      <pane xSplit="2" ySplit="11" topLeftCell="C20" activePane="bottomRight" state="frozen"/>
      <selection pane="bottomRight" activeCell="C20" sqref="C20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r:id="rId8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6F4B79A4-3F93-11D9-A80D-00E098994FA3}" showPageBreaks="1" printArea="1" hiddenColumns="1" view="pageBreakPreview" showRuler="0">
      <pane xSplit="2" ySplit="11" topLeftCell="C22" activePane="bottomRight" state="frozen"/>
      <selection pane="bottomRight" activeCell="C13" sqref="C13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r:id="rId9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9885522-439C-11D9-8667-444553540000}" showPageBreaks="1" printArea="1" hiddenColumns="1" view="pageBreakPreview" showRuler="0">
      <pane xSplit="2" ySplit="11" topLeftCell="C15" activePane="bottomRight" state="frozen"/>
      <selection pane="bottomRight" activeCell="C19" sqref="C19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r:id="rId10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0FB1CEAC-20DA-11D8-9C7D-00E07D8B2C4C}" showPageBreaks="1" printArea="1" hiddenColumns="1" view="pageBreakPreview" showRuler="0">
      <pane xSplit="2" ySplit="11" topLeftCell="G24" activePane="bottomRight" state="frozen"/>
      <selection pane="bottomRight" activeCell="C13" sqref="C13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r:id="rId1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</customSheetViews>
  <mergeCells count="5">
    <mergeCell ref="A1:F1"/>
    <mergeCell ref="H1:J1"/>
    <mergeCell ref="E3:F3"/>
    <mergeCell ref="B3:D3"/>
    <mergeCell ref="B4:D4"/>
  </mergeCells>
  <phoneticPr fontId="11" type="noConversion"/>
  <printOptions horizontalCentered="1"/>
  <pageMargins left="0.39370078740157483" right="0.39370078740157483" top="0.59055118110236227" bottom="0.59055118110236227" header="0.39370078740157483" footer="0.19685039370078741"/>
  <pageSetup paperSize="9" scale="75" orientation="landscape" r:id="rId12"/>
  <headerFooter alignWithMargins="0">
    <oddHeader>&amp;L&amp;"굴림체,굵게"&amp;12보건 및 사회보장&amp;R&amp;"Times New Roman,보통"&amp;12 Health &amp;"굴림체,보통"＆&amp;"Times New Roman,보통" Social Security</oddHeader>
  </headerFooter>
  <drawing r:id="rId1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 enableFormatConditionsCalculation="0"/>
  <dimension ref="A1:AC33"/>
  <sheetViews>
    <sheetView zoomScale="90" zoomScaleNormal="90" workbookViewId="0">
      <selection sqref="A1:N1"/>
    </sheetView>
  </sheetViews>
  <sheetFormatPr defaultRowHeight="14.25"/>
  <cols>
    <col min="1" max="1" width="5.77734375" style="20" customWidth="1"/>
    <col min="2" max="2" width="6.77734375" style="19" customWidth="1"/>
    <col min="3" max="3" width="9.6640625" style="19" customWidth="1"/>
    <col min="4" max="4" width="6.77734375" style="20" customWidth="1"/>
    <col min="5" max="5" width="8.77734375" style="20" customWidth="1"/>
    <col min="6" max="6" width="10.77734375" style="20" customWidth="1"/>
    <col min="7" max="7" width="10.109375" style="20" customWidth="1"/>
    <col min="8" max="8" width="9.44140625" style="20" customWidth="1"/>
    <col min="9" max="9" width="10.109375" style="20" customWidth="1"/>
    <col min="10" max="10" width="6.77734375" style="20" customWidth="1"/>
    <col min="11" max="11" width="8.21875" style="20" customWidth="1"/>
    <col min="12" max="12" width="6.77734375" style="20" customWidth="1"/>
    <col min="13" max="13" width="5" style="20" customWidth="1"/>
    <col min="14" max="14" width="3" style="20" customWidth="1"/>
    <col min="15" max="15" width="7.77734375" style="20" customWidth="1"/>
    <col min="16" max="16" width="8.77734375" style="20" customWidth="1"/>
    <col min="17" max="17" width="6.77734375" style="20" customWidth="1"/>
    <col min="18" max="18" width="9.21875" style="20" customWidth="1"/>
    <col min="19" max="20" width="6.77734375" style="20" customWidth="1"/>
    <col min="21" max="21" width="6.77734375" style="114" customWidth="1"/>
    <col min="22" max="22" width="8.33203125" style="12" customWidth="1"/>
    <col min="23" max="24" width="6.77734375" style="12" customWidth="1"/>
    <col min="25" max="26" width="8.88671875" style="12"/>
    <col min="27" max="29" width="8.88671875" style="12" hidden="1" customWidth="1"/>
    <col min="30" max="16384" width="8.88671875" style="12"/>
  </cols>
  <sheetData>
    <row r="1" spans="1:24" s="1" customFormat="1" ht="45" customHeight="1">
      <c r="A1" s="831" t="s">
        <v>733</v>
      </c>
      <c r="B1" s="831"/>
      <c r="C1" s="831"/>
      <c r="D1" s="831"/>
      <c r="E1" s="831"/>
      <c r="F1" s="831"/>
      <c r="G1" s="831"/>
      <c r="H1" s="831"/>
      <c r="I1" s="831"/>
      <c r="J1" s="831"/>
      <c r="K1" s="831"/>
      <c r="L1" s="831"/>
      <c r="M1" s="831"/>
      <c r="N1" s="831"/>
      <c r="O1" s="1003" t="s">
        <v>734</v>
      </c>
      <c r="P1" s="1003"/>
      <c r="Q1" s="1003"/>
      <c r="R1" s="1003"/>
      <c r="S1" s="1003"/>
      <c r="T1" s="1003"/>
      <c r="U1" s="1003"/>
      <c r="V1" s="1003"/>
      <c r="W1" s="1003"/>
      <c r="X1" s="1003"/>
    </row>
    <row r="2" spans="1:24" s="5" customFormat="1" ht="25.5" customHeight="1" thickBot="1">
      <c r="A2" s="2" t="s">
        <v>735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S2" s="2"/>
      <c r="T2" s="2"/>
      <c r="U2" s="2"/>
      <c r="V2" s="2"/>
      <c r="W2" s="2"/>
      <c r="X2" s="4" t="s">
        <v>736</v>
      </c>
    </row>
    <row r="3" spans="1:24" s="5" customFormat="1" ht="17.25" customHeight="1" thickTop="1">
      <c r="A3" s="22"/>
      <c r="B3" s="837" t="s">
        <v>422</v>
      </c>
      <c r="C3" s="829"/>
      <c r="D3" s="837" t="s">
        <v>737</v>
      </c>
      <c r="E3" s="828"/>
      <c r="F3" s="828"/>
      <c r="G3" s="828"/>
      <c r="H3" s="828"/>
      <c r="I3" s="828"/>
      <c r="J3" s="828"/>
      <c r="K3" s="828"/>
      <c r="L3" s="828"/>
      <c r="M3" s="828"/>
      <c r="N3" s="233"/>
      <c r="O3" s="828" t="s">
        <v>738</v>
      </c>
      <c r="P3" s="828"/>
      <c r="Q3" s="828"/>
      <c r="R3" s="829"/>
      <c r="S3" s="1004" t="s">
        <v>739</v>
      </c>
      <c r="T3" s="1005"/>
      <c r="U3" s="1005"/>
      <c r="V3" s="1005"/>
      <c r="W3" s="1005"/>
      <c r="X3" s="1005"/>
    </row>
    <row r="4" spans="1:24" s="5" customFormat="1" ht="17.25" customHeight="1">
      <c r="A4" s="22"/>
      <c r="B4" s="72"/>
      <c r="C4" s="22"/>
      <c r="D4" s="998" t="s">
        <v>740</v>
      </c>
      <c r="E4" s="999"/>
      <c r="F4" s="999"/>
      <c r="G4" s="999"/>
      <c r="H4" s="999"/>
      <c r="I4" s="999"/>
      <c r="J4" s="999"/>
      <c r="K4" s="999"/>
      <c r="L4" s="1000"/>
      <c r="M4" s="1000"/>
      <c r="O4" s="1001" t="s">
        <v>741</v>
      </c>
      <c r="P4" s="1002"/>
      <c r="Q4" s="1000" t="s">
        <v>742</v>
      </c>
      <c r="R4" s="997"/>
      <c r="S4" s="1000" t="s">
        <v>743</v>
      </c>
      <c r="T4" s="997"/>
      <c r="U4" s="996" t="s">
        <v>744</v>
      </c>
      <c r="V4" s="997"/>
      <c r="W4" s="1000" t="s">
        <v>745</v>
      </c>
      <c r="X4" s="1000"/>
    </row>
    <row r="5" spans="1:24" s="5" customFormat="1" ht="25.5" customHeight="1">
      <c r="A5" s="22" t="s">
        <v>126</v>
      </c>
      <c r="B5" s="832" t="s">
        <v>497</v>
      </c>
      <c r="C5" s="833"/>
      <c r="D5" s="980" t="s">
        <v>746</v>
      </c>
      <c r="E5" s="821"/>
      <c r="F5" s="1128" t="s">
        <v>747</v>
      </c>
      <c r="G5" s="1129"/>
      <c r="H5" s="957" t="s">
        <v>748</v>
      </c>
      <c r="I5" s="958"/>
      <c r="J5" s="980" t="s">
        <v>1024</v>
      </c>
      <c r="K5" s="820"/>
      <c r="L5" s="998" t="s">
        <v>1025</v>
      </c>
      <c r="M5" s="999"/>
      <c r="O5" s="820" t="s">
        <v>749</v>
      </c>
      <c r="P5" s="821"/>
      <c r="Q5" s="820" t="s">
        <v>750</v>
      </c>
      <c r="R5" s="821"/>
      <c r="S5" s="980" t="s">
        <v>751</v>
      </c>
      <c r="T5" s="821"/>
      <c r="U5" s="980" t="s">
        <v>752</v>
      </c>
      <c r="V5" s="821"/>
      <c r="W5" s="980" t="s">
        <v>753</v>
      </c>
      <c r="X5" s="820"/>
    </row>
    <row r="6" spans="1:24" s="5" customFormat="1" ht="17.25" customHeight="1">
      <c r="A6" s="22" t="s">
        <v>253</v>
      </c>
      <c r="B6" s="25" t="s">
        <v>754</v>
      </c>
      <c r="C6" s="26" t="s">
        <v>755</v>
      </c>
      <c r="D6" s="89" t="s">
        <v>754</v>
      </c>
      <c r="E6" s="22" t="s">
        <v>755</v>
      </c>
      <c r="F6" s="306" t="s">
        <v>754</v>
      </c>
      <c r="G6" s="309" t="s">
        <v>755</v>
      </c>
      <c r="H6" s="306" t="s">
        <v>754</v>
      </c>
      <c r="I6" s="253" t="s">
        <v>755</v>
      </c>
      <c r="J6" s="89" t="s">
        <v>754</v>
      </c>
      <c r="K6" s="22" t="s">
        <v>755</v>
      </c>
      <c r="L6" s="89" t="s">
        <v>754</v>
      </c>
      <c r="M6" s="22" t="s">
        <v>755</v>
      </c>
      <c r="O6" s="26" t="s">
        <v>754</v>
      </c>
      <c r="P6" s="26" t="s">
        <v>755</v>
      </c>
      <c r="Q6" s="6" t="s">
        <v>754</v>
      </c>
      <c r="R6" s="22" t="s">
        <v>755</v>
      </c>
      <c r="S6" s="89" t="s">
        <v>754</v>
      </c>
      <c r="T6" s="22" t="s">
        <v>755</v>
      </c>
      <c r="U6" s="89" t="s">
        <v>754</v>
      </c>
      <c r="V6" s="22" t="s">
        <v>755</v>
      </c>
      <c r="W6" s="89" t="s">
        <v>754</v>
      </c>
      <c r="X6" s="27" t="s">
        <v>755</v>
      </c>
    </row>
    <row r="7" spans="1:24" s="5" customFormat="1" ht="17.25" customHeight="1">
      <c r="A7" s="22"/>
      <c r="B7" s="89" t="s">
        <v>756</v>
      </c>
      <c r="C7" s="22"/>
      <c r="D7" s="89" t="s">
        <v>756</v>
      </c>
      <c r="E7" s="22"/>
      <c r="F7" s="306" t="s">
        <v>756</v>
      </c>
      <c r="G7" s="306"/>
      <c r="H7" s="306" t="s">
        <v>756</v>
      </c>
      <c r="I7" s="253"/>
      <c r="J7" s="89" t="s">
        <v>756</v>
      </c>
      <c r="K7" s="22"/>
      <c r="L7" s="89" t="s">
        <v>756</v>
      </c>
      <c r="M7" s="22"/>
      <c r="O7" s="6" t="s">
        <v>756</v>
      </c>
      <c r="P7" s="22"/>
      <c r="Q7" s="89" t="s">
        <v>756</v>
      </c>
      <c r="R7" s="22"/>
      <c r="S7" s="89" t="s">
        <v>756</v>
      </c>
      <c r="T7" s="22"/>
      <c r="U7" s="89" t="s">
        <v>756</v>
      </c>
      <c r="V7" s="22"/>
      <c r="W7" s="89" t="s">
        <v>756</v>
      </c>
      <c r="X7" s="72"/>
    </row>
    <row r="8" spans="1:24" s="5" customFormat="1" ht="17.25" customHeight="1">
      <c r="A8" s="24"/>
      <c r="B8" s="92" t="s">
        <v>757</v>
      </c>
      <c r="C8" s="98" t="s">
        <v>758</v>
      </c>
      <c r="D8" s="92" t="s">
        <v>757</v>
      </c>
      <c r="E8" s="98" t="s">
        <v>758</v>
      </c>
      <c r="F8" s="314" t="s">
        <v>757</v>
      </c>
      <c r="G8" s="314" t="s">
        <v>758</v>
      </c>
      <c r="H8" s="314" t="s">
        <v>757</v>
      </c>
      <c r="I8" s="313" t="s">
        <v>758</v>
      </c>
      <c r="J8" s="92" t="s">
        <v>757</v>
      </c>
      <c r="K8" s="98" t="s">
        <v>758</v>
      </c>
      <c r="L8" s="92" t="s">
        <v>757</v>
      </c>
      <c r="M8" s="98" t="s">
        <v>758</v>
      </c>
      <c r="O8" s="232" t="s">
        <v>757</v>
      </c>
      <c r="P8" s="98" t="s">
        <v>758</v>
      </c>
      <c r="Q8" s="92" t="s">
        <v>757</v>
      </c>
      <c r="R8" s="98" t="s">
        <v>758</v>
      </c>
      <c r="S8" s="92" t="s">
        <v>757</v>
      </c>
      <c r="T8" s="98" t="s">
        <v>758</v>
      </c>
      <c r="U8" s="92" t="s">
        <v>757</v>
      </c>
      <c r="V8" s="98" t="s">
        <v>758</v>
      </c>
      <c r="W8" s="92" t="s">
        <v>757</v>
      </c>
      <c r="X8" s="112" t="s">
        <v>758</v>
      </c>
    </row>
    <row r="9" spans="1:24" s="5" customFormat="1" ht="93" customHeight="1">
      <c r="A9" s="76">
        <v>2011</v>
      </c>
      <c r="B9" s="226">
        <v>3443</v>
      </c>
      <c r="C9" s="226">
        <v>7530019</v>
      </c>
      <c r="D9" s="226">
        <v>2407</v>
      </c>
      <c r="E9" s="226">
        <v>4623247</v>
      </c>
      <c r="F9" s="447">
        <v>15</v>
      </c>
      <c r="G9" s="447">
        <v>123681</v>
      </c>
      <c r="H9" s="447">
        <v>243</v>
      </c>
      <c r="I9" s="447">
        <v>816276</v>
      </c>
      <c r="J9" s="234">
        <v>98</v>
      </c>
      <c r="K9" s="226">
        <v>515649</v>
      </c>
      <c r="L9" s="234">
        <v>1</v>
      </c>
      <c r="M9" s="226">
        <v>901</v>
      </c>
      <c r="N9" s="228"/>
      <c r="O9" s="234">
        <v>47</v>
      </c>
      <c r="P9" s="226">
        <v>204058</v>
      </c>
      <c r="Q9" s="226">
        <v>563</v>
      </c>
      <c r="R9" s="226">
        <v>1002743</v>
      </c>
      <c r="S9" s="234">
        <v>2</v>
      </c>
      <c r="T9" s="226">
        <v>26778</v>
      </c>
      <c r="U9" s="234">
        <v>57</v>
      </c>
      <c r="V9" s="226">
        <v>193818</v>
      </c>
      <c r="W9" s="234">
        <v>10</v>
      </c>
      <c r="X9" s="226">
        <v>22866</v>
      </c>
    </row>
    <row r="10" spans="1:24" s="5" customFormat="1" ht="93" customHeight="1">
      <c r="A10" s="76">
        <v>2012</v>
      </c>
      <c r="B10" s="226">
        <v>3617</v>
      </c>
      <c r="C10" s="226">
        <v>8450946</v>
      </c>
      <c r="D10" s="226">
        <v>2375</v>
      </c>
      <c r="E10" s="226">
        <v>4728768</v>
      </c>
      <c r="F10" s="447">
        <v>19</v>
      </c>
      <c r="G10" s="447">
        <v>173692</v>
      </c>
      <c r="H10" s="447">
        <v>366</v>
      </c>
      <c r="I10" s="447">
        <v>1332427</v>
      </c>
      <c r="J10" s="234">
        <v>148</v>
      </c>
      <c r="K10" s="226">
        <v>708923</v>
      </c>
      <c r="L10" s="234">
        <v>1</v>
      </c>
      <c r="M10" s="226">
        <v>935</v>
      </c>
      <c r="N10" s="464"/>
      <c r="O10" s="234">
        <v>49</v>
      </c>
      <c r="P10" s="226">
        <v>203434</v>
      </c>
      <c r="Q10" s="226">
        <v>597</v>
      </c>
      <c r="R10" s="226">
        <v>1099876</v>
      </c>
      <c r="S10" s="234" t="s">
        <v>759</v>
      </c>
      <c r="T10" s="226" t="s">
        <v>759</v>
      </c>
      <c r="U10" s="234">
        <v>59</v>
      </c>
      <c r="V10" s="226">
        <v>200629</v>
      </c>
      <c r="W10" s="234">
        <v>3</v>
      </c>
      <c r="X10" s="226">
        <v>2262</v>
      </c>
    </row>
    <row r="11" spans="1:24" s="5" customFormat="1" ht="93" customHeight="1">
      <c r="A11" s="76">
        <v>2013</v>
      </c>
      <c r="B11" s="226">
        <v>3766</v>
      </c>
      <c r="C11" s="226">
        <v>9530001.1500000004</v>
      </c>
      <c r="D11" s="226">
        <v>2355</v>
      </c>
      <c r="E11" s="226">
        <v>4811212.34</v>
      </c>
      <c r="F11" s="226">
        <v>21</v>
      </c>
      <c r="G11" s="226">
        <v>215635.23</v>
      </c>
      <c r="H11" s="226">
        <v>411</v>
      </c>
      <c r="I11" s="226">
        <v>1787285.41</v>
      </c>
      <c r="J11" s="234">
        <v>190</v>
      </c>
      <c r="K11" s="226">
        <v>1009701.08</v>
      </c>
      <c r="L11" s="234">
        <v>1</v>
      </c>
      <c r="M11" s="226">
        <v>959.61</v>
      </c>
      <c r="N11" s="464"/>
      <c r="O11" s="234">
        <v>46</v>
      </c>
      <c r="P11" s="226">
        <v>197574.43</v>
      </c>
      <c r="Q11" s="226">
        <v>647</v>
      </c>
      <c r="R11" s="226">
        <v>1224872.4099999999</v>
      </c>
      <c r="S11" s="234">
        <v>2</v>
      </c>
      <c r="T11" s="226">
        <v>17464.32</v>
      </c>
      <c r="U11" s="234">
        <v>80</v>
      </c>
      <c r="V11" s="226">
        <v>235189.97</v>
      </c>
      <c r="W11" s="234">
        <v>13</v>
      </c>
      <c r="X11" s="226">
        <v>30106.35</v>
      </c>
    </row>
    <row r="12" spans="1:24" s="5" customFormat="1" ht="93" customHeight="1">
      <c r="A12" s="76">
        <v>2014</v>
      </c>
      <c r="B12" s="226">
        <v>3804</v>
      </c>
      <c r="C12" s="226">
        <v>9914520</v>
      </c>
      <c r="D12" s="226">
        <v>2310</v>
      </c>
      <c r="E12" s="226">
        <v>4810432</v>
      </c>
      <c r="F12" s="226">
        <v>29</v>
      </c>
      <c r="G12" s="226">
        <v>257889</v>
      </c>
      <c r="H12" s="226">
        <v>476</v>
      </c>
      <c r="I12" s="226">
        <v>1943723</v>
      </c>
      <c r="J12" s="234">
        <v>206</v>
      </c>
      <c r="K12" s="226">
        <v>1147443</v>
      </c>
      <c r="L12" s="234">
        <v>3</v>
      </c>
      <c r="M12" s="226">
        <v>5466</v>
      </c>
      <c r="N12" s="464"/>
      <c r="O12" s="234">
        <v>42</v>
      </c>
      <c r="P12" s="226">
        <v>184354</v>
      </c>
      <c r="Q12" s="226">
        <v>676</v>
      </c>
      <c r="R12" s="226">
        <v>1305047</v>
      </c>
      <c r="S12" s="234">
        <v>1</v>
      </c>
      <c r="T12" s="226">
        <v>13487</v>
      </c>
      <c r="U12" s="234">
        <v>51</v>
      </c>
      <c r="V12" s="226">
        <v>238691</v>
      </c>
      <c r="W12" s="234">
        <v>10</v>
      </c>
      <c r="X12" s="226">
        <v>7988</v>
      </c>
    </row>
    <row r="13" spans="1:24" s="10" customFormat="1" ht="93" customHeight="1" thickBot="1">
      <c r="A13" s="689">
        <v>2015</v>
      </c>
      <c r="B13" s="813">
        <v>4000</v>
      </c>
      <c r="C13" s="814">
        <v>10791886</v>
      </c>
      <c r="D13" s="814">
        <v>2267</v>
      </c>
      <c r="E13" s="814">
        <v>4786052</v>
      </c>
      <c r="F13" s="815">
        <v>47</v>
      </c>
      <c r="G13" s="814">
        <v>390974</v>
      </c>
      <c r="H13" s="815">
        <v>609</v>
      </c>
      <c r="I13" s="814">
        <v>2447685</v>
      </c>
      <c r="J13" s="815">
        <v>221</v>
      </c>
      <c r="K13" s="814">
        <v>1239288</v>
      </c>
      <c r="L13" s="815">
        <v>4</v>
      </c>
      <c r="M13" s="814">
        <v>6660</v>
      </c>
      <c r="N13" s="753"/>
      <c r="O13" s="815">
        <v>44</v>
      </c>
      <c r="P13" s="814">
        <v>188274</v>
      </c>
      <c r="Q13" s="815">
        <v>720</v>
      </c>
      <c r="R13" s="814">
        <v>1408975</v>
      </c>
      <c r="S13" s="815">
        <v>1</v>
      </c>
      <c r="T13" s="814">
        <v>15495</v>
      </c>
      <c r="U13" s="815">
        <v>71</v>
      </c>
      <c r="V13" s="814">
        <v>279619</v>
      </c>
      <c r="W13" s="815">
        <v>16</v>
      </c>
      <c r="X13" s="814">
        <v>28864</v>
      </c>
    </row>
    <row r="14" spans="1:24" ht="12" customHeight="1" thickTop="1">
      <c r="A14" s="17" t="s">
        <v>760</v>
      </c>
      <c r="B14" s="15"/>
      <c r="C14" s="41"/>
      <c r="D14" s="41"/>
      <c r="E14" s="21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</row>
    <row r="15" spans="1:24">
      <c r="B15" s="15"/>
      <c r="C15" s="15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S15" s="41"/>
      <c r="T15" s="41"/>
      <c r="U15" s="158"/>
      <c r="V15" s="88"/>
      <c r="W15" s="88"/>
      <c r="X15" s="88"/>
    </row>
    <row r="16" spans="1:24">
      <c r="B16" s="15"/>
      <c r="C16" s="15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S16" s="41"/>
      <c r="T16" s="41"/>
      <c r="U16" s="158"/>
      <c r="V16" s="88"/>
      <c r="W16" s="88"/>
      <c r="X16" s="88"/>
    </row>
    <row r="17" spans="2:24">
      <c r="B17" s="15"/>
      <c r="C17" s="15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S17" s="41"/>
      <c r="T17" s="41"/>
      <c r="U17" s="158"/>
      <c r="V17" s="88"/>
      <c r="W17" s="88"/>
      <c r="X17" s="88"/>
    </row>
    <row r="18" spans="2:24">
      <c r="B18" s="15"/>
      <c r="C18" s="15"/>
      <c r="D18" s="41"/>
      <c r="E18" s="235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S18" s="41"/>
      <c r="T18" s="41"/>
      <c r="U18" s="158"/>
      <c r="V18" s="88"/>
      <c r="W18" s="88"/>
      <c r="X18" s="88"/>
    </row>
    <row r="19" spans="2:24">
      <c r="B19" s="15"/>
      <c r="C19" s="15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S19" s="41"/>
      <c r="T19" s="41"/>
      <c r="U19" s="158"/>
      <c r="V19" s="88"/>
      <c r="W19" s="88"/>
      <c r="X19" s="88"/>
    </row>
    <row r="20" spans="2:24">
      <c r="B20" s="15"/>
      <c r="C20" s="15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S20" s="41"/>
      <c r="T20" s="41"/>
      <c r="U20" s="158"/>
      <c r="V20" s="88"/>
      <c r="W20" s="88"/>
      <c r="X20" s="88"/>
    </row>
    <row r="21" spans="2:24">
      <c r="B21" s="15"/>
      <c r="C21" s="15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S21" s="41"/>
      <c r="T21" s="41"/>
      <c r="U21" s="158"/>
      <c r="V21" s="88"/>
      <c r="W21" s="88"/>
      <c r="X21" s="88"/>
    </row>
    <row r="22" spans="2:24">
      <c r="B22" s="15"/>
      <c r="C22" s="15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 t="s">
        <v>592</v>
      </c>
      <c r="O22" s="41"/>
      <c r="P22" s="41"/>
      <c r="S22" s="41"/>
      <c r="T22" s="41"/>
      <c r="U22" s="158"/>
      <c r="V22" s="88"/>
      <c r="W22" s="88"/>
      <c r="X22" s="88"/>
    </row>
    <row r="23" spans="2:24">
      <c r="B23" s="15"/>
      <c r="C23" s="15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S23" s="41"/>
      <c r="T23" s="41"/>
      <c r="U23" s="158"/>
      <c r="V23" s="88"/>
      <c r="W23" s="88"/>
      <c r="X23" s="88"/>
    </row>
    <row r="24" spans="2:24">
      <c r="B24" s="15"/>
      <c r="C24" s="15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S24" s="41"/>
      <c r="T24" s="41"/>
      <c r="U24" s="158"/>
      <c r="V24" s="88"/>
      <c r="W24" s="88"/>
      <c r="X24" s="88"/>
    </row>
    <row r="25" spans="2:24">
      <c r="B25" s="15"/>
      <c r="C25" s="15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S25" s="41"/>
      <c r="T25" s="41"/>
      <c r="U25" s="158"/>
      <c r="V25" s="88"/>
      <c r="W25" s="88"/>
      <c r="X25" s="88"/>
    </row>
    <row r="26" spans="2:24">
      <c r="B26" s="15"/>
      <c r="C26" s="15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S26" s="41"/>
      <c r="T26" s="41"/>
      <c r="U26" s="158"/>
      <c r="V26" s="88"/>
      <c r="W26" s="88"/>
      <c r="X26" s="88"/>
    </row>
    <row r="27" spans="2:24">
      <c r="B27" s="15"/>
      <c r="C27" s="15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S27" s="41"/>
      <c r="T27" s="41"/>
      <c r="U27" s="158"/>
      <c r="V27" s="88"/>
      <c r="W27" s="88"/>
      <c r="X27" s="88"/>
    </row>
    <row r="28" spans="2:24">
      <c r="B28" s="15"/>
      <c r="C28" s="15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S28" s="41"/>
      <c r="T28" s="41"/>
      <c r="U28" s="158"/>
      <c r="V28" s="88"/>
      <c r="W28" s="88"/>
      <c r="X28" s="88"/>
    </row>
    <row r="29" spans="2:24">
      <c r="B29" s="15"/>
      <c r="C29" s="15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S29" s="41"/>
      <c r="T29" s="41"/>
      <c r="U29" s="158"/>
      <c r="V29" s="88"/>
      <c r="W29" s="88"/>
      <c r="X29" s="88"/>
    </row>
    <row r="30" spans="2:24">
      <c r="B30" s="15"/>
      <c r="C30" s="15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S30" s="41"/>
      <c r="T30" s="41"/>
      <c r="U30" s="158"/>
      <c r="V30" s="88"/>
      <c r="W30" s="88"/>
      <c r="X30" s="88"/>
    </row>
    <row r="31" spans="2:24">
      <c r="B31" s="15"/>
      <c r="C31" s="15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S31" s="41"/>
      <c r="T31" s="41"/>
      <c r="U31" s="158"/>
      <c r="V31" s="88"/>
      <c r="W31" s="88"/>
      <c r="X31" s="88"/>
    </row>
    <row r="32" spans="2:24">
      <c r="B32" s="15"/>
      <c r="C32" s="15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S32" s="41"/>
      <c r="T32" s="41"/>
      <c r="U32" s="158"/>
      <c r="V32" s="88"/>
      <c r="W32" s="88"/>
      <c r="X32" s="88"/>
    </row>
    <row r="33" spans="2:24">
      <c r="B33" s="15"/>
      <c r="C33" s="15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S33" s="41"/>
      <c r="T33" s="41"/>
      <c r="U33" s="158"/>
      <c r="V33" s="88"/>
      <c r="W33" s="88"/>
      <c r="X33" s="88"/>
    </row>
  </sheetData>
  <mergeCells count="23">
    <mergeCell ref="A1:N1"/>
    <mergeCell ref="O1:X1"/>
    <mergeCell ref="D3:M3"/>
    <mergeCell ref="O3:R3"/>
    <mergeCell ref="S3:X3"/>
    <mergeCell ref="B3:C3"/>
    <mergeCell ref="B5:C5"/>
    <mergeCell ref="D5:E5"/>
    <mergeCell ref="J5:K5"/>
    <mergeCell ref="S5:T5"/>
    <mergeCell ref="O5:P5"/>
    <mergeCell ref="Q5:R5"/>
    <mergeCell ref="W5:X5"/>
    <mergeCell ref="U5:V5"/>
    <mergeCell ref="U4:V4"/>
    <mergeCell ref="H5:I5"/>
    <mergeCell ref="F5:G5"/>
    <mergeCell ref="L5:M5"/>
    <mergeCell ref="S4:T4"/>
    <mergeCell ref="Q4:R4"/>
    <mergeCell ref="D4:M4"/>
    <mergeCell ref="O4:P4"/>
    <mergeCell ref="W4:X4"/>
  </mergeCells>
  <phoneticPr fontId="11" type="noConversion"/>
  <printOptions horizontalCentered="1"/>
  <pageMargins left="0.39370078740157483" right="0.39370078740157483" top="0.59055118110236227" bottom="0.59055118110236227" header="0.39370078740157483" footer="0.19685039370078741"/>
  <pageSetup paperSize="9" scale="75" orientation="landscape" r:id="rId1"/>
  <headerFooter alignWithMargins="0">
    <oddHeader>&amp;L&amp;"굴림체,굵게"&amp;12보건 및 사회보장&amp;R&amp;"Times New Roman,보통"&amp;12 Health &amp;"굴림체,보통"＆&amp;"Times New Roman,보통" Social Security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D61"/>
  <sheetViews>
    <sheetView tabSelected="1" zoomScaleNormal="100" workbookViewId="0">
      <selection sqref="A1:M1"/>
    </sheetView>
  </sheetViews>
  <sheetFormatPr defaultRowHeight="13.5"/>
  <cols>
    <col min="1" max="1" width="10.5546875" style="20" customWidth="1"/>
    <col min="2" max="9" width="6.77734375" style="46" customWidth="1"/>
    <col min="10" max="10" width="6.77734375" style="20" customWidth="1"/>
    <col min="11" max="13" width="6.77734375" style="5" customWidth="1"/>
    <col min="14" max="14" width="2.5546875" style="5" customWidth="1"/>
    <col min="15" max="15" width="6.77734375" style="20" customWidth="1"/>
    <col min="16" max="18" width="6.77734375" style="5" customWidth="1"/>
    <col min="19" max="19" width="6.77734375" style="20" customWidth="1"/>
    <col min="20" max="28" width="6.77734375" style="47" customWidth="1"/>
    <col min="29" max="16384" width="8.88671875" style="12"/>
  </cols>
  <sheetData>
    <row r="1" spans="1:28" s="1" customFormat="1" ht="45" customHeight="1">
      <c r="A1" s="831" t="s">
        <v>163</v>
      </c>
      <c r="B1" s="831"/>
      <c r="C1" s="831"/>
      <c r="D1" s="831"/>
      <c r="E1" s="831"/>
      <c r="F1" s="831"/>
      <c r="G1" s="831"/>
      <c r="H1" s="831"/>
      <c r="I1" s="831"/>
      <c r="J1" s="831"/>
      <c r="K1" s="831"/>
      <c r="L1" s="831"/>
      <c r="M1" s="831"/>
      <c r="N1" s="93"/>
      <c r="O1" s="830" t="s">
        <v>164</v>
      </c>
      <c r="P1" s="830"/>
      <c r="Q1" s="830"/>
      <c r="R1" s="830"/>
      <c r="S1" s="830"/>
      <c r="T1" s="830"/>
      <c r="U1" s="830"/>
      <c r="V1" s="830"/>
      <c r="W1" s="830"/>
      <c r="X1" s="830"/>
      <c r="Y1" s="830"/>
      <c r="Z1" s="830"/>
      <c r="AA1" s="830"/>
      <c r="AB1" s="830"/>
    </row>
    <row r="2" spans="1:28" s="5" customFormat="1" ht="25.5" customHeight="1" thickBot="1">
      <c r="A2" s="2" t="s">
        <v>165</v>
      </c>
      <c r="B2" s="2"/>
      <c r="C2" s="32"/>
      <c r="D2" s="32"/>
      <c r="E2" s="32"/>
      <c r="F2" s="32"/>
      <c r="G2" s="32"/>
      <c r="H2" s="32"/>
      <c r="I2" s="32"/>
      <c r="J2" s="33"/>
      <c r="K2" s="2"/>
      <c r="O2" s="33"/>
      <c r="P2" s="2"/>
      <c r="Q2" s="2"/>
      <c r="R2" s="2"/>
      <c r="S2" s="33"/>
      <c r="T2" s="32"/>
      <c r="U2" s="32"/>
      <c r="V2" s="32"/>
      <c r="W2" s="32"/>
      <c r="X2" s="32"/>
      <c r="Y2" s="32"/>
      <c r="Z2" s="32"/>
      <c r="AA2" s="32"/>
      <c r="AB2" s="4" t="s">
        <v>166</v>
      </c>
    </row>
    <row r="3" spans="1:28" s="5" customFormat="1" ht="16.5" customHeight="1" thickTop="1">
      <c r="A3" s="834" t="s">
        <v>167</v>
      </c>
      <c r="B3" s="822" t="s">
        <v>1141</v>
      </c>
      <c r="C3" s="823"/>
      <c r="D3" s="822" t="s">
        <v>53</v>
      </c>
      <c r="E3" s="823"/>
      <c r="F3" s="839" t="s">
        <v>1142</v>
      </c>
      <c r="G3" s="840"/>
      <c r="H3" s="822" t="s">
        <v>134</v>
      </c>
      <c r="I3" s="823"/>
      <c r="J3" s="822" t="s">
        <v>1143</v>
      </c>
      <c r="K3" s="823"/>
      <c r="L3" s="837" t="s">
        <v>168</v>
      </c>
      <c r="M3" s="828"/>
      <c r="N3" s="22"/>
      <c r="O3" s="828" t="s">
        <v>169</v>
      </c>
      <c r="P3" s="829"/>
      <c r="Q3" s="828" t="s">
        <v>170</v>
      </c>
      <c r="R3" s="828"/>
      <c r="S3" s="837" t="s">
        <v>171</v>
      </c>
      <c r="T3" s="829"/>
      <c r="U3" s="824" t="s">
        <v>172</v>
      </c>
      <c r="V3" s="823"/>
      <c r="W3" s="822" t="s">
        <v>173</v>
      </c>
      <c r="X3" s="823"/>
      <c r="Y3" s="49" t="s">
        <v>174</v>
      </c>
      <c r="Z3" s="49" t="s">
        <v>54</v>
      </c>
      <c r="AA3" s="49" t="s">
        <v>174</v>
      </c>
      <c r="AB3" s="51" t="s">
        <v>174</v>
      </c>
    </row>
    <row r="4" spans="1:28" s="5" customFormat="1" ht="16.5" customHeight="1">
      <c r="A4" s="835"/>
      <c r="B4" s="818" t="s">
        <v>175</v>
      </c>
      <c r="C4" s="819"/>
      <c r="D4" s="827" t="s">
        <v>176</v>
      </c>
      <c r="E4" s="819"/>
      <c r="F4" s="827" t="s">
        <v>177</v>
      </c>
      <c r="G4" s="819"/>
      <c r="H4" s="827" t="s">
        <v>178</v>
      </c>
      <c r="I4" s="819"/>
      <c r="J4" s="820" t="s">
        <v>179</v>
      </c>
      <c r="K4" s="820"/>
      <c r="L4" s="825" t="s">
        <v>180</v>
      </c>
      <c r="M4" s="826"/>
      <c r="N4" s="91"/>
      <c r="O4" s="820" t="s">
        <v>181</v>
      </c>
      <c r="P4" s="821"/>
      <c r="Q4" s="826" t="s">
        <v>182</v>
      </c>
      <c r="R4" s="826"/>
      <c r="S4" s="825" t="s">
        <v>1039</v>
      </c>
      <c r="T4" s="838"/>
      <c r="U4" s="820" t="s">
        <v>183</v>
      </c>
      <c r="V4" s="821"/>
      <c r="W4" s="832" t="s">
        <v>1040</v>
      </c>
      <c r="X4" s="833"/>
      <c r="Y4" s="49" t="s">
        <v>184</v>
      </c>
      <c r="Z4" s="49"/>
      <c r="AA4" s="49" t="s">
        <v>185</v>
      </c>
      <c r="AB4" s="22" t="s">
        <v>186</v>
      </c>
    </row>
    <row r="5" spans="1:28" s="5" customFormat="1" ht="16.5" customHeight="1">
      <c r="A5" s="835"/>
      <c r="B5" s="49" t="s">
        <v>56</v>
      </c>
      <c r="C5" s="49" t="s">
        <v>57</v>
      </c>
      <c r="D5" s="54" t="s">
        <v>56</v>
      </c>
      <c r="E5" s="49" t="s">
        <v>57</v>
      </c>
      <c r="F5" s="54" t="s">
        <v>56</v>
      </c>
      <c r="G5" s="49" t="s">
        <v>57</v>
      </c>
      <c r="H5" s="54" t="s">
        <v>56</v>
      </c>
      <c r="I5" s="49" t="s">
        <v>57</v>
      </c>
      <c r="J5" s="80" t="s">
        <v>56</v>
      </c>
      <c r="K5" s="48" t="s">
        <v>57</v>
      </c>
      <c r="L5" s="55" t="s">
        <v>56</v>
      </c>
      <c r="M5" s="79" t="s">
        <v>57</v>
      </c>
      <c r="N5" s="48"/>
      <c r="O5" s="80" t="s">
        <v>56</v>
      </c>
      <c r="P5" s="55" t="s">
        <v>57</v>
      </c>
      <c r="Q5" s="49" t="s">
        <v>56</v>
      </c>
      <c r="R5" s="48" t="s">
        <v>57</v>
      </c>
      <c r="S5" s="54" t="s">
        <v>56</v>
      </c>
      <c r="T5" s="49" t="s">
        <v>57</v>
      </c>
      <c r="U5" s="49" t="s">
        <v>56</v>
      </c>
      <c r="V5" s="49" t="s">
        <v>57</v>
      </c>
      <c r="W5" s="55" t="s">
        <v>187</v>
      </c>
      <c r="X5" s="80" t="s">
        <v>57</v>
      </c>
      <c r="Y5" s="89"/>
      <c r="Z5" s="89"/>
      <c r="AA5" s="49" t="s">
        <v>188</v>
      </c>
      <c r="AB5" s="56" t="s">
        <v>189</v>
      </c>
    </row>
    <row r="6" spans="1:28" s="5" customFormat="1" ht="16.5" customHeight="1">
      <c r="A6" s="835"/>
      <c r="B6" s="59" t="s">
        <v>190</v>
      </c>
      <c r="C6" s="81" t="s">
        <v>190</v>
      </c>
      <c r="D6" s="59" t="s">
        <v>190</v>
      </c>
      <c r="E6" s="81" t="s">
        <v>190</v>
      </c>
      <c r="F6" s="59" t="s">
        <v>190</v>
      </c>
      <c r="G6" s="81" t="s">
        <v>190</v>
      </c>
      <c r="H6" s="81" t="s">
        <v>190</v>
      </c>
      <c r="I6" s="81" t="s">
        <v>190</v>
      </c>
      <c r="J6" s="59" t="s">
        <v>190</v>
      </c>
      <c r="K6" s="61" t="s">
        <v>190</v>
      </c>
      <c r="L6" s="81" t="s">
        <v>190</v>
      </c>
      <c r="M6" s="61" t="s">
        <v>190</v>
      </c>
      <c r="N6" s="60"/>
      <c r="O6" s="59" t="s">
        <v>190</v>
      </c>
      <c r="P6" s="81" t="s">
        <v>190</v>
      </c>
      <c r="Q6" s="59" t="s">
        <v>190</v>
      </c>
      <c r="R6" s="61" t="s">
        <v>190</v>
      </c>
      <c r="S6" s="81" t="s">
        <v>190</v>
      </c>
      <c r="T6" s="81" t="s">
        <v>190</v>
      </c>
      <c r="U6" s="59" t="s">
        <v>190</v>
      </c>
      <c r="V6" s="81" t="s">
        <v>190</v>
      </c>
      <c r="W6" s="59" t="s">
        <v>190</v>
      </c>
      <c r="X6" s="81" t="s">
        <v>190</v>
      </c>
      <c r="Y6" s="6" t="s">
        <v>191</v>
      </c>
      <c r="Z6" s="49" t="s">
        <v>188</v>
      </c>
      <c r="AA6" s="22" t="s">
        <v>192</v>
      </c>
      <c r="AB6" s="61" t="s">
        <v>188</v>
      </c>
    </row>
    <row r="7" spans="1:28" s="5" customFormat="1" ht="16.5" customHeight="1">
      <c r="A7" s="836"/>
      <c r="B7" s="62" t="s">
        <v>193</v>
      </c>
      <c r="C7" s="83" t="s">
        <v>194</v>
      </c>
      <c r="D7" s="62" t="s">
        <v>193</v>
      </c>
      <c r="E7" s="83" t="s">
        <v>194</v>
      </c>
      <c r="F7" s="62" t="s">
        <v>193</v>
      </c>
      <c r="G7" s="83" t="s">
        <v>194</v>
      </c>
      <c r="H7" s="83" t="s">
        <v>193</v>
      </c>
      <c r="I7" s="83" t="s">
        <v>194</v>
      </c>
      <c r="J7" s="62" t="s">
        <v>193</v>
      </c>
      <c r="K7" s="82" t="s">
        <v>194</v>
      </c>
      <c r="L7" s="83" t="s">
        <v>193</v>
      </c>
      <c r="M7" s="82" t="s">
        <v>194</v>
      </c>
      <c r="N7" s="60"/>
      <c r="O7" s="62" t="s">
        <v>193</v>
      </c>
      <c r="P7" s="83" t="s">
        <v>194</v>
      </c>
      <c r="Q7" s="62" t="s">
        <v>193</v>
      </c>
      <c r="R7" s="82" t="s">
        <v>194</v>
      </c>
      <c r="S7" s="83" t="s">
        <v>193</v>
      </c>
      <c r="T7" s="83" t="s">
        <v>194</v>
      </c>
      <c r="U7" s="62" t="s">
        <v>193</v>
      </c>
      <c r="V7" s="83" t="s">
        <v>194</v>
      </c>
      <c r="W7" s="62" t="s">
        <v>193</v>
      </c>
      <c r="X7" s="83" t="s">
        <v>194</v>
      </c>
      <c r="Y7" s="62" t="s">
        <v>195</v>
      </c>
      <c r="Z7" s="62" t="s">
        <v>196</v>
      </c>
      <c r="AA7" s="62" t="s">
        <v>197</v>
      </c>
      <c r="AB7" s="82" t="s">
        <v>198</v>
      </c>
    </row>
    <row r="8" spans="1:28" s="5" customFormat="1" ht="40.5" customHeight="1">
      <c r="A8" s="6">
        <v>2011</v>
      </c>
      <c r="B8" s="628">
        <v>16</v>
      </c>
      <c r="C8" s="628">
        <v>40</v>
      </c>
      <c r="D8" s="196">
        <v>0</v>
      </c>
      <c r="E8" s="196">
        <v>0</v>
      </c>
      <c r="F8" s="196">
        <v>0</v>
      </c>
      <c r="G8" s="196">
        <v>0</v>
      </c>
      <c r="H8" s="629">
        <v>8</v>
      </c>
      <c r="I8" s="629">
        <v>40</v>
      </c>
      <c r="J8" s="196">
        <v>0</v>
      </c>
      <c r="K8" s="196">
        <v>0</v>
      </c>
      <c r="L8" s="196">
        <v>0</v>
      </c>
      <c r="M8" s="196">
        <v>0</v>
      </c>
      <c r="N8" s="190"/>
      <c r="O8" s="630">
        <v>4</v>
      </c>
      <c r="P8" s="196">
        <v>0</v>
      </c>
      <c r="Q8" s="196">
        <v>0</v>
      </c>
      <c r="R8" s="196">
        <v>0</v>
      </c>
      <c r="S8" s="629">
        <v>4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631">
        <v>1</v>
      </c>
      <c r="Z8" s="196">
        <v>0</v>
      </c>
      <c r="AA8" s="631">
        <v>5</v>
      </c>
      <c r="AB8" s="77">
        <v>11</v>
      </c>
    </row>
    <row r="9" spans="1:28" s="448" customFormat="1" ht="40.5" customHeight="1">
      <c r="A9" s="458">
        <v>2012</v>
      </c>
      <c r="B9" s="628">
        <v>16</v>
      </c>
      <c r="C9" s="628">
        <v>40</v>
      </c>
      <c r="D9" s="196">
        <v>0</v>
      </c>
      <c r="E9" s="196">
        <v>0</v>
      </c>
      <c r="F9" s="196">
        <v>0</v>
      </c>
      <c r="G9" s="196">
        <v>0</v>
      </c>
      <c r="H9" s="629">
        <v>8</v>
      </c>
      <c r="I9" s="629">
        <v>40</v>
      </c>
      <c r="J9" s="196">
        <v>0</v>
      </c>
      <c r="K9" s="196">
        <v>0</v>
      </c>
      <c r="L9" s="196">
        <v>0</v>
      </c>
      <c r="M9" s="196">
        <v>0</v>
      </c>
      <c r="N9" s="629"/>
      <c r="O9" s="469">
        <v>4</v>
      </c>
      <c r="P9" s="196">
        <v>0</v>
      </c>
      <c r="Q9" s="196">
        <v>0</v>
      </c>
      <c r="R9" s="196">
        <v>0</v>
      </c>
      <c r="S9" s="469">
        <v>4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631">
        <v>1</v>
      </c>
      <c r="Z9" s="196">
        <v>0</v>
      </c>
      <c r="AA9" s="631">
        <v>5</v>
      </c>
      <c r="AB9" s="77">
        <v>11</v>
      </c>
    </row>
    <row r="10" spans="1:28" s="448" customFormat="1" ht="40.5" customHeight="1">
      <c r="A10" s="458">
        <v>2013</v>
      </c>
      <c r="B10" s="632">
        <v>16</v>
      </c>
      <c r="C10" s="632">
        <v>40</v>
      </c>
      <c r="D10" s="267">
        <v>0</v>
      </c>
      <c r="E10" s="267">
        <v>0</v>
      </c>
      <c r="F10" s="267">
        <v>0</v>
      </c>
      <c r="G10" s="267">
        <v>0</v>
      </c>
      <c r="H10" s="629">
        <v>8</v>
      </c>
      <c r="I10" s="629">
        <v>40</v>
      </c>
      <c r="J10" s="196">
        <v>0</v>
      </c>
      <c r="K10" s="196">
        <v>0</v>
      </c>
      <c r="L10" s="196">
        <v>0</v>
      </c>
      <c r="M10" s="196">
        <v>0</v>
      </c>
      <c r="N10" s="629"/>
      <c r="O10" s="470">
        <v>4</v>
      </c>
      <c r="P10" s="196">
        <v>0</v>
      </c>
      <c r="Q10" s="196">
        <v>0</v>
      </c>
      <c r="R10" s="196">
        <v>0</v>
      </c>
      <c r="S10" s="470">
        <v>4</v>
      </c>
      <c r="T10" s="267">
        <v>0</v>
      </c>
      <c r="U10" s="267">
        <v>0</v>
      </c>
      <c r="V10" s="267">
        <v>0</v>
      </c>
      <c r="W10" s="267">
        <v>0</v>
      </c>
      <c r="X10" s="267">
        <v>0</v>
      </c>
      <c r="Y10" s="631">
        <v>1</v>
      </c>
      <c r="Z10" s="267">
        <v>0</v>
      </c>
      <c r="AA10" s="631">
        <v>5</v>
      </c>
      <c r="AB10" s="266">
        <v>11</v>
      </c>
    </row>
    <row r="11" spans="1:28" s="448" customFormat="1" ht="40.5" customHeight="1">
      <c r="A11" s="458">
        <v>2014</v>
      </c>
      <c r="B11" s="632">
        <v>16</v>
      </c>
      <c r="C11" s="632">
        <v>40</v>
      </c>
      <c r="D11" s="267">
        <v>0</v>
      </c>
      <c r="E11" s="267">
        <v>0</v>
      </c>
      <c r="F11" s="267">
        <v>0</v>
      </c>
      <c r="G11" s="267">
        <v>0</v>
      </c>
      <c r="H11" s="632">
        <v>8</v>
      </c>
      <c r="I11" s="632">
        <v>40</v>
      </c>
      <c r="J11" s="196">
        <v>0</v>
      </c>
      <c r="K11" s="196">
        <v>0</v>
      </c>
      <c r="L11" s="196">
        <v>0</v>
      </c>
      <c r="M11" s="196">
        <v>0</v>
      </c>
      <c r="N11" s="632"/>
      <c r="O11" s="632">
        <v>4</v>
      </c>
      <c r="P11" s="196">
        <v>0</v>
      </c>
      <c r="Q11" s="196">
        <v>0</v>
      </c>
      <c r="R11" s="196">
        <v>0</v>
      </c>
      <c r="S11" s="632">
        <v>4</v>
      </c>
      <c r="T11" s="267">
        <v>0</v>
      </c>
      <c r="U11" s="267">
        <v>0</v>
      </c>
      <c r="V11" s="267">
        <v>0</v>
      </c>
      <c r="W11" s="267">
        <v>0</v>
      </c>
      <c r="X11" s="267">
        <v>0</v>
      </c>
      <c r="Y11" s="632">
        <v>1</v>
      </c>
      <c r="Z11" s="267">
        <v>0</v>
      </c>
      <c r="AA11" s="632">
        <v>5</v>
      </c>
      <c r="AB11" s="632">
        <v>11</v>
      </c>
    </row>
    <row r="12" spans="1:28" s="368" customFormat="1" ht="40.5" customHeight="1">
      <c r="A12" s="367">
        <v>2015</v>
      </c>
      <c r="B12" s="633">
        <v>16</v>
      </c>
      <c r="C12" s="633">
        <v>40</v>
      </c>
      <c r="D12" s="706">
        <v>0</v>
      </c>
      <c r="E12" s="706">
        <v>0</v>
      </c>
      <c r="F12" s="706">
        <v>0</v>
      </c>
      <c r="G12" s="706">
        <v>0</v>
      </c>
      <c r="H12" s="633">
        <v>8</v>
      </c>
      <c r="I12" s="633">
        <v>40</v>
      </c>
      <c r="J12" s="705">
        <v>0</v>
      </c>
      <c r="K12" s="705">
        <v>0</v>
      </c>
      <c r="L12" s="705">
        <v>0</v>
      </c>
      <c r="M12" s="705">
        <v>0</v>
      </c>
      <c r="N12" s="633"/>
      <c r="O12" s="633">
        <v>4</v>
      </c>
      <c r="P12" s="705">
        <v>0</v>
      </c>
      <c r="Q12" s="705">
        <v>0</v>
      </c>
      <c r="R12" s="705">
        <v>0</v>
      </c>
      <c r="S12" s="633">
        <v>4</v>
      </c>
      <c r="T12" s="706">
        <v>0</v>
      </c>
      <c r="U12" s="706">
        <v>0</v>
      </c>
      <c r="V12" s="706">
        <v>0</v>
      </c>
      <c r="W12" s="706">
        <v>0</v>
      </c>
      <c r="X12" s="706">
        <v>0</v>
      </c>
      <c r="Y12" s="633">
        <v>1</v>
      </c>
      <c r="Z12" s="706">
        <v>0</v>
      </c>
      <c r="AA12" s="633">
        <v>5</v>
      </c>
      <c r="AB12" s="633">
        <v>11</v>
      </c>
    </row>
    <row r="13" spans="1:28" s="5" customFormat="1" ht="40.5" customHeight="1">
      <c r="A13" s="11" t="s">
        <v>199</v>
      </c>
      <c r="B13" s="469">
        <v>7</v>
      </c>
      <c r="C13" s="471">
        <v>8</v>
      </c>
      <c r="D13" s="781">
        <v>0</v>
      </c>
      <c r="E13" s="781">
        <v>0</v>
      </c>
      <c r="F13" s="781">
        <v>0</v>
      </c>
      <c r="G13" s="781">
        <v>0</v>
      </c>
      <c r="H13" s="469">
        <v>3</v>
      </c>
      <c r="I13" s="471">
        <v>8</v>
      </c>
      <c r="J13" s="780">
        <v>0</v>
      </c>
      <c r="K13" s="780">
        <v>0</v>
      </c>
      <c r="L13" s="780">
        <v>0</v>
      </c>
      <c r="M13" s="780">
        <v>0</v>
      </c>
      <c r="N13" s="190"/>
      <c r="O13" s="469">
        <v>2</v>
      </c>
      <c r="P13" s="780">
        <v>0</v>
      </c>
      <c r="Q13" s="780">
        <v>0</v>
      </c>
      <c r="R13" s="780">
        <v>0</v>
      </c>
      <c r="S13" s="469">
        <v>2</v>
      </c>
      <c r="T13" s="781">
        <v>0</v>
      </c>
      <c r="U13" s="781">
        <v>0</v>
      </c>
      <c r="V13" s="781">
        <v>0</v>
      </c>
      <c r="W13" s="781">
        <v>0</v>
      </c>
      <c r="X13" s="781">
        <v>0</v>
      </c>
      <c r="Y13" s="36">
        <v>1</v>
      </c>
      <c r="Z13" s="706">
        <v>0</v>
      </c>
      <c r="AA13" s="706">
        <v>0</v>
      </c>
      <c r="AB13" s="36">
        <v>1</v>
      </c>
    </row>
    <row r="14" spans="1:28" s="5" customFormat="1" ht="40.5" customHeight="1">
      <c r="A14" s="11" t="s">
        <v>200</v>
      </c>
      <c r="B14" s="469">
        <v>1</v>
      </c>
      <c r="C14" s="472">
        <v>10</v>
      </c>
      <c r="D14" s="781">
        <v>0</v>
      </c>
      <c r="E14" s="781">
        <v>0</v>
      </c>
      <c r="F14" s="781">
        <v>0</v>
      </c>
      <c r="G14" s="781">
        <v>0</v>
      </c>
      <c r="H14" s="469">
        <v>1</v>
      </c>
      <c r="I14" s="472">
        <v>10</v>
      </c>
      <c r="J14" s="780">
        <v>0</v>
      </c>
      <c r="K14" s="780">
        <v>0</v>
      </c>
      <c r="L14" s="780">
        <v>0</v>
      </c>
      <c r="M14" s="780">
        <v>0</v>
      </c>
      <c r="N14" s="190"/>
      <c r="O14" s="706">
        <v>0</v>
      </c>
      <c r="P14" s="780">
        <v>0</v>
      </c>
      <c r="Q14" s="780">
        <v>0</v>
      </c>
      <c r="R14" s="780">
        <v>0</v>
      </c>
      <c r="S14" s="706">
        <v>0</v>
      </c>
      <c r="T14" s="781">
        <v>0</v>
      </c>
      <c r="U14" s="781">
        <v>0</v>
      </c>
      <c r="V14" s="781">
        <v>0</v>
      </c>
      <c r="W14" s="781">
        <v>0</v>
      </c>
      <c r="X14" s="781">
        <v>0</v>
      </c>
      <c r="Y14" s="706">
        <v>0</v>
      </c>
      <c r="Z14" s="706">
        <v>0</v>
      </c>
      <c r="AA14" s="77">
        <v>1</v>
      </c>
      <c r="AB14" s="36">
        <v>2</v>
      </c>
    </row>
    <row r="15" spans="1:28" s="5" customFormat="1" ht="40.5" customHeight="1">
      <c r="A15" s="11" t="s">
        <v>201</v>
      </c>
      <c r="B15" s="706">
        <v>0</v>
      </c>
      <c r="C15" s="706">
        <v>0</v>
      </c>
      <c r="D15" s="781">
        <v>0</v>
      </c>
      <c r="E15" s="781">
        <v>0</v>
      </c>
      <c r="F15" s="781">
        <v>0</v>
      </c>
      <c r="G15" s="781">
        <v>0</v>
      </c>
      <c r="H15" s="706">
        <v>0</v>
      </c>
      <c r="I15" s="706">
        <v>0</v>
      </c>
      <c r="J15" s="780">
        <v>0</v>
      </c>
      <c r="K15" s="780">
        <v>0</v>
      </c>
      <c r="L15" s="780">
        <v>0</v>
      </c>
      <c r="M15" s="780">
        <v>0</v>
      </c>
      <c r="N15" s="190"/>
      <c r="O15" s="706">
        <v>0</v>
      </c>
      <c r="P15" s="780">
        <v>0</v>
      </c>
      <c r="Q15" s="780">
        <v>0</v>
      </c>
      <c r="R15" s="780">
        <v>0</v>
      </c>
      <c r="S15" s="706">
        <v>0</v>
      </c>
      <c r="T15" s="781">
        <v>0</v>
      </c>
      <c r="U15" s="781">
        <v>0</v>
      </c>
      <c r="V15" s="781">
        <v>0</v>
      </c>
      <c r="W15" s="781">
        <v>0</v>
      </c>
      <c r="X15" s="781">
        <v>0</v>
      </c>
      <c r="Y15" s="706">
        <v>0</v>
      </c>
      <c r="Z15" s="706">
        <v>0</v>
      </c>
      <c r="AA15" s="77">
        <v>1</v>
      </c>
      <c r="AB15" s="36">
        <v>2</v>
      </c>
    </row>
    <row r="16" spans="1:28" s="10" customFormat="1" ht="40.5" customHeight="1">
      <c r="A16" s="11" t="s">
        <v>202</v>
      </c>
      <c r="B16" s="469">
        <v>8</v>
      </c>
      <c r="C16" s="471">
        <v>22</v>
      </c>
      <c r="D16" s="781">
        <v>0</v>
      </c>
      <c r="E16" s="781">
        <v>0</v>
      </c>
      <c r="F16" s="781">
        <v>0</v>
      </c>
      <c r="G16" s="781">
        <v>0</v>
      </c>
      <c r="H16" s="469">
        <v>4</v>
      </c>
      <c r="I16" s="471">
        <v>22</v>
      </c>
      <c r="J16" s="780">
        <v>0</v>
      </c>
      <c r="K16" s="780">
        <v>0</v>
      </c>
      <c r="L16" s="780">
        <v>0</v>
      </c>
      <c r="M16" s="780">
        <v>0</v>
      </c>
      <c r="N16" s="190"/>
      <c r="O16" s="469">
        <v>2</v>
      </c>
      <c r="P16" s="780">
        <v>0</v>
      </c>
      <c r="Q16" s="780">
        <v>0</v>
      </c>
      <c r="R16" s="780">
        <v>0</v>
      </c>
      <c r="S16" s="190">
        <v>2</v>
      </c>
      <c r="T16" s="781">
        <v>0</v>
      </c>
      <c r="U16" s="781">
        <v>0</v>
      </c>
      <c r="V16" s="781">
        <v>0</v>
      </c>
      <c r="W16" s="781">
        <v>0</v>
      </c>
      <c r="X16" s="781">
        <v>0</v>
      </c>
      <c r="Y16" s="706">
        <v>0</v>
      </c>
      <c r="Z16" s="706">
        <v>0</v>
      </c>
      <c r="AA16" s="706">
        <v>0</v>
      </c>
      <c r="AB16" s="36">
        <v>2</v>
      </c>
    </row>
    <row r="17" spans="1:30" ht="40.5" customHeight="1">
      <c r="A17" s="11" t="s">
        <v>203</v>
      </c>
      <c r="B17" s="706">
        <v>0</v>
      </c>
      <c r="C17" s="706">
        <v>0</v>
      </c>
      <c r="D17" s="781">
        <v>0</v>
      </c>
      <c r="E17" s="781">
        <v>0</v>
      </c>
      <c r="F17" s="781">
        <v>0</v>
      </c>
      <c r="G17" s="781">
        <v>0</v>
      </c>
      <c r="H17" s="706">
        <v>0</v>
      </c>
      <c r="I17" s="706">
        <v>0</v>
      </c>
      <c r="J17" s="780">
        <v>0</v>
      </c>
      <c r="K17" s="780">
        <v>0</v>
      </c>
      <c r="L17" s="780">
        <v>0</v>
      </c>
      <c r="M17" s="780">
        <v>0</v>
      </c>
      <c r="N17" s="190"/>
      <c r="O17" s="706">
        <v>0</v>
      </c>
      <c r="P17" s="780">
        <v>0</v>
      </c>
      <c r="Q17" s="780">
        <v>0</v>
      </c>
      <c r="R17" s="780">
        <v>0</v>
      </c>
      <c r="S17" s="706">
        <v>0</v>
      </c>
      <c r="T17" s="781">
        <v>0</v>
      </c>
      <c r="U17" s="781">
        <v>0</v>
      </c>
      <c r="V17" s="781">
        <v>0</v>
      </c>
      <c r="W17" s="781">
        <v>0</v>
      </c>
      <c r="X17" s="781">
        <v>0</v>
      </c>
      <c r="Y17" s="706">
        <v>0</v>
      </c>
      <c r="Z17" s="706">
        <v>0</v>
      </c>
      <c r="AA17" s="66">
        <v>1</v>
      </c>
      <c r="AB17" s="203">
        <v>2</v>
      </c>
    </row>
    <row r="18" spans="1:30" ht="40.5" customHeight="1">
      <c r="A18" s="11" t="s">
        <v>204</v>
      </c>
      <c r="B18" s="706">
        <v>0</v>
      </c>
      <c r="C18" s="706">
        <v>0</v>
      </c>
      <c r="D18" s="781">
        <v>0</v>
      </c>
      <c r="E18" s="781">
        <v>0</v>
      </c>
      <c r="F18" s="781">
        <v>0</v>
      </c>
      <c r="G18" s="781">
        <v>0</v>
      </c>
      <c r="H18" s="706">
        <v>0</v>
      </c>
      <c r="I18" s="706">
        <v>0</v>
      </c>
      <c r="J18" s="780">
        <v>0</v>
      </c>
      <c r="K18" s="780">
        <v>0</v>
      </c>
      <c r="L18" s="780">
        <v>0</v>
      </c>
      <c r="M18" s="780">
        <v>0</v>
      </c>
      <c r="N18" s="705"/>
      <c r="O18" s="706">
        <v>0</v>
      </c>
      <c r="P18" s="780">
        <v>0</v>
      </c>
      <c r="Q18" s="780">
        <v>0</v>
      </c>
      <c r="R18" s="780">
        <v>0</v>
      </c>
      <c r="S18" s="706">
        <v>0</v>
      </c>
      <c r="T18" s="781">
        <v>0</v>
      </c>
      <c r="U18" s="781">
        <v>0</v>
      </c>
      <c r="V18" s="781">
        <v>0</v>
      </c>
      <c r="W18" s="781">
        <v>0</v>
      </c>
      <c r="X18" s="781">
        <v>0</v>
      </c>
      <c r="Y18" s="706">
        <v>0</v>
      </c>
      <c r="Z18" s="706">
        <v>0</v>
      </c>
      <c r="AA18" s="100">
        <v>1</v>
      </c>
      <c r="AB18" s="203">
        <v>1</v>
      </c>
    </row>
    <row r="19" spans="1:30" ht="40.5" customHeight="1" thickBot="1">
      <c r="A19" s="13" t="s">
        <v>205</v>
      </c>
      <c r="B19" s="710">
        <v>0</v>
      </c>
      <c r="C19" s="369">
        <v>0</v>
      </c>
      <c r="D19" s="369">
        <v>0</v>
      </c>
      <c r="E19" s="369">
        <v>0</v>
      </c>
      <c r="F19" s="369">
        <v>0</v>
      </c>
      <c r="G19" s="369">
        <v>0</v>
      </c>
      <c r="H19" s="369">
        <v>0</v>
      </c>
      <c r="I19" s="369">
        <v>0</v>
      </c>
      <c r="J19" s="704">
        <v>0</v>
      </c>
      <c r="K19" s="704">
        <v>0</v>
      </c>
      <c r="L19" s="704">
        <v>0</v>
      </c>
      <c r="M19" s="704">
        <v>0</v>
      </c>
      <c r="N19" s="705"/>
      <c r="O19" s="369">
        <v>0</v>
      </c>
      <c r="P19" s="704">
        <v>0</v>
      </c>
      <c r="Q19" s="704">
        <v>0</v>
      </c>
      <c r="R19" s="704">
        <v>0</v>
      </c>
      <c r="S19" s="369">
        <v>0</v>
      </c>
      <c r="T19" s="369">
        <v>0</v>
      </c>
      <c r="U19" s="369">
        <v>0</v>
      </c>
      <c r="V19" s="369">
        <v>0</v>
      </c>
      <c r="W19" s="369">
        <v>0</v>
      </c>
      <c r="X19" s="369">
        <v>0</v>
      </c>
      <c r="Y19" s="369">
        <v>0</v>
      </c>
      <c r="Z19" s="369">
        <v>0</v>
      </c>
      <c r="AA19" s="224">
        <v>1</v>
      </c>
      <c r="AB19" s="204">
        <v>1</v>
      </c>
    </row>
    <row r="20" spans="1:30" ht="12" customHeight="1" thickTop="1">
      <c r="A20" s="17" t="s">
        <v>206</v>
      </c>
      <c r="B20" s="37"/>
      <c r="C20" s="38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9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5"/>
      <c r="AD20" s="18"/>
    </row>
    <row r="21" spans="1:30" ht="14.25">
      <c r="A21" s="687" t="s">
        <v>1140</v>
      </c>
      <c r="B21" s="40"/>
      <c r="C21" s="40"/>
      <c r="D21" s="40"/>
      <c r="E21" s="40"/>
      <c r="F21" s="40"/>
      <c r="G21" s="40"/>
      <c r="H21" s="40"/>
      <c r="I21" s="40"/>
      <c r="J21" s="41"/>
      <c r="K21" s="34"/>
      <c r="L21" s="34"/>
      <c r="M21" s="34"/>
      <c r="N21" s="34"/>
      <c r="O21" s="41"/>
      <c r="P21" s="34"/>
      <c r="Q21" s="42"/>
      <c r="R21" s="42"/>
      <c r="S21" s="41"/>
      <c r="T21" s="43"/>
      <c r="U21" s="43"/>
      <c r="V21" s="43"/>
      <c r="W21" s="43"/>
      <c r="X21" s="43"/>
      <c r="Y21" s="43"/>
      <c r="Z21" s="43"/>
      <c r="AA21" s="43"/>
      <c r="AB21" s="43"/>
    </row>
    <row r="22" spans="1:30">
      <c r="B22" s="40"/>
      <c r="C22" s="40"/>
      <c r="D22" s="40"/>
      <c r="E22" s="40"/>
      <c r="F22" s="40"/>
      <c r="G22" s="40"/>
      <c r="H22" s="40"/>
      <c r="I22" s="40"/>
      <c r="J22" s="41"/>
      <c r="K22" s="34"/>
      <c r="L22" s="34"/>
      <c r="M22" s="34"/>
      <c r="N22" s="34"/>
      <c r="O22" s="41"/>
      <c r="P22" s="34"/>
      <c r="Q22" s="42"/>
      <c r="R22" s="42"/>
      <c r="S22" s="41"/>
      <c r="T22" s="43"/>
      <c r="U22" s="43"/>
      <c r="V22" s="43"/>
      <c r="W22" s="43"/>
      <c r="X22" s="43"/>
      <c r="Y22" s="43"/>
      <c r="Z22" s="43"/>
      <c r="AA22" s="43"/>
      <c r="AB22" s="43"/>
    </row>
    <row r="23" spans="1:30">
      <c r="B23" s="40"/>
      <c r="C23" s="40"/>
      <c r="D23" s="40"/>
      <c r="E23" s="40"/>
      <c r="F23" s="40"/>
      <c r="G23" s="40"/>
      <c r="H23" s="40"/>
      <c r="I23" s="40"/>
      <c r="J23" s="41"/>
      <c r="K23" s="34"/>
      <c r="L23" s="34"/>
      <c r="M23" s="34"/>
      <c r="N23" s="34"/>
      <c r="O23" s="41"/>
      <c r="P23" s="34"/>
      <c r="Q23" s="42"/>
      <c r="R23" s="42"/>
      <c r="S23" s="41"/>
      <c r="T23" s="43"/>
      <c r="U23" s="43"/>
      <c r="V23" s="43"/>
      <c r="W23" s="43"/>
      <c r="X23" s="43"/>
      <c r="Y23" s="43"/>
      <c r="Z23" s="43"/>
      <c r="AA23" s="43"/>
      <c r="AB23" s="43"/>
    </row>
    <row r="24" spans="1:30">
      <c r="B24" s="40"/>
      <c r="C24" s="40"/>
      <c r="D24" s="40"/>
      <c r="E24" s="40"/>
      <c r="F24" s="40"/>
      <c r="G24" s="40"/>
      <c r="H24" s="40"/>
      <c r="I24" s="40"/>
      <c r="J24" s="41"/>
      <c r="K24" s="44"/>
      <c r="L24" s="44"/>
      <c r="M24" s="44"/>
      <c r="N24" s="44"/>
      <c r="O24" s="41"/>
      <c r="P24" s="44"/>
      <c r="Q24" s="42"/>
      <c r="R24" s="42"/>
      <c r="S24" s="41"/>
      <c r="T24" s="43"/>
      <c r="U24" s="43"/>
      <c r="V24" s="43"/>
      <c r="W24" s="43"/>
      <c r="X24" s="43"/>
      <c r="Y24" s="43"/>
      <c r="Z24" s="43"/>
      <c r="AA24" s="43"/>
      <c r="AB24" s="43"/>
    </row>
    <row r="25" spans="1:30">
      <c r="B25" s="37"/>
      <c r="C25" s="37"/>
      <c r="D25" s="40"/>
      <c r="E25" s="40"/>
      <c r="F25" s="40"/>
      <c r="G25" s="40"/>
      <c r="H25" s="37"/>
      <c r="I25" s="37"/>
      <c r="J25" s="45"/>
      <c r="K25" s="44"/>
      <c r="L25" s="44"/>
      <c r="M25" s="44"/>
      <c r="N25" s="44"/>
      <c r="O25" s="45"/>
      <c r="P25" s="44"/>
      <c r="Q25" s="42"/>
      <c r="R25" s="42"/>
      <c r="S25" s="41"/>
      <c r="T25" s="43"/>
      <c r="U25" s="43"/>
      <c r="V25" s="43"/>
      <c r="W25" s="43"/>
      <c r="X25" s="43"/>
      <c r="Y25" s="43"/>
      <c r="Z25" s="43"/>
      <c r="AA25" s="43"/>
      <c r="AB25" s="43"/>
    </row>
    <row r="26" spans="1:30">
      <c r="B26" s="37"/>
      <c r="C26" s="37"/>
      <c r="D26" s="40"/>
      <c r="E26" s="40"/>
      <c r="F26" s="40"/>
      <c r="G26" s="40"/>
      <c r="H26" s="37"/>
      <c r="I26" s="37"/>
      <c r="J26" s="45"/>
      <c r="K26" s="44"/>
      <c r="L26" s="44"/>
      <c r="M26" s="44"/>
      <c r="N26" s="44"/>
      <c r="O26" s="45"/>
      <c r="P26" s="44"/>
      <c r="Q26" s="42"/>
      <c r="R26" s="42"/>
      <c r="S26" s="41"/>
      <c r="T26" s="43"/>
      <c r="U26" s="43"/>
      <c r="V26" s="43"/>
      <c r="W26" s="43"/>
      <c r="X26" s="43"/>
      <c r="Y26" s="43"/>
      <c r="Z26" s="43"/>
      <c r="AA26" s="43"/>
      <c r="AB26" s="43"/>
    </row>
    <row r="27" spans="1:30">
      <c r="B27" s="37"/>
      <c r="C27" s="37"/>
      <c r="D27" s="40"/>
      <c r="E27" s="40"/>
      <c r="F27" s="40"/>
      <c r="G27" s="40"/>
      <c r="H27" s="37"/>
      <c r="I27" s="37"/>
      <c r="J27" s="45"/>
      <c r="K27" s="44"/>
      <c r="L27" s="44"/>
      <c r="M27" s="44"/>
      <c r="N27" s="44"/>
      <c r="O27" s="45"/>
      <c r="P27" s="44"/>
      <c r="Q27" s="42"/>
      <c r="R27" s="42"/>
      <c r="S27" s="41"/>
      <c r="T27" s="43"/>
      <c r="U27" s="43"/>
      <c r="V27" s="43"/>
      <c r="W27" s="43"/>
      <c r="X27" s="43"/>
      <c r="Y27" s="43"/>
      <c r="Z27" s="43"/>
      <c r="AA27" s="43"/>
      <c r="AB27" s="43"/>
    </row>
    <row r="28" spans="1:30">
      <c r="B28" s="37"/>
      <c r="C28" s="37"/>
      <c r="D28" s="40"/>
      <c r="E28" s="40"/>
      <c r="F28" s="40"/>
      <c r="G28" s="40"/>
      <c r="H28" s="37"/>
      <c r="I28" s="37"/>
      <c r="J28" s="45"/>
      <c r="K28" s="44"/>
      <c r="L28" s="44"/>
      <c r="M28" s="44"/>
      <c r="N28" s="44"/>
      <c r="O28" s="45"/>
      <c r="P28" s="44"/>
      <c r="Q28" s="42"/>
      <c r="R28" s="42"/>
      <c r="S28" s="41"/>
      <c r="T28" s="43"/>
      <c r="U28" s="43"/>
      <c r="V28" s="43"/>
      <c r="W28" s="43"/>
      <c r="X28" s="43"/>
      <c r="Y28" s="43"/>
      <c r="Z28" s="43"/>
      <c r="AA28" s="43"/>
      <c r="AB28" s="43"/>
    </row>
    <row r="29" spans="1:30">
      <c r="B29" s="37"/>
      <c r="C29" s="37"/>
      <c r="D29" s="40"/>
      <c r="E29" s="40"/>
      <c r="F29" s="40"/>
      <c r="G29" s="40"/>
      <c r="H29" s="37"/>
      <c r="I29" s="37"/>
      <c r="J29" s="45"/>
      <c r="K29" s="44"/>
      <c r="L29" s="44"/>
      <c r="M29" s="44"/>
      <c r="N29" s="44"/>
      <c r="O29" s="45"/>
      <c r="P29" s="44"/>
      <c r="Q29" s="42"/>
      <c r="R29" s="42"/>
      <c r="S29" s="41"/>
      <c r="T29" s="43"/>
      <c r="U29" s="43"/>
      <c r="V29" s="43"/>
      <c r="W29" s="43"/>
      <c r="X29" s="43"/>
      <c r="Y29" s="43"/>
      <c r="Z29" s="43"/>
      <c r="AA29" s="43"/>
      <c r="AB29" s="43"/>
    </row>
    <row r="30" spans="1:30">
      <c r="B30" s="37"/>
      <c r="C30" s="37"/>
      <c r="D30" s="40"/>
      <c r="E30" s="40"/>
      <c r="F30" s="40"/>
      <c r="G30" s="40"/>
      <c r="H30" s="37"/>
      <c r="I30" s="37"/>
      <c r="J30" s="45"/>
      <c r="K30" s="44"/>
      <c r="L30" s="44"/>
      <c r="M30" s="44"/>
      <c r="N30" s="44"/>
      <c r="O30" s="45"/>
      <c r="P30" s="44"/>
      <c r="Q30" s="42"/>
      <c r="R30" s="42"/>
      <c r="S30" s="41"/>
      <c r="T30" s="43"/>
      <c r="U30" s="43"/>
      <c r="V30" s="43"/>
      <c r="W30" s="43"/>
      <c r="X30" s="43"/>
      <c r="Y30" s="43"/>
      <c r="Z30" s="43"/>
      <c r="AA30" s="43"/>
      <c r="AB30" s="43"/>
    </row>
    <row r="31" spans="1:30">
      <c r="B31" s="37"/>
      <c r="C31" s="37"/>
      <c r="D31" s="40"/>
      <c r="E31" s="40"/>
      <c r="F31" s="40"/>
      <c r="G31" s="40"/>
      <c r="H31" s="37"/>
      <c r="I31" s="37"/>
      <c r="J31" s="45"/>
      <c r="K31" s="44"/>
      <c r="L31" s="44"/>
      <c r="M31" s="44"/>
      <c r="N31" s="44"/>
      <c r="O31" s="45"/>
      <c r="P31" s="44"/>
      <c r="Q31" s="42"/>
      <c r="R31" s="42"/>
      <c r="S31" s="41"/>
      <c r="T31" s="43"/>
      <c r="U31" s="43"/>
      <c r="V31" s="43"/>
      <c r="W31" s="43"/>
      <c r="X31" s="43"/>
      <c r="Y31" s="43"/>
      <c r="Z31" s="43"/>
      <c r="AA31" s="43"/>
      <c r="AB31" s="43"/>
    </row>
    <row r="32" spans="1:30">
      <c r="B32" s="37"/>
      <c r="C32" s="37"/>
      <c r="D32" s="40"/>
      <c r="E32" s="40"/>
      <c r="F32" s="40"/>
      <c r="G32" s="40"/>
      <c r="H32" s="37"/>
      <c r="I32" s="37"/>
      <c r="J32" s="45"/>
      <c r="K32" s="44"/>
      <c r="L32" s="44"/>
      <c r="M32" s="44"/>
      <c r="N32" s="44"/>
      <c r="O32" s="45"/>
      <c r="P32" s="44"/>
      <c r="Q32" s="42"/>
      <c r="R32" s="42"/>
      <c r="S32" s="41"/>
      <c r="T32" s="43"/>
      <c r="U32" s="43"/>
      <c r="V32" s="43"/>
      <c r="W32" s="43"/>
      <c r="X32" s="43"/>
      <c r="Y32" s="43"/>
      <c r="Z32" s="43"/>
      <c r="AA32" s="43"/>
      <c r="AB32" s="43"/>
    </row>
    <row r="33" spans="2:28">
      <c r="B33" s="37"/>
      <c r="C33" s="37"/>
      <c r="D33" s="40"/>
      <c r="E33" s="40"/>
      <c r="F33" s="40"/>
      <c r="G33" s="40"/>
      <c r="H33" s="37"/>
      <c r="I33" s="37"/>
      <c r="J33" s="45"/>
      <c r="K33" s="44"/>
      <c r="L33" s="44"/>
      <c r="M33" s="44"/>
      <c r="N33" s="44"/>
      <c r="O33" s="45"/>
      <c r="P33" s="44"/>
      <c r="Q33" s="42"/>
      <c r="R33" s="42"/>
      <c r="S33" s="41"/>
      <c r="T33" s="43"/>
      <c r="U33" s="43"/>
      <c r="V33" s="43"/>
      <c r="W33" s="43"/>
      <c r="X33" s="43"/>
      <c r="Y33" s="43"/>
      <c r="Z33" s="43"/>
      <c r="AA33" s="43"/>
      <c r="AB33" s="43"/>
    </row>
    <row r="34" spans="2:28">
      <c r="B34" s="37"/>
      <c r="C34" s="37"/>
      <c r="D34" s="40"/>
      <c r="E34" s="40"/>
      <c r="F34" s="40"/>
      <c r="G34" s="40"/>
      <c r="H34" s="37"/>
      <c r="I34" s="37"/>
      <c r="J34" s="45"/>
      <c r="K34" s="44"/>
      <c r="L34" s="44"/>
      <c r="M34" s="44"/>
      <c r="N34" s="44"/>
      <c r="O34" s="45"/>
      <c r="P34" s="44"/>
      <c r="Q34" s="42"/>
      <c r="R34" s="42"/>
      <c r="S34" s="41"/>
      <c r="T34" s="43"/>
      <c r="U34" s="43"/>
      <c r="V34" s="43"/>
      <c r="W34" s="43"/>
      <c r="X34" s="43"/>
      <c r="Y34" s="43"/>
      <c r="Z34" s="43"/>
      <c r="AA34" s="43"/>
      <c r="AB34" s="43"/>
    </row>
    <row r="35" spans="2:28">
      <c r="B35" s="37"/>
      <c r="C35" s="37"/>
      <c r="D35" s="40"/>
      <c r="E35" s="40"/>
      <c r="F35" s="40"/>
      <c r="G35" s="40"/>
      <c r="H35" s="37"/>
      <c r="I35" s="37"/>
      <c r="J35" s="45"/>
      <c r="K35" s="44"/>
      <c r="L35" s="44"/>
      <c r="M35" s="44"/>
      <c r="N35" s="44"/>
      <c r="O35" s="45"/>
      <c r="P35" s="44"/>
      <c r="Q35" s="42"/>
      <c r="R35" s="42"/>
      <c r="S35" s="41"/>
      <c r="T35" s="43"/>
      <c r="U35" s="43"/>
      <c r="V35" s="43"/>
      <c r="W35" s="43"/>
      <c r="X35" s="43"/>
      <c r="Y35" s="43"/>
      <c r="Z35" s="43"/>
      <c r="AA35" s="43"/>
      <c r="AB35" s="43"/>
    </row>
    <row r="36" spans="2:28">
      <c r="B36" s="37"/>
      <c r="C36" s="37"/>
      <c r="D36" s="40"/>
      <c r="E36" s="40"/>
      <c r="F36" s="40"/>
      <c r="G36" s="40"/>
      <c r="H36" s="37"/>
      <c r="I36" s="37"/>
      <c r="J36" s="45"/>
      <c r="K36" s="44"/>
      <c r="L36" s="44"/>
      <c r="M36" s="44"/>
      <c r="N36" s="44"/>
      <c r="O36" s="45"/>
      <c r="P36" s="44"/>
      <c r="Q36" s="42"/>
      <c r="R36" s="42"/>
      <c r="S36" s="41"/>
      <c r="T36" s="43"/>
      <c r="U36" s="43"/>
      <c r="V36" s="43"/>
      <c r="W36" s="43"/>
      <c r="X36" s="43"/>
      <c r="Y36" s="43"/>
      <c r="Z36" s="43"/>
      <c r="AA36" s="43"/>
      <c r="AB36" s="43"/>
    </row>
    <row r="37" spans="2:28">
      <c r="D37" s="40"/>
      <c r="E37" s="40"/>
      <c r="F37" s="40"/>
      <c r="G37" s="40"/>
      <c r="Q37" s="42"/>
      <c r="R37" s="42"/>
      <c r="S37" s="41"/>
      <c r="T37" s="43"/>
      <c r="U37" s="43"/>
      <c r="V37" s="43"/>
      <c r="W37" s="43"/>
      <c r="X37" s="43"/>
      <c r="Y37" s="43"/>
      <c r="Z37" s="43"/>
      <c r="AA37" s="43"/>
      <c r="AB37" s="43"/>
    </row>
    <row r="38" spans="2:28">
      <c r="D38" s="40"/>
      <c r="E38" s="40"/>
      <c r="F38" s="40"/>
      <c r="G38" s="40"/>
      <c r="Q38" s="42"/>
      <c r="R38" s="42"/>
      <c r="S38" s="41"/>
      <c r="T38" s="43"/>
      <c r="U38" s="43"/>
      <c r="V38" s="43"/>
      <c r="W38" s="43"/>
      <c r="X38" s="43"/>
      <c r="Y38" s="43"/>
      <c r="Z38" s="43"/>
      <c r="AA38" s="43"/>
      <c r="AB38" s="43"/>
    </row>
    <row r="39" spans="2:28">
      <c r="D39" s="40"/>
      <c r="E39" s="40"/>
      <c r="F39" s="40"/>
      <c r="G39" s="40"/>
      <c r="Q39" s="42"/>
      <c r="R39" s="42"/>
      <c r="S39" s="41"/>
      <c r="T39" s="43"/>
      <c r="U39" s="43"/>
      <c r="V39" s="43"/>
      <c r="W39" s="43"/>
      <c r="X39" s="43"/>
      <c r="Y39" s="43"/>
      <c r="Z39" s="43"/>
      <c r="AA39" s="43"/>
      <c r="AB39" s="43"/>
    </row>
    <row r="40" spans="2:28">
      <c r="D40" s="40"/>
      <c r="E40" s="40"/>
      <c r="F40" s="40"/>
      <c r="G40" s="40"/>
      <c r="Q40" s="42"/>
      <c r="R40" s="42"/>
      <c r="S40" s="41"/>
      <c r="T40" s="43"/>
      <c r="U40" s="43"/>
      <c r="V40" s="43"/>
      <c r="W40" s="43"/>
      <c r="X40" s="43"/>
      <c r="Y40" s="43"/>
      <c r="Z40" s="43"/>
      <c r="AA40" s="43"/>
      <c r="AB40" s="43"/>
    </row>
    <row r="41" spans="2:28">
      <c r="D41" s="40"/>
      <c r="E41" s="40"/>
      <c r="F41" s="40"/>
      <c r="G41" s="40"/>
      <c r="Q41" s="42"/>
      <c r="R41" s="42"/>
      <c r="S41" s="41"/>
      <c r="T41" s="43"/>
      <c r="U41" s="43"/>
      <c r="V41" s="43"/>
      <c r="W41" s="43"/>
      <c r="X41" s="43"/>
      <c r="Y41" s="43"/>
      <c r="Z41" s="43"/>
      <c r="AA41" s="43"/>
      <c r="AB41" s="43"/>
    </row>
    <row r="42" spans="2:28">
      <c r="D42" s="40"/>
      <c r="E42" s="40"/>
      <c r="Q42" s="42"/>
      <c r="R42" s="42"/>
      <c r="S42" s="41"/>
      <c r="T42" s="43"/>
      <c r="U42" s="43"/>
      <c r="V42" s="43"/>
      <c r="W42" s="43"/>
      <c r="X42" s="43"/>
      <c r="Y42" s="43"/>
      <c r="Z42" s="43"/>
      <c r="AA42" s="43"/>
      <c r="AB42" s="43"/>
    </row>
    <row r="43" spans="2:28">
      <c r="D43" s="40"/>
      <c r="E43" s="40"/>
      <c r="Q43" s="42"/>
      <c r="R43" s="42"/>
      <c r="S43" s="41"/>
      <c r="T43" s="43"/>
      <c r="U43" s="43"/>
      <c r="V43" s="43"/>
      <c r="W43" s="43"/>
      <c r="X43" s="43"/>
      <c r="Y43" s="43"/>
      <c r="Z43" s="43"/>
      <c r="AA43" s="43"/>
      <c r="AB43" s="43"/>
    </row>
    <row r="44" spans="2:28">
      <c r="D44" s="40"/>
      <c r="E44" s="40"/>
      <c r="Q44" s="42"/>
      <c r="R44" s="42"/>
      <c r="S44" s="41"/>
      <c r="T44" s="43"/>
      <c r="U44" s="43"/>
      <c r="V44" s="43"/>
      <c r="W44" s="43"/>
      <c r="X44" s="43"/>
      <c r="Y44" s="43"/>
      <c r="Z44" s="43"/>
      <c r="AA44" s="43"/>
      <c r="AB44" s="43"/>
    </row>
    <row r="45" spans="2:28">
      <c r="D45" s="40"/>
      <c r="E45" s="40"/>
      <c r="Q45" s="42"/>
      <c r="R45" s="42"/>
      <c r="S45" s="41"/>
      <c r="T45" s="43"/>
      <c r="U45" s="43"/>
      <c r="V45" s="43"/>
      <c r="W45" s="43"/>
      <c r="X45" s="43"/>
      <c r="Y45" s="43"/>
      <c r="Z45" s="43"/>
      <c r="AA45" s="43"/>
      <c r="AB45" s="43"/>
    </row>
    <row r="46" spans="2:28">
      <c r="D46" s="40"/>
      <c r="E46" s="40"/>
      <c r="Q46" s="42"/>
      <c r="R46" s="42"/>
      <c r="S46" s="41"/>
      <c r="T46" s="43"/>
      <c r="U46" s="43"/>
      <c r="V46" s="43"/>
      <c r="W46" s="43"/>
      <c r="X46" s="43"/>
      <c r="Y46" s="43"/>
      <c r="Z46" s="43"/>
      <c r="AA46" s="43"/>
      <c r="AB46" s="43"/>
    </row>
    <row r="47" spans="2:28">
      <c r="D47" s="40"/>
      <c r="E47" s="40"/>
      <c r="Q47" s="42"/>
      <c r="R47" s="42"/>
      <c r="S47" s="41"/>
      <c r="T47" s="43"/>
      <c r="U47" s="43"/>
      <c r="V47" s="43"/>
      <c r="W47" s="43"/>
      <c r="X47" s="43"/>
      <c r="Y47" s="43"/>
      <c r="Z47" s="43"/>
      <c r="AA47" s="43"/>
      <c r="AB47" s="43"/>
    </row>
    <row r="48" spans="2:28">
      <c r="D48" s="40"/>
      <c r="E48" s="40"/>
      <c r="Q48" s="42"/>
      <c r="R48" s="42"/>
      <c r="S48" s="41"/>
      <c r="T48" s="43"/>
      <c r="U48" s="43"/>
      <c r="V48" s="43"/>
      <c r="W48" s="43"/>
      <c r="X48" s="43"/>
      <c r="Y48" s="43"/>
      <c r="Z48" s="43"/>
      <c r="AA48" s="43"/>
      <c r="AB48" s="43"/>
    </row>
    <row r="49" spans="4:28">
      <c r="D49" s="40"/>
      <c r="E49" s="40"/>
      <c r="Q49" s="42"/>
      <c r="R49" s="42"/>
      <c r="S49" s="41"/>
      <c r="T49" s="43"/>
      <c r="U49" s="43"/>
      <c r="V49" s="43"/>
      <c r="W49" s="43"/>
      <c r="X49" s="43"/>
      <c r="Y49" s="43"/>
      <c r="Z49" s="43"/>
      <c r="AA49" s="43"/>
      <c r="AB49" s="43"/>
    </row>
    <row r="50" spans="4:28">
      <c r="Q50" s="42"/>
      <c r="R50" s="42"/>
      <c r="S50" s="41"/>
      <c r="T50" s="43"/>
      <c r="U50" s="43"/>
      <c r="V50" s="43"/>
      <c r="W50" s="43"/>
      <c r="X50" s="43"/>
      <c r="Y50" s="43"/>
      <c r="Z50" s="43"/>
      <c r="AA50" s="43"/>
      <c r="AB50" s="43"/>
    </row>
    <row r="51" spans="4:28">
      <c r="Q51" s="42"/>
      <c r="R51" s="42"/>
      <c r="S51" s="41"/>
      <c r="T51" s="43"/>
      <c r="U51" s="43"/>
      <c r="V51" s="43"/>
      <c r="W51" s="43"/>
      <c r="X51" s="43"/>
      <c r="Y51" s="43"/>
      <c r="Z51" s="43"/>
      <c r="AA51" s="43"/>
      <c r="AB51" s="43"/>
    </row>
    <row r="52" spans="4:28">
      <c r="Q52" s="42"/>
      <c r="R52" s="42"/>
      <c r="S52" s="41"/>
      <c r="T52" s="43"/>
      <c r="U52" s="43"/>
      <c r="V52" s="43"/>
      <c r="W52" s="43"/>
      <c r="X52" s="43"/>
      <c r="Y52" s="43"/>
      <c r="Z52" s="43"/>
      <c r="AA52" s="43"/>
      <c r="AB52" s="43"/>
    </row>
    <row r="53" spans="4:28">
      <c r="Q53" s="42"/>
      <c r="R53" s="42"/>
      <c r="S53" s="41"/>
      <c r="T53" s="43"/>
      <c r="U53" s="43"/>
      <c r="V53" s="43"/>
      <c r="W53" s="43"/>
      <c r="X53" s="43"/>
      <c r="Y53" s="43"/>
      <c r="Z53" s="43"/>
      <c r="AA53" s="43"/>
      <c r="AB53" s="43"/>
    </row>
    <row r="54" spans="4:28">
      <c r="Q54" s="42"/>
      <c r="R54" s="42"/>
      <c r="S54" s="41"/>
      <c r="T54" s="43"/>
      <c r="U54" s="43"/>
      <c r="V54" s="43"/>
      <c r="W54" s="43"/>
      <c r="X54" s="43"/>
      <c r="Y54" s="43"/>
      <c r="Z54" s="43"/>
      <c r="AA54" s="43"/>
      <c r="AB54" s="43"/>
    </row>
    <row r="55" spans="4:28">
      <c r="Q55" s="42"/>
      <c r="R55" s="42"/>
      <c r="S55" s="41"/>
      <c r="T55" s="43"/>
      <c r="U55" s="43"/>
      <c r="V55" s="43"/>
      <c r="W55" s="43"/>
      <c r="X55" s="43"/>
      <c r="Y55" s="43"/>
      <c r="Z55" s="43"/>
      <c r="AA55" s="43"/>
      <c r="AB55" s="43"/>
    </row>
    <row r="56" spans="4:28">
      <c r="Q56" s="42"/>
      <c r="R56" s="42"/>
      <c r="S56" s="41"/>
      <c r="T56" s="43"/>
      <c r="U56" s="43"/>
      <c r="V56" s="43"/>
      <c r="W56" s="43"/>
      <c r="X56" s="43"/>
      <c r="Y56" s="43"/>
      <c r="Z56" s="43"/>
      <c r="AA56" s="43"/>
      <c r="AB56" s="43"/>
    </row>
    <row r="57" spans="4:28">
      <c r="Q57" s="42"/>
      <c r="R57" s="42"/>
      <c r="S57" s="41"/>
      <c r="T57" s="43"/>
      <c r="U57" s="43"/>
      <c r="V57" s="43"/>
      <c r="W57" s="43"/>
      <c r="X57" s="43"/>
      <c r="Y57" s="43"/>
      <c r="Z57" s="43"/>
      <c r="AA57" s="43"/>
      <c r="AB57" s="43"/>
    </row>
    <row r="58" spans="4:28">
      <c r="Q58" s="42"/>
      <c r="R58" s="42"/>
      <c r="S58" s="41"/>
      <c r="T58" s="43"/>
      <c r="U58" s="43"/>
      <c r="V58" s="43"/>
      <c r="W58" s="43"/>
      <c r="X58" s="43"/>
      <c r="Y58" s="43"/>
      <c r="Z58" s="43"/>
      <c r="AA58" s="43"/>
      <c r="AB58" s="43"/>
    </row>
    <row r="59" spans="4:28">
      <c r="Q59" s="42"/>
      <c r="R59" s="42"/>
      <c r="S59" s="41"/>
      <c r="T59" s="43"/>
      <c r="U59" s="43"/>
      <c r="V59" s="43"/>
      <c r="W59" s="43"/>
      <c r="X59" s="43"/>
      <c r="Y59" s="43"/>
      <c r="Z59" s="43"/>
      <c r="AA59" s="43"/>
      <c r="AB59" s="43"/>
    </row>
    <row r="60" spans="4:28">
      <c r="Q60" s="42"/>
      <c r="R60" s="42"/>
      <c r="S60" s="41"/>
      <c r="T60" s="43"/>
      <c r="U60" s="43"/>
      <c r="V60" s="43"/>
      <c r="W60" s="43"/>
      <c r="X60" s="43"/>
      <c r="Y60" s="43"/>
      <c r="Z60" s="43"/>
      <c r="AA60" s="43"/>
      <c r="AB60" s="43"/>
    </row>
    <row r="61" spans="4:28">
      <c r="Q61" s="42"/>
      <c r="R61" s="42"/>
      <c r="S61" s="41"/>
      <c r="T61" s="43"/>
      <c r="U61" s="43"/>
      <c r="V61" s="43"/>
      <c r="W61" s="43"/>
      <c r="X61" s="43"/>
      <c r="Y61" s="43"/>
      <c r="Z61" s="43"/>
      <c r="AA61" s="43"/>
      <c r="AB61" s="43"/>
    </row>
  </sheetData>
  <protectedRanges>
    <protectedRange sqref="Y8 AA8 O8 S8 H8:I8" name="범위1_7_1_1_2_1_1_1_1"/>
    <protectedRange sqref="H9:I10 Y9:Y10 AA9:AA10" name="범위1_7_1_1_2_1_1_1_1_1"/>
    <protectedRange sqref="N9:N10" name="범위1_7_1_1_2_2_1"/>
  </protectedRanges>
  <mergeCells count="25">
    <mergeCell ref="O1:AB1"/>
    <mergeCell ref="A1:M1"/>
    <mergeCell ref="Q4:R4"/>
    <mergeCell ref="J4:K4"/>
    <mergeCell ref="F4:G4"/>
    <mergeCell ref="D4:E4"/>
    <mergeCell ref="D3:E3"/>
    <mergeCell ref="W3:X3"/>
    <mergeCell ref="W4:X4"/>
    <mergeCell ref="O4:P4"/>
    <mergeCell ref="A3:A7"/>
    <mergeCell ref="S3:T3"/>
    <mergeCell ref="S4:T4"/>
    <mergeCell ref="F3:G3"/>
    <mergeCell ref="L3:M3"/>
    <mergeCell ref="B3:C3"/>
    <mergeCell ref="B4:C4"/>
    <mergeCell ref="U4:V4"/>
    <mergeCell ref="J3:K3"/>
    <mergeCell ref="U3:V3"/>
    <mergeCell ref="H3:I3"/>
    <mergeCell ref="L4:M4"/>
    <mergeCell ref="H4:I4"/>
    <mergeCell ref="O3:P3"/>
    <mergeCell ref="Q3:R3"/>
  </mergeCells>
  <phoneticPr fontId="11" type="noConversion"/>
  <printOptions horizontalCentered="1"/>
  <pageMargins left="0.39370078740157483" right="0.39370078740157483" top="0.59055118110236227" bottom="0.59055118110236227" header="0.39370078740157483" footer="0.19685039370078741"/>
  <pageSetup paperSize="9" scale="75" orientation="landscape" r:id="rId1"/>
  <headerFooter alignWithMargins="0">
    <oddHeader>&amp;L&amp;"굴림체,굵게"&amp;12보건 및 사회보장&amp;R&amp;"Times New Roman,보통"&amp;12 Health &amp;"굴림체,보통"＆&amp;"Times New Roman,보통" Social Security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D118"/>
  <sheetViews>
    <sheetView zoomScaleNormal="100" workbookViewId="0">
      <selection sqref="A1:H1"/>
    </sheetView>
  </sheetViews>
  <sheetFormatPr defaultRowHeight="13.5"/>
  <cols>
    <col min="1" max="1" width="14.5546875" style="20" customWidth="1"/>
    <col min="2" max="4" width="5.77734375" style="20" customWidth="1"/>
    <col min="5" max="5" width="6.77734375" style="20" customWidth="1"/>
    <col min="6" max="6" width="11.77734375" style="20" customWidth="1"/>
    <col min="7" max="7" width="16.88671875" style="20" bestFit="1" customWidth="1"/>
    <col min="8" max="8" width="16" style="20" bestFit="1" customWidth="1"/>
    <col min="9" max="9" width="2.77734375" style="12" customWidth="1"/>
    <col min="10" max="10" width="15.21875" style="20" customWidth="1"/>
    <col min="11" max="11" width="13.21875" style="20" customWidth="1"/>
    <col min="12" max="12" width="9.77734375" style="12" customWidth="1"/>
    <col min="13" max="13" width="15.77734375" style="12" customWidth="1"/>
    <col min="14" max="14" width="6.77734375" style="20" customWidth="1"/>
    <col min="15" max="15" width="12.44140625" style="20" customWidth="1"/>
    <col min="16" max="16" width="14.5546875" style="20" customWidth="1"/>
    <col min="17" max="17" width="7.77734375" style="20" customWidth="1"/>
    <col min="18" max="19" width="7.77734375" style="12" customWidth="1"/>
    <col min="20" max="20" width="16" style="12" bestFit="1" customWidth="1"/>
    <col min="21" max="21" width="16.5546875" style="12" bestFit="1" customWidth="1"/>
    <col min="22" max="22" width="14.21875" style="20" bestFit="1" customWidth="1"/>
    <col min="23" max="23" width="2.77734375" style="12" customWidth="1"/>
    <col min="24" max="24" width="9.6640625" style="20" customWidth="1"/>
    <col min="25" max="25" width="14.33203125" style="20" customWidth="1"/>
    <col min="26" max="26" width="7.44140625" style="12" customWidth="1"/>
    <col min="27" max="27" width="10.44140625" style="12" customWidth="1"/>
    <col min="28" max="28" width="8.33203125" style="12" customWidth="1"/>
    <col min="29" max="29" width="14.21875" style="12" customWidth="1"/>
    <col min="30" max="30" width="8.6640625" style="12" customWidth="1"/>
    <col min="31" max="16384" width="8.88671875" style="12"/>
  </cols>
  <sheetData>
    <row r="1" spans="1:30" s="1" customFormat="1" ht="32.25" customHeight="1">
      <c r="A1" s="831" t="s">
        <v>761</v>
      </c>
      <c r="B1" s="831"/>
      <c r="C1" s="831"/>
      <c r="D1" s="831"/>
      <c r="E1" s="831"/>
      <c r="F1" s="831"/>
      <c r="G1" s="831"/>
      <c r="H1" s="831"/>
      <c r="I1" s="97"/>
      <c r="J1" s="831" t="s">
        <v>104</v>
      </c>
      <c r="K1" s="831"/>
      <c r="L1" s="831"/>
      <c r="M1" s="831"/>
      <c r="N1" s="831"/>
      <c r="O1" s="831"/>
      <c r="P1" s="831" t="s">
        <v>762</v>
      </c>
      <c r="Q1" s="831"/>
      <c r="R1" s="831"/>
      <c r="S1" s="831"/>
      <c r="T1" s="831"/>
      <c r="U1" s="831"/>
      <c r="V1" s="831"/>
      <c r="W1" s="97"/>
      <c r="X1" s="831" t="s">
        <v>763</v>
      </c>
      <c r="Y1" s="831"/>
      <c r="Z1" s="831"/>
      <c r="AA1" s="831"/>
      <c r="AB1" s="831"/>
      <c r="AC1" s="831"/>
      <c r="AD1" s="831"/>
    </row>
    <row r="2" spans="1:30" s="5" customFormat="1" ht="25.5" customHeight="1" thickBot="1">
      <c r="A2" s="2" t="s">
        <v>127</v>
      </c>
      <c r="B2" s="2"/>
      <c r="C2" s="2"/>
      <c r="D2" s="2"/>
      <c r="E2" s="2"/>
      <c r="F2" s="2"/>
      <c r="G2" s="2"/>
      <c r="H2" s="2"/>
      <c r="J2" s="2"/>
      <c r="K2" s="2"/>
      <c r="L2" s="2"/>
      <c r="M2" s="2"/>
      <c r="N2" s="2"/>
      <c r="O2" s="4" t="s">
        <v>209</v>
      </c>
      <c r="P2" s="2" t="s">
        <v>127</v>
      </c>
      <c r="Q2" s="2"/>
      <c r="R2" s="2"/>
      <c r="S2" s="2"/>
      <c r="T2" s="2"/>
      <c r="U2" s="2"/>
      <c r="V2" s="2"/>
      <c r="X2" s="2"/>
      <c r="Y2" s="2"/>
      <c r="Z2" s="2"/>
      <c r="AA2" s="2"/>
      <c r="AB2" s="2"/>
      <c r="AD2" s="4" t="s">
        <v>209</v>
      </c>
    </row>
    <row r="3" spans="1:30" s="5" customFormat="1" ht="17.100000000000001" customHeight="1" thickTop="1">
      <c r="A3" s="834" t="s">
        <v>167</v>
      </c>
      <c r="B3" s="837" t="s">
        <v>2</v>
      </c>
      <c r="C3" s="828"/>
      <c r="D3" s="829"/>
      <c r="E3" s="1004" t="s">
        <v>764</v>
      </c>
      <c r="F3" s="1005"/>
      <c r="G3" s="1005"/>
      <c r="H3" s="1005"/>
      <c r="I3" s="22"/>
      <c r="J3" s="1005" t="s">
        <v>105</v>
      </c>
      <c r="K3" s="1005"/>
      <c r="L3" s="1005"/>
      <c r="M3" s="1007"/>
      <c r="N3" s="1004" t="s">
        <v>765</v>
      </c>
      <c r="O3" s="1005"/>
      <c r="P3" s="834" t="s">
        <v>167</v>
      </c>
      <c r="Q3" s="1004" t="s">
        <v>766</v>
      </c>
      <c r="R3" s="1005"/>
      <c r="S3" s="1005"/>
      <c r="T3" s="1005"/>
      <c r="U3" s="1005"/>
      <c r="V3" s="1005"/>
      <c r="W3" s="22"/>
      <c r="X3" s="1005" t="s">
        <v>119</v>
      </c>
      <c r="Y3" s="1007"/>
      <c r="Z3" s="1004" t="s">
        <v>767</v>
      </c>
      <c r="AA3" s="1005"/>
      <c r="AB3" s="1005"/>
      <c r="AC3" s="1005"/>
    </row>
    <row r="4" spans="1:30" s="5" customFormat="1" ht="16.5" customHeight="1">
      <c r="A4" s="835"/>
      <c r="B4" s="89"/>
      <c r="C4" s="25" t="s">
        <v>1026</v>
      </c>
      <c r="D4" s="26" t="s">
        <v>1027</v>
      </c>
      <c r="E4" s="72" t="s">
        <v>69</v>
      </c>
      <c r="F4" s="72" t="s">
        <v>106</v>
      </c>
      <c r="G4" s="582" t="s">
        <v>768</v>
      </c>
      <c r="H4" s="27" t="s">
        <v>769</v>
      </c>
      <c r="I4" s="22"/>
      <c r="J4" s="133" t="s">
        <v>770</v>
      </c>
      <c r="K4" s="156" t="s">
        <v>771</v>
      </c>
      <c r="L4" s="187" t="s">
        <v>772</v>
      </c>
      <c r="M4" s="589" t="s">
        <v>773</v>
      </c>
      <c r="N4" s="72" t="s">
        <v>69</v>
      </c>
      <c r="O4" s="188" t="s">
        <v>774</v>
      </c>
      <c r="P4" s="835"/>
      <c r="Q4" s="998" t="s">
        <v>775</v>
      </c>
      <c r="R4" s="999"/>
      <c r="S4" s="999"/>
      <c r="T4" s="25" t="s">
        <v>769</v>
      </c>
      <c r="U4" s="188" t="s">
        <v>770</v>
      </c>
      <c r="V4" s="590" t="s">
        <v>771</v>
      </c>
      <c r="W4" s="156"/>
      <c r="X4" s="591" t="s">
        <v>776</v>
      </c>
      <c r="Y4" s="187" t="s">
        <v>777</v>
      </c>
      <c r="Z4" s="89" t="s">
        <v>69</v>
      </c>
      <c r="AA4" s="591" t="s">
        <v>778</v>
      </c>
      <c r="AB4" s="25" t="s">
        <v>779</v>
      </c>
      <c r="AC4" s="188" t="s">
        <v>780</v>
      </c>
      <c r="AD4" s="132" t="s">
        <v>781</v>
      </c>
    </row>
    <row r="5" spans="1:30" s="5" customFormat="1" ht="17.100000000000001" customHeight="1">
      <c r="A5" s="835"/>
      <c r="B5" s="89"/>
      <c r="C5" s="89"/>
      <c r="D5" s="22"/>
      <c r="E5" s="72"/>
      <c r="F5" s="129"/>
      <c r="G5" s="129" t="s">
        <v>783</v>
      </c>
      <c r="H5" s="129" t="s">
        <v>784</v>
      </c>
      <c r="I5" s="91"/>
      <c r="J5" s="186" t="s">
        <v>785</v>
      </c>
      <c r="K5" s="91" t="s">
        <v>786</v>
      </c>
      <c r="L5" s="90" t="s">
        <v>787</v>
      </c>
      <c r="M5" s="91" t="s">
        <v>788</v>
      </c>
      <c r="N5" s="129"/>
      <c r="O5" s="129" t="s">
        <v>789</v>
      </c>
      <c r="P5" s="835"/>
      <c r="Q5" s="25" t="s">
        <v>12</v>
      </c>
      <c r="R5" s="22" t="s">
        <v>13</v>
      </c>
      <c r="S5" s="27" t="s">
        <v>14</v>
      </c>
      <c r="T5" s="90" t="s">
        <v>784</v>
      </c>
      <c r="U5" s="186" t="s">
        <v>785</v>
      </c>
      <c r="V5" s="345" t="s">
        <v>786</v>
      </c>
      <c r="W5" s="91"/>
      <c r="X5" s="91" t="s">
        <v>790</v>
      </c>
      <c r="Y5" s="90"/>
      <c r="Z5" s="90"/>
      <c r="AA5" s="91"/>
      <c r="AB5" s="90"/>
      <c r="AC5" s="91" t="s">
        <v>791</v>
      </c>
      <c r="AD5" s="72" t="s">
        <v>792</v>
      </c>
    </row>
    <row r="6" spans="1:30" s="5" customFormat="1" ht="17.100000000000001" customHeight="1">
      <c r="A6" s="835"/>
      <c r="B6" s="89" t="s">
        <v>107</v>
      </c>
      <c r="C6" s="89"/>
      <c r="D6" s="22"/>
      <c r="E6" s="72"/>
      <c r="F6" s="90" t="s">
        <v>782</v>
      </c>
      <c r="G6" s="91" t="s">
        <v>793</v>
      </c>
      <c r="H6" s="129" t="s">
        <v>794</v>
      </c>
      <c r="I6" s="91"/>
      <c r="J6" s="186" t="s">
        <v>795</v>
      </c>
      <c r="K6" s="91" t="s">
        <v>796</v>
      </c>
      <c r="L6" s="90" t="s">
        <v>797</v>
      </c>
      <c r="M6" s="91" t="s">
        <v>798</v>
      </c>
      <c r="N6" s="129"/>
      <c r="O6" s="129" t="s">
        <v>799</v>
      </c>
      <c r="P6" s="835"/>
      <c r="Q6" s="89"/>
      <c r="R6" s="22" t="s">
        <v>800</v>
      </c>
      <c r="S6" s="72"/>
      <c r="T6" s="90" t="s">
        <v>794</v>
      </c>
      <c r="U6" s="186" t="s">
        <v>795</v>
      </c>
      <c r="V6" s="345" t="s">
        <v>796</v>
      </c>
      <c r="W6" s="91"/>
      <c r="X6" s="91" t="s">
        <v>801</v>
      </c>
      <c r="Y6" s="90" t="s">
        <v>802</v>
      </c>
      <c r="Z6" s="90"/>
      <c r="AA6" s="91"/>
      <c r="AB6" s="90" t="s">
        <v>803</v>
      </c>
      <c r="AC6" s="91" t="s">
        <v>804</v>
      </c>
      <c r="AD6" s="72" t="s">
        <v>805</v>
      </c>
    </row>
    <row r="7" spans="1:30" s="5" customFormat="1" ht="17.100000000000001" customHeight="1">
      <c r="A7" s="836"/>
      <c r="B7" s="29" t="s">
        <v>108</v>
      </c>
      <c r="C7" s="29" t="s">
        <v>1028</v>
      </c>
      <c r="D7" s="24" t="s">
        <v>1029</v>
      </c>
      <c r="E7" s="31" t="s">
        <v>55</v>
      </c>
      <c r="F7" s="112" t="s">
        <v>806</v>
      </c>
      <c r="G7" s="112" t="s">
        <v>807</v>
      </c>
      <c r="H7" s="112" t="s">
        <v>808</v>
      </c>
      <c r="I7" s="91"/>
      <c r="J7" s="232" t="s">
        <v>809</v>
      </c>
      <c r="K7" s="98" t="s">
        <v>810</v>
      </c>
      <c r="L7" s="92" t="s">
        <v>811</v>
      </c>
      <c r="M7" s="98" t="s">
        <v>812</v>
      </c>
      <c r="N7" s="112" t="s">
        <v>55</v>
      </c>
      <c r="O7" s="112" t="s">
        <v>813</v>
      </c>
      <c r="P7" s="836"/>
      <c r="Q7" s="29" t="s">
        <v>109</v>
      </c>
      <c r="R7" s="24" t="s">
        <v>814</v>
      </c>
      <c r="S7" s="31" t="s">
        <v>110</v>
      </c>
      <c r="T7" s="92" t="s">
        <v>808</v>
      </c>
      <c r="U7" s="232" t="s">
        <v>809</v>
      </c>
      <c r="V7" s="592" t="s">
        <v>810</v>
      </c>
      <c r="W7" s="345"/>
      <c r="X7" s="98" t="s">
        <v>811</v>
      </c>
      <c r="Y7" s="92" t="s">
        <v>815</v>
      </c>
      <c r="Z7" s="232" t="s">
        <v>55</v>
      </c>
      <c r="AA7" s="98" t="s">
        <v>816</v>
      </c>
      <c r="AB7" s="92" t="s">
        <v>817</v>
      </c>
      <c r="AC7" s="98" t="s">
        <v>818</v>
      </c>
      <c r="AD7" s="31" t="s">
        <v>819</v>
      </c>
    </row>
    <row r="8" spans="1:30" s="208" customFormat="1" ht="40.5" customHeight="1">
      <c r="A8" s="246">
        <v>2011</v>
      </c>
      <c r="B8" s="593">
        <v>246</v>
      </c>
      <c r="C8" s="594"/>
      <c r="D8" s="594"/>
      <c r="E8" s="594">
        <v>105</v>
      </c>
      <c r="F8" s="196">
        <v>0</v>
      </c>
      <c r="G8" s="594">
        <v>75</v>
      </c>
      <c r="H8" s="594">
        <v>26</v>
      </c>
      <c r="I8" s="594"/>
      <c r="J8" s="196">
        <v>0</v>
      </c>
      <c r="K8" s="196">
        <v>0</v>
      </c>
      <c r="L8" s="35">
        <v>4</v>
      </c>
      <c r="M8" s="455" t="s">
        <v>153</v>
      </c>
      <c r="N8" s="594">
        <v>141</v>
      </c>
      <c r="O8" s="455">
        <v>3</v>
      </c>
      <c r="P8" s="246">
        <v>2011</v>
      </c>
      <c r="Q8" s="593">
        <v>70</v>
      </c>
      <c r="R8" s="594">
        <v>32</v>
      </c>
      <c r="S8" s="594">
        <v>8</v>
      </c>
      <c r="T8" s="594">
        <v>22</v>
      </c>
      <c r="U8" s="455" t="s">
        <v>153</v>
      </c>
      <c r="V8" s="455" t="s">
        <v>153</v>
      </c>
      <c r="W8" s="594"/>
      <c r="X8" s="594">
        <v>6</v>
      </c>
      <c r="Y8" s="455" t="s">
        <v>153</v>
      </c>
      <c r="Z8" s="455" t="s">
        <v>153</v>
      </c>
      <c r="AA8" s="455" t="s">
        <v>153</v>
      </c>
      <c r="AB8" s="455" t="s">
        <v>153</v>
      </c>
      <c r="AC8" s="455" t="s">
        <v>153</v>
      </c>
      <c r="AD8" s="455" t="s">
        <v>153</v>
      </c>
    </row>
    <row r="9" spans="1:30" s="208" customFormat="1" ht="40.5" customHeight="1">
      <c r="A9" s="246">
        <v>2012</v>
      </c>
      <c r="B9" s="593">
        <v>257</v>
      </c>
      <c r="C9" s="594"/>
      <c r="D9" s="594"/>
      <c r="E9" s="594">
        <v>116</v>
      </c>
      <c r="F9" s="196">
        <v>0</v>
      </c>
      <c r="G9" s="594">
        <v>90</v>
      </c>
      <c r="H9" s="594">
        <v>26</v>
      </c>
      <c r="I9" s="594"/>
      <c r="J9" s="196">
        <v>0</v>
      </c>
      <c r="K9" s="196">
        <v>0</v>
      </c>
      <c r="L9" s="196">
        <v>0</v>
      </c>
      <c r="M9" s="455" t="s">
        <v>387</v>
      </c>
      <c r="N9" s="594">
        <v>137</v>
      </c>
      <c r="O9" s="455">
        <v>3</v>
      </c>
      <c r="P9" s="246">
        <v>2012</v>
      </c>
      <c r="Q9" s="594">
        <v>72</v>
      </c>
      <c r="R9" s="594">
        <v>25</v>
      </c>
      <c r="S9" s="594">
        <v>10</v>
      </c>
      <c r="T9" s="594">
        <v>21</v>
      </c>
      <c r="U9" s="455" t="s">
        <v>387</v>
      </c>
      <c r="V9" s="455" t="s">
        <v>387</v>
      </c>
      <c r="W9" s="594"/>
      <c r="X9" s="594">
        <v>6</v>
      </c>
      <c r="Y9" s="455" t="s">
        <v>387</v>
      </c>
      <c r="Z9" s="455">
        <v>4</v>
      </c>
      <c r="AA9" s="455" t="s">
        <v>387</v>
      </c>
      <c r="AB9" s="455">
        <v>3</v>
      </c>
      <c r="AC9" s="455" t="s">
        <v>387</v>
      </c>
      <c r="AD9" s="455">
        <v>1</v>
      </c>
    </row>
    <row r="10" spans="1:30" s="208" customFormat="1" ht="40.5" customHeight="1">
      <c r="A10" s="246">
        <v>2013</v>
      </c>
      <c r="B10" s="593">
        <v>254</v>
      </c>
      <c r="C10" s="594"/>
      <c r="D10" s="594"/>
      <c r="E10" s="594">
        <v>105</v>
      </c>
      <c r="F10" s="196">
        <v>0</v>
      </c>
      <c r="G10" s="594">
        <v>81</v>
      </c>
      <c r="H10" s="594">
        <v>24</v>
      </c>
      <c r="I10" s="594"/>
      <c r="J10" s="196">
        <v>0</v>
      </c>
      <c r="K10" s="196">
        <v>0</v>
      </c>
      <c r="L10" s="196">
        <v>0</v>
      </c>
      <c r="M10" s="196">
        <v>0</v>
      </c>
      <c r="N10" s="594">
        <v>147</v>
      </c>
      <c r="O10" s="594">
        <v>4</v>
      </c>
      <c r="P10" s="246">
        <v>2013</v>
      </c>
      <c r="Q10" s="593">
        <v>72</v>
      </c>
      <c r="R10" s="594">
        <v>25</v>
      </c>
      <c r="S10" s="594">
        <v>10</v>
      </c>
      <c r="T10" s="594">
        <v>30</v>
      </c>
      <c r="U10" s="455" t="s">
        <v>387</v>
      </c>
      <c r="V10" s="455" t="s">
        <v>387</v>
      </c>
      <c r="W10" s="594"/>
      <c r="X10" s="594">
        <v>6</v>
      </c>
      <c r="Y10" s="455" t="s">
        <v>387</v>
      </c>
      <c r="Z10" s="594">
        <v>2</v>
      </c>
      <c r="AA10" s="455" t="s">
        <v>387</v>
      </c>
      <c r="AB10" s="594">
        <v>2</v>
      </c>
      <c r="AC10" s="455" t="s">
        <v>387</v>
      </c>
      <c r="AD10" s="455" t="s">
        <v>387</v>
      </c>
    </row>
    <row r="11" spans="1:30" s="208" customFormat="1" ht="40.5" customHeight="1">
      <c r="A11" s="246">
        <v>2014</v>
      </c>
      <c r="B11" s="593">
        <v>275</v>
      </c>
      <c r="C11" s="594">
        <v>144</v>
      </c>
      <c r="D11" s="594">
        <v>131</v>
      </c>
      <c r="E11" s="594">
        <v>104</v>
      </c>
      <c r="F11" s="196">
        <v>0</v>
      </c>
      <c r="G11" s="594">
        <v>82</v>
      </c>
      <c r="H11" s="594">
        <v>22</v>
      </c>
      <c r="I11" s="594"/>
      <c r="J11" s="196">
        <v>0</v>
      </c>
      <c r="K11" s="196">
        <v>0</v>
      </c>
      <c r="L11" s="196">
        <v>0</v>
      </c>
      <c r="M11" s="196">
        <v>0</v>
      </c>
      <c r="N11" s="594">
        <v>169</v>
      </c>
      <c r="O11" s="594">
        <v>4</v>
      </c>
      <c r="P11" s="246">
        <v>2014</v>
      </c>
      <c r="Q11" s="594">
        <v>82</v>
      </c>
      <c r="R11" s="594">
        <v>36</v>
      </c>
      <c r="S11" s="594">
        <v>8</v>
      </c>
      <c r="T11" s="594">
        <v>33</v>
      </c>
      <c r="U11" s="455" t="s">
        <v>305</v>
      </c>
      <c r="V11" s="455" t="s">
        <v>305</v>
      </c>
      <c r="W11" s="594"/>
      <c r="X11" s="594">
        <v>6</v>
      </c>
      <c r="Y11" s="455" t="s">
        <v>305</v>
      </c>
      <c r="Z11" s="594">
        <v>2</v>
      </c>
      <c r="AA11" s="455" t="s">
        <v>305</v>
      </c>
      <c r="AB11" s="594">
        <v>2</v>
      </c>
      <c r="AC11" s="455" t="s">
        <v>305</v>
      </c>
      <c r="AD11" s="455" t="s">
        <v>305</v>
      </c>
    </row>
    <row r="12" spans="1:30" s="241" customFormat="1" ht="40.5" customHeight="1" thickBot="1">
      <c r="A12" s="553">
        <v>2015</v>
      </c>
      <c r="B12" s="653">
        <v>259</v>
      </c>
      <c r="C12" s="602">
        <v>144</v>
      </c>
      <c r="D12" s="602">
        <v>115</v>
      </c>
      <c r="E12" s="602">
        <v>87</v>
      </c>
      <c r="F12" s="704">
        <v>0</v>
      </c>
      <c r="G12" s="602">
        <v>67</v>
      </c>
      <c r="H12" s="602">
        <v>20</v>
      </c>
      <c r="I12" s="595"/>
      <c r="J12" s="704">
        <v>0</v>
      </c>
      <c r="K12" s="704">
        <v>0</v>
      </c>
      <c r="L12" s="704">
        <v>0</v>
      </c>
      <c r="M12" s="704">
        <v>0</v>
      </c>
      <c r="N12" s="602">
        <v>169</v>
      </c>
      <c r="O12" s="602">
        <v>6</v>
      </c>
      <c r="P12" s="553">
        <v>2015</v>
      </c>
      <c r="Q12" s="602">
        <v>82</v>
      </c>
      <c r="R12" s="602">
        <v>37</v>
      </c>
      <c r="S12" s="602">
        <v>8</v>
      </c>
      <c r="T12" s="602">
        <v>30</v>
      </c>
      <c r="U12" s="596" t="s">
        <v>305</v>
      </c>
      <c r="V12" s="596" t="s">
        <v>305</v>
      </c>
      <c r="W12" s="595"/>
      <c r="X12" s="602">
        <v>6</v>
      </c>
      <c r="Y12" s="596" t="s">
        <v>305</v>
      </c>
      <c r="Z12" s="602">
        <v>3</v>
      </c>
      <c r="AA12" s="596" t="s">
        <v>305</v>
      </c>
      <c r="AB12" s="602">
        <v>2</v>
      </c>
      <c r="AC12" s="596" t="s">
        <v>305</v>
      </c>
      <c r="AD12" s="596">
        <v>1</v>
      </c>
    </row>
    <row r="13" spans="1:30" s="206" customFormat="1" ht="12" customHeight="1" thickTop="1">
      <c r="A13" s="269" t="s">
        <v>1099</v>
      </c>
      <c r="B13" s="597"/>
      <c r="C13" s="597"/>
      <c r="D13" s="597"/>
      <c r="E13" s="597"/>
      <c r="F13" s="597"/>
      <c r="G13" s="597"/>
      <c r="H13" s="597"/>
      <c r="I13" s="597"/>
      <c r="J13" s="597"/>
      <c r="K13" s="597"/>
      <c r="L13" s="597"/>
      <c r="M13" s="597"/>
      <c r="N13" s="597"/>
      <c r="P13" s="269" t="s">
        <v>1149</v>
      </c>
      <c r="Q13" s="598"/>
      <c r="R13" s="598"/>
      <c r="S13" s="598"/>
      <c r="X13" s="1008"/>
      <c r="Y13" s="1008"/>
      <c r="Z13" s="1008"/>
      <c r="AA13" s="1008"/>
      <c r="AB13" s="1008"/>
      <c r="AC13" s="1008"/>
    </row>
    <row r="14" spans="1:30" s="206" customFormat="1" ht="12" customHeight="1">
      <c r="A14" s="841"/>
      <c r="B14" s="1006"/>
      <c r="C14" s="1006"/>
      <c r="D14" s="1006"/>
      <c r="E14" s="1006"/>
      <c r="F14" s="330"/>
      <c r="G14" s="330"/>
      <c r="H14" s="330"/>
      <c r="I14" s="330"/>
      <c r="J14" s="330"/>
      <c r="K14" s="330"/>
      <c r="L14" s="330"/>
      <c r="M14" s="330"/>
      <c r="N14" s="330"/>
      <c r="O14" s="330"/>
      <c r="Q14" s="599"/>
      <c r="R14" s="330"/>
      <c r="S14" s="330"/>
      <c r="T14" s="330"/>
      <c r="U14" s="330"/>
      <c r="V14" s="330"/>
      <c r="W14" s="330"/>
      <c r="X14" s="599"/>
      <c r="Y14" s="330"/>
      <c r="Z14" s="330"/>
      <c r="AA14" s="330"/>
      <c r="AB14" s="330"/>
      <c r="AC14" s="330"/>
    </row>
    <row r="15" spans="1:30" s="206" customFormat="1">
      <c r="E15" s="330"/>
      <c r="F15" s="330"/>
      <c r="G15" s="330"/>
      <c r="H15" s="330"/>
      <c r="I15" s="330"/>
      <c r="J15" s="330"/>
      <c r="K15" s="330"/>
      <c r="L15" s="330"/>
      <c r="M15" s="330"/>
      <c r="N15" s="330"/>
      <c r="O15" s="330"/>
      <c r="Q15" s="599"/>
      <c r="R15" s="330"/>
      <c r="S15" s="330"/>
      <c r="T15" s="330"/>
      <c r="U15" s="330"/>
      <c r="V15" s="330"/>
      <c r="W15" s="330"/>
      <c r="X15" s="599"/>
      <c r="Y15" s="330"/>
      <c r="Z15" s="330"/>
      <c r="AA15" s="330"/>
      <c r="AB15" s="330"/>
      <c r="AC15" s="330"/>
    </row>
    <row r="16" spans="1:30" s="206" customFormat="1">
      <c r="A16" s="207"/>
      <c r="B16" s="207"/>
      <c r="C16" s="207"/>
      <c r="D16" s="207"/>
      <c r="E16" s="329"/>
      <c r="F16" s="329"/>
      <c r="G16" s="329"/>
      <c r="H16" s="329"/>
      <c r="I16" s="330"/>
      <c r="J16" s="329"/>
      <c r="K16" s="329"/>
      <c r="L16" s="330"/>
      <c r="M16" s="330"/>
      <c r="N16" s="330"/>
      <c r="O16" s="330"/>
      <c r="Q16" s="599"/>
      <c r="R16" s="330"/>
      <c r="S16" s="330"/>
      <c r="T16" s="330"/>
      <c r="U16" s="330"/>
      <c r="V16" s="330"/>
      <c r="W16" s="330"/>
      <c r="X16" s="599"/>
      <c r="Y16" s="330"/>
      <c r="Z16" s="330"/>
      <c r="AA16" s="330"/>
      <c r="AB16" s="330"/>
      <c r="AC16" s="330"/>
    </row>
    <row r="17" spans="1:29" s="206" customFormat="1">
      <c r="A17" s="207"/>
      <c r="B17" s="207"/>
      <c r="C17" s="207"/>
      <c r="D17" s="207"/>
      <c r="E17" s="329"/>
      <c r="F17" s="329"/>
      <c r="G17" s="329"/>
      <c r="H17" s="329"/>
      <c r="I17" s="330"/>
      <c r="J17" s="329"/>
      <c r="K17" s="329"/>
      <c r="L17" s="330"/>
      <c r="M17" s="330"/>
      <c r="N17" s="330"/>
      <c r="O17" s="330"/>
      <c r="Q17" s="599"/>
      <c r="R17" s="330"/>
      <c r="S17" s="330"/>
      <c r="T17" s="330"/>
      <c r="U17" s="330"/>
      <c r="V17" s="330"/>
      <c r="W17" s="330"/>
      <c r="X17" s="599"/>
      <c r="Y17" s="330"/>
      <c r="Z17" s="330"/>
      <c r="AA17" s="330"/>
      <c r="AB17" s="330"/>
      <c r="AC17" s="330"/>
    </row>
    <row r="18" spans="1:29" s="206" customFormat="1">
      <c r="A18" s="207"/>
      <c r="B18" s="207"/>
      <c r="C18" s="207"/>
      <c r="D18" s="207"/>
      <c r="E18" s="329"/>
      <c r="F18" s="329"/>
      <c r="G18" s="329"/>
      <c r="H18" s="329"/>
      <c r="I18" s="330"/>
      <c r="J18" s="329"/>
      <c r="K18" s="329"/>
      <c r="L18" s="330"/>
      <c r="M18" s="330"/>
      <c r="N18" s="330"/>
      <c r="O18" s="330"/>
      <c r="Q18" s="599"/>
      <c r="R18" s="330"/>
      <c r="S18" s="330"/>
      <c r="T18" s="330"/>
      <c r="U18" s="330"/>
      <c r="V18" s="330"/>
      <c r="W18" s="330"/>
      <c r="X18" s="599"/>
      <c r="Y18" s="330"/>
      <c r="Z18" s="330"/>
      <c r="AA18" s="330"/>
      <c r="AB18" s="330"/>
      <c r="AC18" s="330"/>
    </row>
    <row r="19" spans="1:29" s="206" customFormat="1">
      <c r="A19" s="207"/>
      <c r="B19" s="207"/>
      <c r="C19" s="207"/>
      <c r="D19" s="207"/>
      <c r="E19" s="207"/>
      <c r="F19" s="329"/>
      <c r="G19" s="329"/>
      <c r="H19" s="329"/>
      <c r="I19" s="330"/>
      <c r="J19" s="329"/>
      <c r="K19" s="329"/>
      <c r="L19" s="330"/>
      <c r="M19" s="330"/>
      <c r="N19" s="330"/>
      <c r="O19" s="330"/>
      <c r="Q19" s="599"/>
      <c r="R19" s="330"/>
      <c r="S19" s="330"/>
      <c r="T19" s="330"/>
      <c r="U19" s="330"/>
      <c r="V19" s="330"/>
      <c r="W19" s="330"/>
      <c r="X19" s="599"/>
      <c r="Y19" s="330"/>
      <c r="Z19" s="330"/>
      <c r="AA19" s="330"/>
      <c r="AB19" s="330"/>
      <c r="AC19" s="330"/>
    </row>
    <row r="20" spans="1:29" s="206" customFormat="1">
      <c r="A20" s="207"/>
      <c r="B20" s="207"/>
      <c r="C20" s="207"/>
      <c r="D20" s="207"/>
      <c r="E20" s="207"/>
      <c r="F20" s="329"/>
      <c r="G20" s="329"/>
      <c r="H20" s="329"/>
      <c r="I20" s="330"/>
      <c r="J20" s="329"/>
      <c r="K20" s="329"/>
      <c r="L20" s="330"/>
      <c r="M20" s="330"/>
      <c r="N20" s="330"/>
      <c r="O20" s="330"/>
      <c r="Q20" s="599"/>
      <c r="R20" s="330"/>
      <c r="S20" s="330"/>
      <c r="T20" s="330"/>
      <c r="U20" s="330"/>
      <c r="V20" s="330"/>
      <c r="W20" s="330"/>
      <c r="X20" s="599"/>
      <c r="Y20" s="330"/>
      <c r="Z20" s="330"/>
      <c r="AA20" s="330"/>
      <c r="AB20" s="330"/>
      <c r="AC20" s="330"/>
    </row>
    <row r="21" spans="1:29" s="206" customFormat="1">
      <c r="A21" s="207"/>
      <c r="B21" s="207"/>
      <c r="C21" s="207"/>
      <c r="D21" s="207"/>
      <c r="E21" s="207"/>
      <c r="F21" s="329"/>
      <c r="G21" s="329"/>
      <c r="H21" s="329"/>
      <c r="I21" s="330"/>
      <c r="J21" s="329"/>
      <c r="K21" s="329"/>
      <c r="L21" s="330"/>
      <c r="M21" s="330"/>
      <c r="N21" s="330"/>
      <c r="O21" s="330"/>
      <c r="Q21" s="599"/>
      <c r="R21" s="330"/>
      <c r="S21" s="330"/>
      <c r="T21" s="330"/>
      <c r="U21" s="330"/>
      <c r="V21" s="330"/>
      <c r="W21" s="330"/>
      <c r="X21" s="599"/>
      <c r="Y21" s="330"/>
      <c r="Z21" s="330"/>
      <c r="AA21" s="330"/>
      <c r="AB21" s="330"/>
      <c r="AC21" s="330"/>
    </row>
    <row r="22" spans="1:29" s="206" customFormat="1">
      <c r="A22" s="207"/>
      <c r="B22" s="207"/>
      <c r="C22" s="207"/>
      <c r="D22" s="207"/>
      <c r="E22" s="207"/>
      <c r="F22" s="329"/>
      <c r="G22" s="329"/>
      <c r="H22" s="329"/>
      <c r="I22" s="330"/>
      <c r="J22" s="329"/>
      <c r="K22" s="329"/>
      <c r="L22" s="330"/>
      <c r="M22" s="330"/>
      <c r="N22" s="330"/>
      <c r="O22" s="330"/>
      <c r="Q22" s="599"/>
      <c r="R22" s="330"/>
      <c r="S22" s="330"/>
      <c r="T22" s="330"/>
      <c r="U22" s="330"/>
      <c r="V22" s="330"/>
      <c r="W22" s="330"/>
      <c r="X22" s="599"/>
      <c r="Y22" s="330"/>
      <c r="Z22" s="330"/>
      <c r="AA22" s="330"/>
      <c r="AB22" s="330"/>
      <c r="AC22" s="330"/>
    </row>
    <row r="23" spans="1:29" s="206" customFormat="1">
      <c r="A23" s="207"/>
      <c r="B23" s="207"/>
      <c r="C23" s="207"/>
      <c r="D23" s="207"/>
      <c r="E23" s="207"/>
      <c r="F23" s="329"/>
      <c r="G23" s="329"/>
      <c r="H23" s="329"/>
      <c r="I23" s="330"/>
      <c r="J23" s="329"/>
      <c r="K23" s="329"/>
      <c r="L23" s="330"/>
      <c r="M23" s="330"/>
      <c r="N23" s="330"/>
      <c r="O23" s="330"/>
      <c r="Q23" s="599"/>
      <c r="R23" s="330"/>
      <c r="S23" s="330"/>
      <c r="T23" s="330"/>
      <c r="U23" s="330"/>
      <c r="V23" s="330"/>
      <c r="W23" s="330"/>
      <c r="X23" s="599"/>
      <c r="Y23" s="330"/>
      <c r="Z23" s="330"/>
      <c r="AA23" s="330"/>
      <c r="AB23" s="330"/>
      <c r="AC23" s="330"/>
    </row>
    <row r="24" spans="1:29" s="206" customFormat="1">
      <c r="A24" s="207"/>
      <c r="B24" s="207"/>
      <c r="C24" s="207"/>
      <c r="D24" s="207"/>
      <c r="E24" s="207"/>
      <c r="F24" s="329"/>
      <c r="G24" s="329"/>
      <c r="H24" s="329"/>
      <c r="I24" s="330"/>
      <c r="J24" s="329"/>
      <c r="K24" s="329"/>
      <c r="L24" s="330"/>
      <c r="M24" s="330"/>
      <c r="N24" s="330"/>
      <c r="O24" s="330"/>
      <c r="Q24" s="599"/>
      <c r="R24" s="330"/>
      <c r="S24" s="330"/>
      <c r="T24" s="330"/>
      <c r="U24" s="330"/>
      <c r="V24" s="330"/>
      <c r="W24" s="330"/>
      <c r="X24" s="599"/>
      <c r="Y24" s="330"/>
      <c r="Z24" s="330"/>
      <c r="AA24" s="330"/>
      <c r="AB24" s="330"/>
      <c r="AC24" s="330"/>
    </row>
    <row r="25" spans="1:29" s="206" customFormat="1">
      <c r="A25" s="207"/>
      <c r="B25" s="207"/>
      <c r="C25" s="207"/>
      <c r="D25" s="207"/>
      <c r="E25" s="207"/>
      <c r="F25" s="329"/>
      <c r="G25" s="329"/>
      <c r="H25" s="329"/>
      <c r="I25" s="330"/>
      <c r="J25" s="329"/>
      <c r="K25" s="329"/>
      <c r="L25" s="330"/>
      <c r="M25" s="330"/>
      <c r="N25" s="330"/>
      <c r="O25" s="330"/>
      <c r="Q25" s="599"/>
      <c r="R25" s="330"/>
      <c r="S25" s="330"/>
      <c r="T25" s="330"/>
      <c r="U25" s="330"/>
      <c r="V25" s="330"/>
      <c r="W25" s="330"/>
      <c r="X25" s="599"/>
      <c r="Y25" s="330"/>
      <c r="Z25" s="330"/>
      <c r="AA25" s="330"/>
      <c r="AB25" s="330"/>
      <c r="AC25" s="330"/>
    </row>
    <row r="26" spans="1:29" s="206" customFormat="1">
      <c r="A26" s="207"/>
      <c r="B26" s="207"/>
      <c r="C26" s="207"/>
      <c r="D26" s="207"/>
      <c r="E26" s="207"/>
      <c r="F26" s="329"/>
      <c r="G26" s="329"/>
      <c r="H26" s="329"/>
      <c r="I26" s="330"/>
      <c r="J26" s="329"/>
      <c r="K26" s="329"/>
      <c r="L26" s="330"/>
      <c r="M26" s="330"/>
      <c r="N26" s="330"/>
      <c r="O26" s="330"/>
      <c r="Q26" s="599"/>
      <c r="R26" s="330"/>
      <c r="S26" s="330"/>
      <c r="T26" s="330"/>
      <c r="U26" s="330"/>
      <c r="V26" s="330"/>
      <c r="W26" s="330"/>
      <c r="X26" s="330"/>
      <c r="Y26" s="330"/>
      <c r="Z26" s="330"/>
      <c r="AA26" s="330"/>
      <c r="AB26" s="330"/>
      <c r="AC26" s="330"/>
    </row>
    <row r="27" spans="1:29" s="206" customFormat="1">
      <c r="A27" s="207"/>
      <c r="B27" s="207"/>
      <c r="C27" s="207"/>
      <c r="D27" s="207"/>
      <c r="E27" s="207"/>
      <c r="F27" s="329"/>
      <c r="G27" s="329"/>
      <c r="H27" s="329"/>
      <c r="I27" s="330"/>
      <c r="J27" s="329"/>
      <c r="K27" s="329"/>
      <c r="L27" s="330"/>
      <c r="M27" s="330"/>
      <c r="N27" s="330"/>
      <c r="O27" s="330"/>
      <c r="Q27" s="600"/>
    </row>
    <row r="28" spans="1:29" s="206" customFormat="1">
      <c r="A28" s="207"/>
      <c r="B28" s="207"/>
      <c r="C28" s="207"/>
      <c r="D28" s="207"/>
      <c r="E28" s="207"/>
      <c r="F28" s="329"/>
      <c r="G28" s="329"/>
      <c r="H28" s="329"/>
      <c r="I28" s="330"/>
      <c r="J28" s="329"/>
      <c r="K28" s="329"/>
      <c r="L28" s="330"/>
      <c r="M28" s="330"/>
      <c r="N28" s="330"/>
      <c r="O28" s="330"/>
      <c r="Q28" s="600"/>
    </row>
    <row r="29" spans="1:29" s="206" customFormat="1">
      <c r="A29" s="207"/>
      <c r="B29" s="207"/>
      <c r="C29" s="207"/>
      <c r="D29" s="207"/>
      <c r="E29" s="207"/>
      <c r="F29" s="329"/>
      <c r="G29" s="329"/>
      <c r="H29" s="329"/>
      <c r="I29" s="330"/>
      <c r="J29" s="329"/>
      <c r="K29" s="329"/>
      <c r="L29" s="330"/>
      <c r="M29" s="330"/>
      <c r="N29" s="330"/>
      <c r="O29" s="330"/>
      <c r="P29" s="207"/>
      <c r="Q29" s="600"/>
    </row>
    <row r="30" spans="1:29" s="206" customFormat="1">
      <c r="A30" s="207"/>
      <c r="B30" s="207"/>
      <c r="C30" s="207"/>
      <c r="D30" s="207"/>
      <c r="E30" s="207"/>
      <c r="F30" s="329"/>
      <c r="G30" s="329"/>
      <c r="H30" s="329"/>
      <c r="I30" s="330"/>
      <c r="J30" s="329"/>
      <c r="K30" s="329"/>
      <c r="L30" s="330"/>
      <c r="M30" s="330"/>
      <c r="N30" s="330"/>
      <c r="O30" s="330"/>
      <c r="P30" s="207"/>
      <c r="Q30" s="600"/>
    </row>
    <row r="31" spans="1:29" s="206" customFormat="1">
      <c r="A31" s="207"/>
      <c r="B31" s="207"/>
      <c r="C31" s="207"/>
      <c r="D31" s="207"/>
      <c r="E31" s="207"/>
      <c r="F31" s="329"/>
      <c r="G31" s="329"/>
      <c r="H31" s="329"/>
      <c r="I31" s="330"/>
      <c r="J31" s="329"/>
      <c r="K31" s="329"/>
      <c r="L31" s="330"/>
      <c r="M31" s="330"/>
      <c r="N31" s="330"/>
      <c r="O31" s="330"/>
      <c r="P31" s="207"/>
      <c r="Q31" s="600"/>
    </row>
    <row r="32" spans="1:29" s="206" customFormat="1">
      <c r="A32" s="207"/>
      <c r="B32" s="207"/>
      <c r="C32" s="207"/>
      <c r="D32" s="207"/>
      <c r="E32" s="207"/>
      <c r="F32" s="329"/>
      <c r="G32" s="329"/>
      <c r="H32" s="329"/>
      <c r="I32" s="330"/>
      <c r="J32" s="329"/>
      <c r="K32" s="329"/>
      <c r="L32" s="330"/>
      <c r="M32" s="330"/>
      <c r="N32" s="330"/>
      <c r="O32" s="330"/>
      <c r="P32" s="207"/>
      <c r="Q32" s="600"/>
    </row>
    <row r="33" spans="1:25" s="206" customFormat="1">
      <c r="A33" s="207"/>
      <c r="B33" s="207"/>
      <c r="C33" s="207"/>
      <c r="D33" s="207"/>
      <c r="E33" s="207"/>
      <c r="F33" s="329"/>
      <c r="G33" s="329"/>
      <c r="H33" s="329"/>
      <c r="I33" s="330"/>
      <c r="J33" s="329"/>
      <c r="K33" s="329"/>
      <c r="L33" s="330"/>
      <c r="M33" s="330"/>
      <c r="N33" s="330"/>
      <c r="O33" s="330"/>
      <c r="P33" s="207"/>
      <c r="Q33" s="600"/>
    </row>
    <row r="34" spans="1:25" s="206" customFormat="1">
      <c r="A34" s="207"/>
      <c r="B34" s="207"/>
      <c r="C34" s="207"/>
      <c r="D34" s="207"/>
      <c r="E34" s="207"/>
      <c r="F34" s="329"/>
      <c r="G34" s="329"/>
      <c r="H34" s="329"/>
      <c r="I34" s="330"/>
      <c r="J34" s="329"/>
      <c r="K34" s="329"/>
      <c r="L34" s="330"/>
      <c r="M34" s="330"/>
      <c r="N34" s="330"/>
      <c r="O34" s="330"/>
      <c r="P34" s="207"/>
      <c r="Q34" s="600"/>
    </row>
    <row r="35" spans="1:25" s="206" customFormat="1">
      <c r="A35" s="207"/>
      <c r="B35" s="207"/>
      <c r="C35" s="207"/>
      <c r="D35" s="207"/>
      <c r="E35" s="207"/>
      <c r="F35" s="329"/>
      <c r="G35" s="329"/>
      <c r="H35" s="329"/>
      <c r="I35" s="330"/>
      <c r="J35" s="329"/>
      <c r="K35" s="329"/>
      <c r="L35" s="330"/>
      <c r="M35" s="330"/>
      <c r="N35" s="330"/>
      <c r="O35" s="330"/>
      <c r="P35" s="207"/>
      <c r="Q35" s="600"/>
    </row>
    <row r="36" spans="1:25" s="206" customFormat="1">
      <c r="A36" s="207"/>
      <c r="B36" s="207"/>
      <c r="C36" s="207"/>
      <c r="D36" s="207"/>
      <c r="E36" s="207"/>
      <c r="F36" s="329"/>
      <c r="G36" s="329"/>
      <c r="H36" s="329"/>
      <c r="I36" s="330"/>
      <c r="J36" s="329"/>
      <c r="K36" s="329"/>
      <c r="L36" s="330"/>
      <c r="M36" s="330"/>
      <c r="N36" s="330"/>
      <c r="O36" s="330"/>
      <c r="P36" s="207"/>
      <c r="Q36" s="600"/>
    </row>
    <row r="37" spans="1:25" s="206" customFormat="1">
      <c r="A37" s="207"/>
      <c r="B37" s="207"/>
      <c r="C37" s="207"/>
      <c r="D37" s="207"/>
      <c r="E37" s="207"/>
      <c r="F37" s="329"/>
      <c r="G37" s="329"/>
      <c r="H37" s="329"/>
      <c r="I37" s="330"/>
      <c r="J37" s="329"/>
      <c r="K37" s="329"/>
      <c r="L37" s="330"/>
      <c r="M37" s="330"/>
      <c r="N37" s="330"/>
      <c r="O37" s="330"/>
      <c r="P37" s="207"/>
      <c r="Q37" s="600"/>
    </row>
    <row r="38" spans="1:25" s="206" customFormat="1">
      <c r="A38" s="207"/>
      <c r="B38" s="207"/>
      <c r="C38" s="207"/>
      <c r="D38" s="207"/>
      <c r="E38" s="207"/>
      <c r="F38" s="329"/>
      <c r="G38" s="329"/>
      <c r="H38" s="329"/>
      <c r="I38" s="330"/>
      <c r="J38" s="329"/>
      <c r="K38" s="329"/>
      <c r="L38" s="330"/>
      <c r="M38" s="330"/>
      <c r="N38" s="330"/>
      <c r="O38" s="330"/>
      <c r="P38" s="207"/>
      <c r="Q38" s="600"/>
    </row>
    <row r="39" spans="1:25" s="206" customFormat="1">
      <c r="A39" s="207"/>
      <c r="B39" s="207"/>
      <c r="C39" s="207"/>
      <c r="D39" s="207"/>
      <c r="E39" s="207"/>
      <c r="F39" s="329"/>
      <c r="G39" s="329"/>
      <c r="H39" s="329"/>
      <c r="I39" s="330"/>
      <c r="J39" s="329"/>
      <c r="K39" s="329"/>
      <c r="L39" s="330"/>
      <c r="M39" s="330"/>
      <c r="N39" s="330"/>
      <c r="O39" s="330"/>
      <c r="P39" s="207"/>
    </row>
    <row r="40" spans="1:25" s="206" customFormat="1">
      <c r="A40" s="207"/>
      <c r="B40" s="207"/>
      <c r="C40" s="207"/>
      <c r="D40" s="207"/>
      <c r="E40" s="207"/>
      <c r="F40" s="329"/>
      <c r="G40" s="329"/>
      <c r="H40" s="329"/>
      <c r="I40" s="330"/>
      <c r="J40" s="329"/>
      <c r="K40" s="329"/>
      <c r="L40" s="330"/>
      <c r="M40" s="330"/>
      <c r="N40" s="330"/>
      <c r="O40" s="330"/>
      <c r="P40" s="207"/>
    </row>
    <row r="41" spans="1:25" s="206" customFormat="1">
      <c r="A41" s="207"/>
      <c r="B41" s="207"/>
      <c r="C41" s="207"/>
      <c r="D41" s="207"/>
      <c r="E41" s="207"/>
      <c r="F41" s="329"/>
      <c r="G41" s="329"/>
      <c r="H41" s="329"/>
      <c r="I41" s="330"/>
      <c r="J41" s="329"/>
      <c r="K41" s="329"/>
      <c r="L41" s="330"/>
      <c r="M41" s="330"/>
      <c r="N41" s="330"/>
      <c r="O41" s="330"/>
      <c r="P41" s="207"/>
    </row>
    <row r="42" spans="1:25" s="206" customFormat="1">
      <c r="A42" s="207"/>
      <c r="B42" s="207"/>
      <c r="C42" s="207"/>
      <c r="D42" s="207"/>
      <c r="E42" s="207"/>
      <c r="F42" s="329"/>
      <c r="G42" s="329"/>
      <c r="H42" s="329"/>
      <c r="I42" s="330"/>
      <c r="J42" s="329"/>
      <c r="K42" s="329"/>
      <c r="L42" s="330"/>
      <c r="M42" s="330"/>
      <c r="N42" s="330"/>
      <c r="O42" s="330"/>
      <c r="P42" s="207"/>
    </row>
    <row r="43" spans="1:25" s="206" customFormat="1">
      <c r="A43" s="207"/>
      <c r="B43" s="207"/>
      <c r="C43" s="207"/>
      <c r="D43" s="207"/>
      <c r="E43" s="207"/>
      <c r="F43" s="329"/>
      <c r="G43" s="329"/>
      <c r="H43" s="329"/>
      <c r="I43" s="330"/>
      <c r="J43" s="329"/>
      <c r="K43" s="329"/>
      <c r="L43" s="330"/>
      <c r="M43" s="330"/>
      <c r="N43" s="330"/>
      <c r="O43" s="330"/>
      <c r="P43" s="207"/>
    </row>
    <row r="44" spans="1:25" s="206" customFormat="1">
      <c r="A44" s="207"/>
      <c r="B44" s="207"/>
      <c r="C44" s="207"/>
      <c r="D44" s="207"/>
      <c r="E44" s="207"/>
      <c r="F44" s="329"/>
      <c r="G44" s="329"/>
      <c r="H44" s="329"/>
      <c r="I44" s="330"/>
      <c r="J44" s="329"/>
      <c r="K44" s="329"/>
      <c r="L44" s="330"/>
      <c r="M44" s="330"/>
      <c r="N44" s="330"/>
      <c r="O44" s="330"/>
      <c r="P44" s="207"/>
    </row>
    <row r="45" spans="1:25">
      <c r="F45" s="41"/>
      <c r="G45" s="41"/>
      <c r="H45" s="41"/>
      <c r="I45" s="88"/>
      <c r="J45" s="41"/>
      <c r="K45" s="41"/>
      <c r="L45" s="88"/>
      <c r="M45" s="88"/>
      <c r="N45" s="88"/>
      <c r="O45" s="88"/>
      <c r="Q45" s="12"/>
      <c r="V45" s="12"/>
      <c r="X45" s="12"/>
      <c r="Y45" s="12"/>
    </row>
    <row r="46" spans="1:25">
      <c r="F46" s="41"/>
      <c r="G46" s="41"/>
      <c r="H46" s="41"/>
      <c r="I46" s="88"/>
      <c r="J46" s="41"/>
      <c r="K46" s="41"/>
      <c r="L46" s="88"/>
      <c r="M46" s="88"/>
      <c r="N46" s="88"/>
      <c r="O46" s="88"/>
      <c r="Q46" s="12"/>
      <c r="V46" s="12"/>
      <c r="X46" s="12"/>
      <c r="Y46" s="12"/>
    </row>
    <row r="47" spans="1:25">
      <c r="F47" s="41"/>
      <c r="G47" s="41"/>
      <c r="H47" s="41"/>
      <c r="I47" s="88"/>
      <c r="J47" s="41"/>
      <c r="K47" s="41"/>
      <c r="L47" s="88"/>
      <c r="M47" s="88"/>
      <c r="N47" s="12"/>
      <c r="O47" s="12"/>
      <c r="Q47" s="12"/>
      <c r="V47" s="12"/>
      <c r="X47" s="12"/>
      <c r="Y47" s="12"/>
    </row>
    <row r="48" spans="1:25">
      <c r="F48" s="41"/>
      <c r="G48" s="41"/>
      <c r="H48" s="41"/>
      <c r="I48" s="88"/>
      <c r="J48" s="41"/>
      <c r="K48" s="41"/>
      <c r="L48" s="88"/>
      <c r="M48" s="88"/>
      <c r="N48" s="12"/>
      <c r="O48" s="12"/>
      <c r="Q48" s="12"/>
      <c r="V48" s="12"/>
      <c r="X48" s="12"/>
      <c r="Y48" s="12"/>
    </row>
    <row r="49" spans="6:25">
      <c r="F49" s="41"/>
      <c r="G49" s="41"/>
      <c r="H49" s="41"/>
      <c r="I49" s="88"/>
      <c r="J49" s="41"/>
      <c r="K49" s="41"/>
      <c r="L49" s="88"/>
      <c r="M49" s="88"/>
      <c r="N49" s="12"/>
      <c r="O49" s="12"/>
      <c r="Q49" s="12"/>
      <c r="V49" s="12"/>
      <c r="X49" s="12"/>
      <c r="Y49" s="12"/>
    </row>
    <row r="50" spans="6:25">
      <c r="F50" s="41"/>
      <c r="G50" s="41"/>
      <c r="H50" s="41"/>
      <c r="I50" s="88"/>
      <c r="J50" s="41"/>
      <c r="K50" s="41"/>
      <c r="L50" s="88"/>
      <c r="M50" s="88"/>
      <c r="N50" s="12"/>
      <c r="O50" s="12"/>
      <c r="Q50" s="12"/>
      <c r="V50" s="12"/>
      <c r="X50" s="12"/>
      <c r="Y50" s="12"/>
    </row>
    <row r="51" spans="6:25">
      <c r="F51" s="41"/>
      <c r="G51" s="41"/>
      <c r="H51" s="41"/>
      <c r="I51" s="88"/>
      <c r="J51" s="41"/>
      <c r="K51" s="41"/>
      <c r="L51" s="88"/>
      <c r="M51" s="88"/>
      <c r="N51" s="12"/>
      <c r="O51" s="12"/>
      <c r="Q51" s="12"/>
      <c r="V51" s="12"/>
      <c r="X51" s="12"/>
      <c r="Y51" s="12"/>
    </row>
    <row r="52" spans="6:25">
      <c r="F52" s="41"/>
      <c r="G52" s="41"/>
      <c r="H52" s="41"/>
      <c r="I52" s="88"/>
      <c r="J52" s="41"/>
      <c r="K52" s="41"/>
      <c r="L52" s="88"/>
      <c r="M52" s="88"/>
      <c r="N52" s="12"/>
      <c r="O52" s="12"/>
      <c r="Q52" s="12"/>
      <c r="V52" s="12"/>
      <c r="X52" s="12"/>
      <c r="Y52" s="12"/>
    </row>
    <row r="53" spans="6:25">
      <c r="F53" s="41"/>
      <c r="G53" s="41"/>
      <c r="H53" s="41"/>
      <c r="I53" s="88"/>
      <c r="J53" s="41"/>
      <c r="K53" s="41"/>
      <c r="L53" s="88"/>
      <c r="M53" s="88"/>
      <c r="N53" s="12"/>
      <c r="O53" s="12"/>
      <c r="Q53" s="12"/>
      <c r="V53" s="12"/>
      <c r="X53" s="12"/>
      <c r="Y53" s="12"/>
    </row>
    <row r="54" spans="6:25">
      <c r="F54" s="41"/>
      <c r="G54" s="41"/>
      <c r="H54" s="41"/>
      <c r="I54" s="88"/>
      <c r="J54" s="41"/>
      <c r="K54" s="41"/>
      <c r="L54" s="88"/>
      <c r="M54" s="88"/>
      <c r="N54" s="12"/>
      <c r="O54" s="12"/>
      <c r="Q54" s="12"/>
      <c r="V54" s="12"/>
      <c r="X54" s="12"/>
      <c r="Y54" s="12"/>
    </row>
    <row r="55" spans="6:25">
      <c r="F55" s="41"/>
      <c r="G55" s="41"/>
      <c r="H55" s="41"/>
      <c r="I55" s="88"/>
      <c r="J55" s="41"/>
      <c r="K55" s="41"/>
      <c r="L55" s="88"/>
      <c r="M55" s="88"/>
      <c r="N55" s="12"/>
      <c r="O55" s="12"/>
      <c r="Q55" s="12"/>
      <c r="V55" s="12"/>
      <c r="X55" s="12"/>
      <c r="Y55" s="12"/>
    </row>
    <row r="56" spans="6:25">
      <c r="F56" s="41"/>
      <c r="G56" s="41"/>
      <c r="H56" s="41"/>
      <c r="I56" s="88"/>
      <c r="J56" s="41"/>
      <c r="K56" s="41"/>
      <c r="L56" s="88"/>
      <c r="M56" s="88"/>
      <c r="N56" s="12"/>
      <c r="O56" s="12"/>
      <c r="Q56" s="12"/>
      <c r="V56" s="12"/>
      <c r="X56" s="12"/>
      <c r="Y56" s="12"/>
    </row>
    <row r="57" spans="6:25">
      <c r="F57" s="41"/>
      <c r="G57" s="41"/>
      <c r="H57" s="41"/>
      <c r="I57" s="88"/>
      <c r="J57" s="41"/>
      <c r="K57" s="41"/>
      <c r="L57" s="88"/>
      <c r="M57" s="88"/>
      <c r="N57" s="12"/>
      <c r="O57" s="12"/>
      <c r="Q57" s="12"/>
      <c r="V57" s="12"/>
      <c r="X57" s="12"/>
      <c r="Y57" s="12"/>
    </row>
    <row r="58" spans="6:25">
      <c r="F58" s="41"/>
      <c r="G58" s="41"/>
      <c r="H58" s="41"/>
      <c r="I58" s="88"/>
      <c r="J58" s="41"/>
      <c r="K58" s="41"/>
      <c r="L58" s="88"/>
      <c r="M58" s="88"/>
      <c r="N58" s="12"/>
      <c r="O58" s="12"/>
      <c r="Q58" s="12"/>
      <c r="V58" s="12"/>
      <c r="X58" s="12"/>
      <c r="Y58" s="12"/>
    </row>
    <row r="59" spans="6:25">
      <c r="F59" s="41"/>
      <c r="G59" s="41"/>
      <c r="H59" s="41"/>
      <c r="I59" s="88"/>
      <c r="J59" s="41"/>
      <c r="K59" s="41"/>
      <c r="L59" s="88"/>
      <c r="M59" s="88"/>
      <c r="N59" s="12"/>
      <c r="O59" s="12"/>
      <c r="Q59" s="12"/>
      <c r="V59" s="12"/>
      <c r="X59" s="12"/>
      <c r="Y59" s="12"/>
    </row>
    <row r="60" spans="6:25">
      <c r="F60" s="41"/>
      <c r="G60" s="41"/>
      <c r="H60" s="41"/>
      <c r="I60" s="88"/>
      <c r="J60" s="41"/>
      <c r="K60" s="41"/>
      <c r="L60" s="88"/>
      <c r="M60" s="88"/>
      <c r="N60" s="12"/>
      <c r="O60" s="12"/>
      <c r="Q60" s="12"/>
      <c r="V60" s="12"/>
      <c r="X60" s="12"/>
      <c r="Y60" s="12"/>
    </row>
    <row r="61" spans="6:25">
      <c r="F61" s="41"/>
      <c r="G61" s="41"/>
      <c r="H61" s="41"/>
      <c r="I61" s="88"/>
      <c r="J61" s="41"/>
      <c r="K61" s="41"/>
      <c r="L61" s="88"/>
      <c r="M61" s="88"/>
      <c r="N61" s="12"/>
      <c r="O61" s="12"/>
      <c r="Q61" s="12"/>
      <c r="V61" s="12"/>
      <c r="X61" s="12"/>
      <c r="Y61" s="12"/>
    </row>
    <row r="62" spans="6:25">
      <c r="F62" s="41"/>
      <c r="G62" s="41"/>
      <c r="H62" s="41"/>
      <c r="I62" s="88"/>
      <c r="J62" s="41"/>
      <c r="K62" s="41"/>
      <c r="L62" s="88"/>
      <c r="M62" s="88"/>
      <c r="N62" s="12"/>
      <c r="O62" s="12"/>
      <c r="Q62" s="12"/>
      <c r="V62" s="12"/>
      <c r="X62" s="12"/>
      <c r="Y62" s="12"/>
    </row>
    <row r="63" spans="6:25">
      <c r="N63" s="12"/>
      <c r="O63" s="12"/>
      <c r="Q63" s="12"/>
      <c r="V63" s="12"/>
      <c r="X63" s="12"/>
      <c r="Y63" s="12"/>
    </row>
    <row r="64" spans="6:25">
      <c r="N64" s="12"/>
      <c r="O64" s="12"/>
      <c r="Q64" s="12"/>
      <c r="V64" s="12"/>
      <c r="X64" s="12"/>
      <c r="Y64" s="12"/>
    </row>
    <row r="65" spans="14:25">
      <c r="N65" s="12"/>
      <c r="O65" s="12"/>
      <c r="Q65" s="12"/>
      <c r="V65" s="12"/>
      <c r="X65" s="12"/>
      <c r="Y65" s="12"/>
    </row>
    <row r="66" spans="14:25">
      <c r="N66" s="12"/>
      <c r="O66" s="12"/>
      <c r="Q66" s="12"/>
      <c r="V66" s="12"/>
      <c r="X66" s="12"/>
      <c r="Y66" s="12"/>
    </row>
    <row r="67" spans="14:25">
      <c r="N67" s="12"/>
      <c r="O67" s="12"/>
      <c r="Q67" s="12"/>
      <c r="V67" s="12"/>
      <c r="X67" s="12"/>
      <c r="Y67" s="12"/>
    </row>
    <row r="68" spans="14:25">
      <c r="N68" s="12"/>
      <c r="O68" s="12"/>
      <c r="Q68" s="12"/>
      <c r="V68" s="12"/>
      <c r="X68" s="12"/>
      <c r="Y68" s="12"/>
    </row>
    <row r="69" spans="14:25">
      <c r="N69" s="12"/>
      <c r="O69" s="12"/>
      <c r="Q69" s="12"/>
      <c r="V69" s="12"/>
      <c r="X69" s="12"/>
      <c r="Y69" s="12"/>
    </row>
    <row r="70" spans="14:25">
      <c r="N70" s="12"/>
      <c r="O70" s="12"/>
      <c r="Q70" s="12"/>
      <c r="V70" s="12"/>
      <c r="X70" s="12"/>
      <c r="Y70" s="12"/>
    </row>
    <row r="71" spans="14:25">
      <c r="N71" s="12"/>
      <c r="O71" s="12"/>
      <c r="Q71" s="12"/>
      <c r="V71" s="12"/>
      <c r="X71" s="12"/>
      <c r="Y71" s="12"/>
    </row>
    <row r="72" spans="14:25">
      <c r="N72" s="12"/>
      <c r="O72" s="12"/>
      <c r="Q72" s="12"/>
      <c r="V72" s="12"/>
      <c r="X72" s="12"/>
      <c r="Y72" s="12"/>
    </row>
    <row r="73" spans="14:25">
      <c r="N73" s="12"/>
      <c r="O73" s="12"/>
      <c r="Q73" s="12"/>
      <c r="V73" s="12"/>
      <c r="X73" s="12"/>
      <c r="Y73" s="12"/>
    </row>
    <row r="74" spans="14:25">
      <c r="N74" s="12"/>
      <c r="O74" s="12"/>
      <c r="Q74" s="12"/>
      <c r="V74" s="12"/>
      <c r="X74" s="12"/>
      <c r="Y74" s="12"/>
    </row>
    <row r="75" spans="14:25">
      <c r="N75" s="12"/>
      <c r="O75" s="12"/>
      <c r="Q75" s="12"/>
      <c r="V75" s="12"/>
      <c r="X75" s="12"/>
      <c r="Y75" s="12"/>
    </row>
    <row r="76" spans="14:25">
      <c r="N76" s="12"/>
      <c r="O76" s="12"/>
      <c r="Q76" s="12"/>
      <c r="V76" s="12"/>
      <c r="X76" s="12"/>
      <c r="Y76" s="12"/>
    </row>
    <row r="77" spans="14:25">
      <c r="N77" s="12"/>
      <c r="O77" s="12"/>
      <c r="Q77" s="12"/>
      <c r="V77" s="12"/>
      <c r="X77" s="12"/>
      <c r="Y77" s="12"/>
    </row>
    <row r="78" spans="14:25">
      <c r="N78" s="12"/>
      <c r="O78" s="12"/>
      <c r="Q78" s="12"/>
      <c r="V78" s="12"/>
      <c r="X78" s="12"/>
      <c r="Y78" s="12"/>
    </row>
    <row r="79" spans="14:25">
      <c r="N79" s="12"/>
      <c r="O79" s="12"/>
      <c r="Q79" s="12"/>
      <c r="V79" s="12"/>
      <c r="X79" s="12"/>
      <c r="Y79" s="12"/>
    </row>
    <row r="80" spans="14:25">
      <c r="N80" s="12"/>
      <c r="O80" s="12"/>
      <c r="Q80" s="12"/>
      <c r="V80" s="12"/>
      <c r="X80" s="12"/>
      <c r="Y80" s="12"/>
    </row>
    <row r="81" spans="14:25">
      <c r="N81" s="12"/>
      <c r="O81" s="12"/>
      <c r="Q81" s="12"/>
      <c r="V81" s="12"/>
      <c r="X81" s="12"/>
      <c r="Y81" s="12"/>
    </row>
    <row r="82" spans="14:25">
      <c r="N82" s="12"/>
      <c r="O82" s="12"/>
      <c r="Q82" s="12"/>
      <c r="V82" s="12"/>
      <c r="X82" s="12"/>
      <c r="Y82" s="12"/>
    </row>
    <row r="83" spans="14:25">
      <c r="N83" s="12"/>
      <c r="O83" s="12"/>
      <c r="Q83" s="12"/>
      <c r="V83" s="12"/>
      <c r="X83" s="12"/>
      <c r="Y83" s="12"/>
    </row>
    <row r="84" spans="14:25">
      <c r="N84" s="12"/>
      <c r="O84" s="12"/>
      <c r="Q84" s="12"/>
      <c r="V84" s="12"/>
      <c r="X84" s="12"/>
      <c r="Y84" s="12"/>
    </row>
    <row r="85" spans="14:25">
      <c r="N85" s="12"/>
      <c r="O85" s="12"/>
      <c r="Q85" s="12"/>
      <c r="V85" s="12"/>
      <c r="X85" s="12"/>
      <c r="Y85" s="12"/>
    </row>
    <row r="86" spans="14:25">
      <c r="N86" s="12"/>
      <c r="O86" s="12"/>
      <c r="Q86" s="12"/>
      <c r="V86" s="12"/>
      <c r="X86" s="12"/>
      <c r="Y86" s="12"/>
    </row>
    <row r="87" spans="14:25">
      <c r="N87" s="12"/>
      <c r="O87" s="12"/>
      <c r="Q87" s="12"/>
      <c r="V87" s="12"/>
      <c r="X87" s="12"/>
      <c r="Y87" s="12"/>
    </row>
    <row r="88" spans="14:25">
      <c r="N88" s="12"/>
      <c r="O88" s="12"/>
      <c r="Q88" s="12"/>
      <c r="V88" s="12"/>
      <c r="X88" s="12"/>
      <c r="Y88" s="12"/>
    </row>
    <row r="89" spans="14:25">
      <c r="N89" s="12"/>
      <c r="O89" s="12"/>
      <c r="Q89" s="12"/>
      <c r="V89" s="12"/>
      <c r="X89" s="12"/>
      <c r="Y89" s="12"/>
    </row>
    <row r="90" spans="14:25">
      <c r="N90" s="12"/>
      <c r="O90" s="12"/>
      <c r="Q90" s="12"/>
      <c r="V90" s="12"/>
      <c r="X90" s="12"/>
      <c r="Y90" s="12"/>
    </row>
    <row r="91" spans="14:25">
      <c r="N91" s="12"/>
      <c r="O91" s="12"/>
      <c r="Q91" s="12"/>
      <c r="V91" s="12"/>
      <c r="X91" s="12"/>
      <c r="Y91" s="12"/>
    </row>
    <row r="92" spans="14:25">
      <c r="N92" s="12"/>
      <c r="O92" s="12"/>
      <c r="Q92" s="12"/>
      <c r="V92" s="12"/>
      <c r="X92" s="12"/>
      <c r="Y92" s="12"/>
    </row>
    <row r="93" spans="14:25">
      <c r="N93" s="12"/>
      <c r="O93" s="12"/>
      <c r="Q93" s="12"/>
      <c r="V93" s="12"/>
      <c r="X93" s="12"/>
      <c r="Y93" s="12"/>
    </row>
    <row r="94" spans="14:25">
      <c r="N94" s="12"/>
      <c r="O94" s="12"/>
      <c r="Q94" s="12"/>
      <c r="V94" s="12"/>
      <c r="X94" s="12"/>
      <c r="Y94" s="12"/>
    </row>
    <row r="95" spans="14:25">
      <c r="N95" s="12"/>
      <c r="O95" s="12"/>
      <c r="Q95" s="12"/>
      <c r="V95" s="12"/>
      <c r="X95" s="12"/>
      <c r="Y95" s="12"/>
    </row>
    <row r="96" spans="14:25">
      <c r="N96" s="12"/>
      <c r="O96" s="12"/>
      <c r="Q96" s="12"/>
      <c r="V96" s="12"/>
      <c r="X96" s="12"/>
      <c r="Y96" s="12"/>
    </row>
    <row r="97" spans="14:25">
      <c r="N97" s="12"/>
      <c r="O97" s="12"/>
      <c r="Q97" s="12"/>
      <c r="V97" s="12"/>
      <c r="X97" s="12"/>
      <c r="Y97" s="12"/>
    </row>
    <row r="98" spans="14:25">
      <c r="N98" s="12"/>
      <c r="O98" s="12"/>
      <c r="Q98" s="12"/>
      <c r="V98" s="12"/>
      <c r="X98" s="12"/>
      <c r="Y98" s="12"/>
    </row>
    <row r="99" spans="14:25">
      <c r="N99" s="12"/>
      <c r="O99" s="12"/>
      <c r="Q99" s="12"/>
      <c r="V99" s="12"/>
      <c r="X99" s="12"/>
      <c r="Y99" s="12"/>
    </row>
    <row r="100" spans="14:25">
      <c r="N100" s="12"/>
      <c r="O100" s="12"/>
      <c r="Q100" s="12"/>
      <c r="V100" s="12"/>
      <c r="X100" s="12"/>
      <c r="Y100" s="12"/>
    </row>
    <row r="101" spans="14:25">
      <c r="N101" s="12"/>
      <c r="O101" s="12"/>
      <c r="Q101" s="12"/>
      <c r="V101" s="12"/>
      <c r="X101" s="12"/>
      <c r="Y101" s="12"/>
    </row>
    <row r="102" spans="14:25">
      <c r="N102" s="12"/>
      <c r="O102" s="12"/>
      <c r="Q102" s="12"/>
      <c r="V102" s="12"/>
      <c r="X102" s="12"/>
      <c r="Y102" s="12"/>
    </row>
    <row r="103" spans="14:25">
      <c r="N103" s="12"/>
      <c r="O103" s="12"/>
      <c r="Q103" s="12"/>
      <c r="V103" s="12"/>
      <c r="X103" s="12"/>
      <c r="Y103" s="12"/>
    </row>
    <row r="104" spans="14:25">
      <c r="N104" s="12"/>
      <c r="O104" s="12"/>
      <c r="Q104" s="12"/>
      <c r="V104" s="12"/>
      <c r="X104" s="12"/>
      <c r="Y104" s="12"/>
    </row>
    <row r="105" spans="14:25">
      <c r="N105" s="12"/>
      <c r="O105" s="12"/>
      <c r="Q105" s="12"/>
      <c r="V105" s="12"/>
      <c r="X105" s="12"/>
      <c r="Y105" s="12"/>
    </row>
    <row r="106" spans="14:25">
      <c r="N106" s="12"/>
      <c r="O106" s="12"/>
      <c r="Q106" s="12"/>
      <c r="V106" s="12"/>
      <c r="X106" s="12"/>
      <c r="Y106" s="12"/>
    </row>
    <row r="107" spans="14:25">
      <c r="N107" s="12"/>
      <c r="O107" s="12"/>
      <c r="Q107" s="12"/>
      <c r="V107" s="12"/>
      <c r="X107" s="12"/>
      <c r="Y107" s="12"/>
    </row>
    <row r="108" spans="14:25">
      <c r="N108" s="12"/>
      <c r="O108" s="12"/>
      <c r="Q108" s="12"/>
      <c r="V108" s="12"/>
      <c r="X108" s="12"/>
      <c r="Y108" s="12"/>
    </row>
    <row r="109" spans="14:25">
      <c r="N109" s="12"/>
      <c r="O109" s="12"/>
      <c r="Q109" s="12"/>
      <c r="V109" s="12"/>
      <c r="X109" s="12"/>
      <c r="Y109" s="12"/>
    </row>
    <row r="110" spans="14:25">
      <c r="N110" s="12"/>
      <c r="O110" s="12"/>
      <c r="Q110" s="12"/>
      <c r="V110" s="12"/>
      <c r="X110" s="12"/>
      <c r="Y110" s="12"/>
    </row>
    <row r="111" spans="14:25">
      <c r="N111" s="12"/>
      <c r="O111" s="12"/>
      <c r="Q111" s="12"/>
      <c r="V111" s="12"/>
      <c r="X111" s="12"/>
      <c r="Y111" s="12"/>
    </row>
    <row r="112" spans="14:25">
      <c r="N112" s="12"/>
      <c r="O112" s="12"/>
      <c r="Q112" s="12"/>
      <c r="V112" s="12"/>
      <c r="X112" s="12"/>
      <c r="Y112" s="12"/>
    </row>
    <row r="113" spans="14:25">
      <c r="N113" s="12"/>
      <c r="O113" s="12"/>
      <c r="Q113" s="12"/>
      <c r="V113" s="12"/>
      <c r="X113" s="12"/>
      <c r="Y113" s="12"/>
    </row>
    <row r="114" spans="14:25">
      <c r="N114" s="12"/>
      <c r="O114" s="12"/>
      <c r="Q114" s="12"/>
      <c r="V114" s="12"/>
      <c r="X114" s="12"/>
      <c r="Y114" s="12"/>
    </row>
    <row r="115" spans="14:25">
      <c r="N115" s="12"/>
      <c r="O115" s="12"/>
      <c r="Q115" s="12"/>
      <c r="V115" s="12"/>
      <c r="X115" s="12"/>
      <c r="Y115" s="12"/>
    </row>
    <row r="116" spans="14:25">
      <c r="N116" s="12"/>
      <c r="O116" s="12"/>
      <c r="Q116" s="12"/>
      <c r="V116" s="12"/>
      <c r="X116" s="12"/>
      <c r="Y116" s="12"/>
    </row>
    <row r="117" spans="14:25">
      <c r="N117" s="12"/>
      <c r="O117" s="12"/>
      <c r="Q117" s="12"/>
      <c r="V117" s="12"/>
      <c r="X117" s="12"/>
      <c r="Y117" s="12"/>
    </row>
    <row r="118" spans="14:25">
      <c r="N118" s="12"/>
      <c r="O118" s="12"/>
      <c r="Q118" s="12"/>
      <c r="V118" s="12"/>
      <c r="X118" s="12"/>
      <c r="Y118" s="12"/>
    </row>
  </sheetData>
  <customSheetViews>
    <customSheetView guid="{5E0DE3FF-3353-435A-9EB0-62275E1406C9}" showPageBreaks="1" showRuler="0" topLeftCell="A2">
      <pane xSplit="3" ySplit="12" topLeftCell="Y14" activePane="bottomRight" state="frozen"/>
      <selection pane="bottomRight" activeCell="AB25" sqref="AB25:AB31"/>
      <colBreaks count="2" manualBreakCount="2">
        <brk id="14" max="1048575" man="1"/>
        <brk id="29" max="1048575" man="1"/>
      </colBreaks>
      <pageMargins left="0.39370078740157483" right="0.39370078740157483" top="0.59055118110236227" bottom="0.39370078740157483" header="0.39370078740157483" footer="0.19685039370078741"/>
      <printOptions horizontalCentered="1"/>
      <pageSetup paperSize="12" scale="88" fitToWidth="2" orientation="landscape" r:id="rId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EC062E16-E995-49B8-A019-D4B9B2E665B0}" showPageBreaks="1" showRuler="0" topLeftCell="A2">
      <pane xSplit="3" ySplit="12" topLeftCell="D14" activePane="bottomRight" state="frozen"/>
      <selection pane="bottomRight" activeCell="A14" sqref="A14"/>
      <colBreaks count="2" manualBreakCount="2">
        <brk id="14" max="1048575" man="1"/>
        <brk id="29" max="1048575" man="1"/>
      </colBreaks>
      <pageMargins left="0.39370078740157483" right="0.39370078740157483" top="0.59055118110236227" bottom="0.39370078740157483" header="0.39370078740157483" footer="0.19685039370078741"/>
      <printOptions horizontalCentered="1"/>
      <pageSetup paperSize="12" scale="88" fitToWidth="2" orientation="landscape" r:id="rId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FD9EB1D3-48FA-11D9-B3E6-0000B4A88D03}" scale="70" showPageBreaks="1" view="pageBreakPreview" showRuler="0" topLeftCell="A2">
      <pane xSplit="3" ySplit="12" topLeftCell="P14" activePane="bottomRight" state="frozen"/>
      <selection pane="bottomRight" activeCell="Y23" sqref="Y23"/>
      <colBreaks count="1" manualBreakCount="1">
        <brk id="14" max="1048575" man="1"/>
      </colBreaks>
      <pageMargins left="0.39370078740157483" right="0.39370078740157483" top="0.59055118110236227" bottom="0.39370078740157483" header="0.39370078740157483" footer="0.19685039370078741"/>
      <printOptions horizontalCentered="1"/>
      <pageSetup paperSize="12" scale="88" fitToWidth="2" orientation="landscape" r:id="rId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C9A6A84-3F93-11D9-9060-00E07D8C8F95}" showPageBreaks="1" fitToPage="1" view="pageBreakPreview" showRuler="0" topLeftCell="A2">
      <pane xSplit="3" ySplit="14" topLeftCell="X19" activePane="bottomRight" state="frozen"/>
      <selection pane="bottomRight" activeCell="AA16" sqref="AA16:AB23"/>
      <colBreaks count="2" manualBreakCount="2">
        <brk id="14" max="1048575" man="1"/>
        <brk id="15" max="33" man="1"/>
      </colBreaks>
      <pageMargins left="0.39370078740157483" right="0.39370078740157483" top="0.59055118110236227" bottom="0.39370078740157483" header="0.39370078740157483" footer="0.19685039370078741"/>
      <printOptions horizontalCentered="1"/>
      <pageSetup paperSize="12" scale="69" fitToWidth="2" orientation="landscape" r:id="rId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48912101-0531-477D-9D70-5DEF1665263B}" showPageBreaks="1" fitToPage="1" view="pageBreakPreview" showRuler="0" topLeftCell="A2">
      <pane xSplit="1" topLeftCell="B1" activePane="topRight" state="frozen"/>
      <selection pane="topRight" activeCell="B18" sqref="B18"/>
      <colBreaks count="1" manualBreakCount="1">
        <brk id="14" max="1048575" man="1"/>
      </colBreaks>
      <pageMargins left="0.39370078740157483" right="0.39370078740157483" top="0.59055118110236227" bottom="0.39370078740157483" header="0.39370078740157483" footer="0.19685039370078741"/>
      <printOptions horizontalCentered="1"/>
      <pageSetup paperSize="12" scale="88" fitToWidth="2" orientation="landscape" r:id="rId5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1F395122-3F94-11D9-BC3A-444553540000}" showPageBreaks="1" fitToPage="1" view="pageBreakPreview" showRuler="0">
      <pane ySplit="7" topLeftCell="A17" activePane="bottomLeft" state="frozen"/>
      <selection pane="bottomLeft" activeCell="A20" sqref="A20"/>
      <colBreaks count="1" manualBreakCount="1">
        <brk id="14" max="1048575" man="1"/>
      </colBreaks>
      <pageMargins left="0.39370078740157483" right="0.39370078740157483" top="0.59055118110236227" bottom="0.39370078740157483" header="0.39370078740157483" footer="0.19685039370078741"/>
      <printOptions horizontalCentered="1"/>
      <pageSetup paperSize="12" scale="88" fitToWidth="2" orientation="landscape" r:id="rId6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76579024-3F94-11D9-9C7C-009008A0B73D}" showPageBreaks="1" fitToPage="1" view="pageBreakPreview" showRuler="0" topLeftCell="A2">
      <pane xSplit="3" ySplit="14" topLeftCell="N22" activePane="bottomRight" state="frozen"/>
      <selection pane="bottomRight" activeCell="S23" sqref="S23"/>
      <colBreaks count="1" manualBreakCount="1">
        <brk id="14" max="1048575" man="1"/>
      </colBreaks>
      <pageMargins left="0.39370078740157483" right="0.39370078740157483" top="0.59055118110236227" bottom="0.39370078740157483" header="0.39370078740157483" footer="0.19685039370078741"/>
      <printOptions horizontalCentered="1"/>
      <pageSetup paperSize="12" scale="88" fitToWidth="2" orientation="landscape" r:id="rId7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5DC94469-2A6C-421D-BB67-5D4133BCCA34}" showPageBreaks="1" fitToPage="1" view="pageBreakPreview" showRuler="0">
      <selection activeCell="A13" sqref="A13"/>
      <colBreaks count="1" manualBreakCount="1">
        <brk id="14" max="1048575" man="1"/>
      </colBreaks>
      <pageMargins left="0.39370078740157483" right="0.39370078740157483" top="0.59055118110236227" bottom="0.39370078740157483" header="0.39370078740157483" footer="0.19685039370078741"/>
      <printOptions horizontalCentered="1"/>
      <pageSetup paperSize="12" scale="88" fitToWidth="2" orientation="landscape" r:id="rId8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947D13DD-2586-11D8-A0D3-009008A182C2}" showPageBreaks="1" fitToPage="1" view="pageBreakPreview" showRuler="0">
      <selection activeCell="A25" sqref="A25"/>
      <colBreaks count="1" manualBreakCount="1">
        <brk id="14" max="1048575" man="1"/>
      </colBreaks>
      <pageMargins left="0.39370078740157483" right="0.39370078740157483" top="0.59055118110236227" bottom="0.39370078740157483" header="0.39370078740157483" footer="0.19685039370078741"/>
      <printOptions horizontalCentered="1"/>
      <pageSetup paperSize="12" scale="88" fitToWidth="2" orientation="landscape" r:id="rId9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A61F3ECC-A48F-4B02-BD3E-B8773624A917}" showPageBreaks="1" fitToPage="1" view="pageBreakPreview" showRuler="0" topLeftCell="A2">
      <pane xSplit="3" ySplit="12" topLeftCell="U14" activePane="bottomRight" state="frozen"/>
      <selection pane="bottomRight" activeCell="D15" sqref="D15"/>
      <colBreaks count="1" manualBreakCount="1">
        <brk id="14" max="1048575" man="1"/>
      </colBreaks>
      <pageMargins left="0.39370078740157483" right="0.39370078740157483" top="0.59055118110236227" bottom="0.39370078740157483" header="0.39370078740157483" footer="0.19685039370078741"/>
      <printOptions horizontalCentered="1"/>
      <pageSetup paperSize="12" scale="66" fitToWidth="2" orientation="landscape" r:id="rId10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B7605203-4684-11D8-9D2F-0001027E943D}" showPageBreaks="1" fitToPage="1" view="pageBreakPreview" showRuler="0" topLeftCell="G1">
      <selection activeCell="K6" sqref="K6"/>
      <colBreaks count="1" manualBreakCount="1">
        <brk id="14" max="1048575" man="1"/>
      </colBreaks>
      <pageMargins left="0.39370078740157483" right="0.39370078740157483" top="0.59055118110236227" bottom="0.39370078740157483" header="0.39370078740157483" footer="0.19685039370078741"/>
      <printOptions horizontalCentered="1"/>
      <pageSetup paperSize="12" scale="88" fitToWidth="2" orientation="landscape" r:id="rId1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6F4B79A4-3F93-11D9-A80D-00E098994FA3}" showPageBreaks="1" fitToPage="1" view="pageBreakPreview" showRuler="0" topLeftCell="A2">
      <pane xSplit="3" ySplit="14" topLeftCell="X19" activePane="bottomRight" state="frozen"/>
      <selection pane="bottomRight" activeCell="AA16" sqref="AA16:AB23"/>
      <colBreaks count="1" manualBreakCount="1">
        <brk id="14" max="1048575" man="1"/>
      </colBreaks>
      <pageMargins left="0.39370078740157483" right="0.39370078740157483" top="0.59055118110236227" bottom="0.39370078740157483" header="0.39370078740157483" footer="0.19685039370078741"/>
      <printOptions horizontalCentered="1"/>
      <pageSetup paperSize="12" scale="88" fitToWidth="2" orientation="landscape" r:id="rId1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9885522-439C-11D9-8667-444553540000}" showPageBreaks="1" fitToPage="1" view="pageBreakPreview" showRuler="0" topLeftCell="A2">
      <pane xSplit="3" ySplit="11" topLeftCell="X23" activePane="bottomRight" state="frozen"/>
      <selection pane="bottomRight" activeCell="AB28" sqref="AB28"/>
      <colBreaks count="1" manualBreakCount="1">
        <brk id="14" max="1048575" man="1"/>
      </colBreaks>
      <pageMargins left="0.39370078740157483" right="0.39370078740157483" top="0.59055118110236227" bottom="0.39370078740157483" header="0.39370078740157483" footer="0.19685039370078741"/>
      <printOptions horizontalCentered="1"/>
      <pageSetup paperSize="12" scale="88" fitToWidth="2" orientation="landscape" r:id="rId1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0FB1CEAC-20DA-11D8-9C7D-00E07D8B2C4C}" scale="70" showPageBreaks="1" view="pageBreakPreview" showRuler="0" topLeftCell="A2">
      <pane xSplit="3" ySplit="12" topLeftCell="P14" activePane="bottomRight" state="frozen"/>
      <selection pane="bottomRight" activeCell="Y23" sqref="Y23"/>
      <colBreaks count="1" manualBreakCount="1">
        <brk id="14" max="1048575" man="1"/>
      </colBreaks>
      <pageMargins left="0.39370078740157483" right="0.39370078740157483" top="0.59055118110236227" bottom="0.39370078740157483" header="0.39370078740157483" footer="0.19685039370078741"/>
      <printOptions horizontalCentered="1"/>
      <pageSetup paperSize="12" scale="88" fitToWidth="2" orientation="landscape" r:id="rId1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</customSheetViews>
  <mergeCells count="16">
    <mergeCell ref="X13:AC13"/>
    <mergeCell ref="P1:V1"/>
    <mergeCell ref="Z3:AC3"/>
    <mergeCell ref="X3:Y3"/>
    <mergeCell ref="Q3:V3"/>
    <mergeCell ref="Q4:S4"/>
    <mergeCell ref="P3:P7"/>
    <mergeCell ref="X1:AD1"/>
    <mergeCell ref="A14:E14"/>
    <mergeCell ref="E3:H3"/>
    <mergeCell ref="J3:M3"/>
    <mergeCell ref="A1:H1"/>
    <mergeCell ref="J1:O1"/>
    <mergeCell ref="N3:O3"/>
    <mergeCell ref="A3:A7"/>
    <mergeCell ref="B3:D3"/>
  </mergeCells>
  <phoneticPr fontId="11" type="noConversion"/>
  <printOptions horizontalCentered="1"/>
  <pageMargins left="0.39370078740157483" right="0.39370078740157483" top="0.59055118110236227" bottom="0.39370078740157483" header="0.39370078740157483" footer="0.19685039370078741"/>
  <pageSetup paperSize="9" scale="75" fitToWidth="2" orientation="landscape" r:id="rId15"/>
  <headerFooter alignWithMargins="0">
    <oddHeader>&amp;L&amp;"굴림체,굵게"&amp;12보건 및 사회보장&amp;R&amp;"Times New Roman,보통"&amp;12 Health &amp;"굴림체,보통"＆&amp;"Times New Roman,보통" Social Security</oddHeader>
  </headerFooter>
  <colBreaks count="1" manualBreakCount="1">
    <brk id="15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N22"/>
  <sheetViews>
    <sheetView workbookViewId="0">
      <selection sqref="A1:G1"/>
    </sheetView>
  </sheetViews>
  <sheetFormatPr defaultRowHeight="13.5"/>
  <cols>
    <col min="1" max="1" width="14.5546875" style="20" customWidth="1"/>
    <col min="2" max="7" width="11.109375" style="20" customWidth="1"/>
    <col min="8" max="8" width="2.77734375" style="21" customWidth="1"/>
    <col min="9" max="14" width="12" style="12" customWidth="1"/>
    <col min="15" max="16384" width="8.88671875" style="12"/>
  </cols>
  <sheetData>
    <row r="1" spans="1:14" s="1" customFormat="1" ht="45" customHeight="1">
      <c r="A1" s="831" t="s">
        <v>820</v>
      </c>
      <c r="B1" s="831"/>
      <c r="C1" s="831"/>
      <c r="D1" s="831"/>
      <c r="E1" s="831"/>
      <c r="F1" s="831"/>
      <c r="G1" s="831"/>
      <c r="H1" s="97"/>
      <c r="I1" s="1009" t="s">
        <v>821</v>
      </c>
      <c r="J1" s="830"/>
      <c r="K1" s="830"/>
      <c r="L1" s="830"/>
      <c r="M1" s="830"/>
      <c r="N1" s="830"/>
    </row>
    <row r="2" spans="1:14" s="5" customFormat="1" ht="25.5" customHeight="1" thickBot="1">
      <c r="A2" s="2" t="s">
        <v>127</v>
      </c>
      <c r="B2" s="2"/>
      <c r="C2" s="2"/>
      <c r="D2" s="2"/>
      <c r="E2" s="2"/>
      <c r="F2" s="2"/>
      <c r="G2" s="2"/>
      <c r="H2" s="3"/>
      <c r="I2" s="2"/>
      <c r="J2" s="2"/>
      <c r="K2" s="2"/>
      <c r="L2" s="2"/>
      <c r="N2" s="4" t="s">
        <v>209</v>
      </c>
    </row>
    <row r="3" spans="1:14" s="5" customFormat="1" ht="17.100000000000001" customHeight="1" thickTop="1">
      <c r="A3" s="6" t="s">
        <v>210</v>
      </c>
      <c r="B3" s="1004" t="s">
        <v>822</v>
      </c>
      <c r="C3" s="1005"/>
      <c r="D3" s="1007"/>
      <c r="E3" s="1004" t="s">
        <v>15</v>
      </c>
      <c r="F3" s="1005"/>
      <c r="G3" s="1005"/>
      <c r="H3" s="22"/>
      <c r="I3" s="1005" t="s">
        <v>16</v>
      </c>
      <c r="J3" s="1005"/>
      <c r="K3" s="1007"/>
      <c r="L3" s="1004" t="s">
        <v>17</v>
      </c>
      <c r="M3" s="1005"/>
      <c r="N3" s="1005"/>
    </row>
    <row r="4" spans="1:14" s="5" customFormat="1" ht="17.100000000000001" customHeight="1">
      <c r="A4" s="6" t="s">
        <v>214</v>
      </c>
      <c r="B4" s="25" t="s">
        <v>428</v>
      </c>
      <c r="C4" s="25" t="s">
        <v>89</v>
      </c>
      <c r="D4" s="25" t="s">
        <v>90</v>
      </c>
      <c r="E4" s="25" t="s">
        <v>69</v>
      </c>
      <c r="F4" s="25" t="s">
        <v>89</v>
      </c>
      <c r="G4" s="27" t="s">
        <v>90</v>
      </c>
      <c r="H4" s="22"/>
      <c r="I4" s="26" t="s">
        <v>69</v>
      </c>
      <c r="J4" s="25" t="s">
        <v>89</v>
      </c>
      <c r="K4" s="25" t="s">
        <v>90</v>
      </c>
      <c r="L4" s="25" t="s">
        <v>69</v>
      </c>
      <c r="M4" s="27" t="s">
        <v>89</v>
      </c>
      <c r="N4" s="27" t="s">
        <v>90</v>
      </c>
    </row>
    <row r="5" spans="1:14" s="5" customFormat="1" ht="17.100000000000001" customHeight="1">
      <c r="A5" s="6" t="s">
        <v>215</v>
      </c>
      <c r="B5" s="89"/>
      <c r="C5" s="89"/>
      <c r="D5" s="89"/>
      <c r="E5" s="89"/>
      <c r="F5" s="89"/>
      <c r="G5" s="72"/>
      <c r="H5" s="22"/>
      <c r="I5" s="6"/>
      <c r="J5" s="89"/>
      <c r="K5" s="89"/>
      <c r="L5" s="89"/>
      <c r="M5" s="72"/>
      <c r="N5" s="72"/>
    </row>
    <row r="6" spans="1:14" s="5" customFormat="1" ht="17.100000000000001" customHeight="1">
      <c r="A6" s="28" t="s">
        <v>131</v>
      </c>
      <c r="B6" s="29" t="s">
        <v>55</v>
      </c>
      <c r="C6" s="29" t="s">
        <v>91</v>
      </c>
      <c r="D6" s="29" t="s">
        <v>92</v>
      </c>
      <c r="E6" s="29" t="s">
        <v>55</v>
      </c>
      <c r="F6" s="29" t="s">
        <v>91</v>
      </c>
      <c r="G6" s="31" t="s">
        <v>92</v>
      </c>
      <c r="H6" s="22"/>
      <c r="I6" s="23" t="s">
        <v>55</v>
      </c>
      <c r="J6" s="29" t="s">
        <v>91</v>
      </c>
      <c r="K6" s="29" t="s">
        <v>92</v>
      </c>
      <c r="L6" s="29" t="s">
        <v>55</v>
      </c>
      <c r="M6" s="31" t="s">
        <v>91</v>
      </c>
      <c r="N6" s="31" t="s">
        <v>92</v>
      </c>
    </row>
    <row r="7" spans="1:14" s="5" customFormat="1" ht="41.25" customHeight="1">
      <c r="A7" s="6">
        <v>2011</v>
      </c>
      <c r="B7" s="66">
        <v>107</v>
      </c>
      <c r="C7" s="66">
        <v>90</v>
      </c>
      <c r="D7" s="66">
        <v>17</v>
      </c>
      <c r="E7" s="66">
        <v>1</v>
      </c>
      <c r="F7" s="66">
        <v>1</v>
      </c>
      <c r="G7" s="66" t="s">
        <v>153</v>
      </c>
      <c r="H7" s="66"/>
      <c r="I7" s="66">
        <v>94</v>
      </c>
      <c r="J7" s="66">
        <v>81</v>
      </c>
      <c r="K7" s="66">
        <v>13</v>
      </c>
      <c r="L7" s="66">
        <v>12</v>
      </c>
      <c r="M7" s="66">
        <v>8</v>
      </c>
      <c r="N7" s="66">
        <v>4</v>
      </c>
    </row>
    <row r="8" spans="1:14" s="208" customFormat="1" ht="41.25" customHeight="1">
      <c r="A8" s="246">
        <v>2012</v>
      </c>
      <c r="B8" s="265">
        <v>114</v>
      </c>
      <c r="C8" s="265">
        <v>97</v>
      </c>
      <c r="D8" s="265">
        <v>17</v>
      </c>
      <c r="E8" s="265">
        <v>2</v>
      </c>
      <c r="F8" s="265">
        <v>2</v>
      </c>
      <c r="G8" s="265" t="s">
        <v>387</v>
      </c>
      <c r="H8" s="265"/>
      <c r="I8" s="265">
        <v>100</v>
      </c>
      <c r="J8" s="265">
        <v>85</v>
      </c>
      <c r="K8" s="265">
        <v>15</v>
      </c>
      <c r="L8" s="265">
        <v>12</v>
      </c>
      <c r="M8" s="265">
        <v>10</v>
      </c>
      <c r="N8" s="265">
        <v>2</v>
      </c>
    </row>
    <row r="9" spans="1:14" s="208" customFormat="1" ht="41.25" customHeight="1">
      <c r="A9" s="246">
        <v>2013</v>
      </c>
      <c r="B9" s="265">
        <v>97</v>
      </c>
      <c r="C9" s="265">
        <v>84</v>
      </c>
      <c r="D9" s="265">
        <v>13</v>
      </c>
      <c r="E9" s="265">
        <v>1</v>
      </c>
      <c r="F9" s="265">
        <v>1</v>
      </c>
      <c r="G9" s="196">
        <v>0</v>
      </c>
      <c r="H9" s="265"/>
      <c r="I9" s="265">
        <v>88</v>
      </c>
      <c r="J9" s="265">
        <v>77</v>
      </c>
      <c r="K9" s="265">
        <v>11</v>
      </c>
      <c r="L9" s="265">
        <v>8</v>
      </c>
      <c r="M9" s="265">
        <v>6</v>
      </c>
      <c r="N9" s="265">
        <v>2</v>
      </c>
    </row>
    <row r="10" spans="1:14" s="208" customFormat="1" ht="41.25" customHeight="1">
      <c r="A10" s="246">
        <v>2014</v>
      </c>
      <c r="B10" s="265">
        <v>101</v>
      </c>
      <c r="C10" s="265">
        <v>84</v>
      </c>
      <c r="D10" s="265">
        <v>17</v>
      </c>
      <c r="E10" s="265">
        <v>3</v>
      </c>
      <c r="F10" s="265">
        <v>3</v>
      </c>
      <c r="G10" s="196">
        <v>0</v>
      </c>
      <c r="H10" s="265"/>
      <c r="I10" s="265">
        <v>87</v>
      </c>
      <c r="J10" s="265">
        <v>72</v>
      </c>
      <c r="K10" s="265">
        <v>15</v>
      </c>
      <c r="L10" s="265">
        <v>11</v>
      </c>
      <c r="M10" s="265">
        <v>9</v>
      </c>
      <c r="N10" s="265">
        <v>2</v>
      </c>
    </row>
    <row r="11" spans="1:14" s="208" customFormat="1" ht="41.25" customHeight="1" thickBot="1">
      <c r="A11" s="553">
        <v>2015</v>
      </c>
      <c r="B11" s="554">
        <v>108</v>
      </c>
      <c r="C11" s="554">
        <v>88</v>
      </c>
      <c r="D11" s="554">
        <v>20</v>
      </c>
      <c r="E11" s="554">
        <v>3</v>
      </c>
      <c r="F11" s="554">
        <v>3</v>
      </c>
      <c r="G11" s="704">
        <v>0</v>
      </c>
      <c r="H11" s="371"/>
      <c r="I11" s="554">
        <v>95</v>
      </c>
      <c r="J11" s="554">
        <v>76</v>
      </c>
      <c r="K11" s="554">
        <v>19</v>
      </c>
      <c r="L11" s="554">
        <v>10</v>
      </c>
      <c r="M11" s="554">
        <v>9</v>
      </c>
      <c r="N11" s="554">
        <v>1</v>
      </c>
    </row>
    <row r="12" spans="1:14" ht="12" customHeight="1" thickTop="1">
      <c r="A12" s="5" t="s">
        <v>1099</v>
      </c>
      <c r="B12" s="66"/>
      <c r="C12" s="66"/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</row>
    <row r="13" spans="1:14">
      <c r="A13" s="12"/>
      <c r="B13" s="12"/>
      <c r="C13" s="12"/>
      <c r="D13" s="12"/>
      <c r="E13" s="12"/>
      <c r="F13" s="12"/>
      <c r="G13" s="12"/>
    </row>
    <row r="14" spans="1:14">
      <c r="A14" s="12"/>
      <c r="B14" s="12"/>
      <c r="C14" s="12"/>
      <c r="D14" s="12"/>
      <c r="E14" s="12"/>
      <c r="F14" s="12"/>
      <c r="G14" s="12"/>
    </row>
    <row r="15" spans="1:14">
      <c r="A15" s="12"/>
      <c r="B15" s="12"/>
      <c r="C15" s="12"/>
      <c r="D15" s="12"/>
      <c r="E15" s="12"/>
      <c r="F15" s="12"/>
      <c r="G15" s="12"/>
    </row>
    <row r="16" spans="1:14">
      <c r="A16" s="12"/>
      <c r="B16" s="12"/>
      <c r="C16" s="12"/>
      <c r="D16" s="12"/>
      <c r="E16" s="12"/>
      <c r="F16" s="12"/>
      <c r="G16" s="12"/>
    </row>
    <row r="17" spans="1:7">
      <c r="A17" s="12"/>
      <c r="B17" s="12"/>
      <c r="C17" s="12"/>
      <c r="D17" s="12"/>
      <c r="E17" s="12"/>
      <c r="F17" s="12"/>
      <c r="G17" s="12"/>
    </row>
    <row r="18" spans="1:7">
      <c r="A18" s="12"/>
      <c r="B18" s="12"/>
      <c r="C18" s="12"/>
      <c r="D18" s="12"/>
      <c r="E18" s="12"/>
      <c r="F18" s="12"/>
      <c r="G18" s="12"/>
    </row>
    <row r="19" spans="1:7">
      <c r="A19" s="12"/>
      <c r="B19" s="12"/>
      <c r="C19" s="12"/>
      <c r="D19" s="12"/>
      <c r="E19" s="12"/>
      <c r="F19" s="12"/>
      <c r="G19" s="12"/>
    </row>
    <row r="20" spans="1:7">
      <c r="A20" s="12"/>
      <c r="B20" s="12"/>
      <c r="C20" s="12"/>
      <c r="D20" s="12"/>
      <c r="E20" s="12"/>
      <c r="F20" s="12"/>
      <c r="G20" s="12"/>
    </row>
    <row r="21" spans="1:7">
      <c r="A21" s="12"/>
      <c r="B21" s="12"/>
      <c r="C21" s="12"/>
      <c r="D21" s="12"/>
      <c r="E21" s="12"/>
      <c r="F21" s="12"/>
      <c r="G21" s="12"/>
    </row>
    <row r="22" spans="1:7">
      <c r="A22" s="12"/>
      <c r="B22" s="12"/>
      <c r="C22" s="12"/>
      <c r="D22" s="12"/>
      <c r="E22" s="12"/>
      <c r="F22" s="12"/>
      <c r="G22" s="12"/>
    </row>
  </sheetData>
  <customSheetViews>
    <customSheetView guid="{5E0DE3FF-3353-435A-9EB0-62275E1406C9}" showPageBreaks="1" fitToPage="1" showRuler="0">
      <pane xSplit="1" ySplit="6" topLeftCell="B22" activePane="bottomRight" state="frozen"/>
      <selection pane="bottomRight" activeCell="J28" sqref="J28"/>
      <pageMargins left="0.39370078740157483" right="0.39370078740157483" top="0.59055118110236227" bottom="0.39370078740157483" header="0.39370078740157483" footer="0.19685039370078741"/>
      <printOptions horizontalCentered="1"/>
      <pageSetup paperSize="12" scale="93" orientation="landscape" r:id="rId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EC062E16-E995-49B8-A019-D4B9B2E665B0}" showPageBreaks="1" fitToPage="1" showRuler="0">
      <pane xSplit="1" ySplit="6" topLeftCell="B7" activePane="bottomRight" state="frozen"/>
      <selection pane="bottomRight" activeCell="B14" sqref="B14"/>
      <pageMargins left="0.39370078740157483" right="0.39370078740157483" top="0.59055118110236227" bottom="0.39370078740157483" header="0.39370078740157483" footer="0.19685039370078741"/>
      <printOptions horizontalCentered="1"/>
      <pageSetup paperSize="12" scale="92" orientation="landscape" r:id="rId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FD9EB1D3-48FA-11D9-B3E6-0000B4A88D03}" scale="60" showPageBreaks="1" fitToPage="1" view="pageBreakPreview" showRuler="0">
      <pane xSplit="1" ySplit="6" topLeftCell="B7" activePane="bottomRight" state="frozen"/>
      <selection pane="bottomRight" activeCell="L12" sqref="L12"/>
      <pageMargins left="0.39370078740157483" right="0.39370078740157483" top="0.59055118110236227" bottom="0.39370078740157483" header="0.39370078740157483" footer="0.19685039370078741"/>
      <printOptions horizontalCentered="1"/>
      <pageSetup paperSize="12" scale="92" orientation="landscape" r:id="rId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C9A6A84-3F93-11D9-9060-00E07D8C8F95}" showPageBreaks="1" fitToPage="1" showRuler="0">
      <pane xSplit="1" ySplit="6" topLeftCell="B7" activePane="bottomRight" state="frozen"/>
      <selection pane="bottomRight" activeCell="A15" sqref="A15"/>
      <pageMargins left="0.39370078740157483" right="0.39370078740157483" top="0.59055118110236227" bottom="0.39370078740157483" header="0.39370078740157483" footer="0.19685039370078741"/>
      <printOptions horizontalCentered="1"/>
      <pageSetup paperSize="12" scale="74" orientation="landscape" r:id="rId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48912101-0531-477D-9D70-5DEF1665263B}" showPageBreaks="1" fitToPage="1" showRuler="0">
      <pane xSplit="1" ySplit="6" topLeftCell="B7" activePane="bottomRight" state="frozen"/>
      <selection pane="bottomRight" activeCell="O17" sqref="O17"/>
      <pageMargins left="0.39370078740157483" right="0.39370078740157483" top="0.59055118110236227" bottom="0.39370078740157483" header="0.39370078740157483" footer="0.19685039370078741"/>
      <printOptions horizontalCentered="1"/>
      <pageSetup paperSize="12" scale="91" orientation="landscape" r:id="rId5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1F395122-3F94-11D9-BC3A-444553540000}" showPageBreaks="1" fitToPage="1" showRuler="0">
      <pane ySplit="6" topLeftCell="A19" activePane="bottomLeft" state="frozen"/>
      <selection pane="bottomLeft" activeCell="A19" sqref="A19"/>
      <pageMargins left="0.39370078740157483" right="0.39370078740157483" top="0.59055118110236227" bottom="0.39370078740157483" header="0.39370078740157483" footer="0.19685039370078741"/>
      <printOptions horizontalCentered="1"/>
      <pageSetup paperSize="12" scale="92" orientation="landscape" r:id="rId6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76579024-3F94-11D9-9C7C-009008A0B73D}" fitToPage="1" showRuler="0">
      <pane xSplit="1" ySplit="6" topLeftCell="B13" activePane="bottomRight" state="frozen"/>
      <selection pane="bottomRight" activeCell="U22" sqref="U22"/>
      <pageMargins left="0.39370078740157483" right="0.39370078740157483" top="0.59055118110236227" bottom="0.39370078740157483" header="0.39370078740157483" footer="0.19685039370078741"/>
      <printOptions horizontalCentered="1"/>
      <pageSetup paperSize="12" scale="91" orientation="landscape" r:id="rId7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5DC94469-2A6C-421D-BB67-5D4133BCCA34}" showPageBreaks="1" fitToPage="1" showRuler="0">
      <pane xSplit="1" ySplit="6" topLeftCell="B13" activePane="bottomRight" state="frozen"/>
      <selection pane="bottomRight" activeCell="F14" sqref="F14"/>
      <pageMargins left="0.39370078740157483" right="0.39370078740157483" top="0.59055118110236227" bottom="0.39370078740157483" header="0.39370078740157483" footer="0.19685039370078741"/>
      <printOptions horizontalCentered="1"/>
      <pageSetup paperSize="12" scale="91" orientation="landscape" r:id="rId8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947D13DD-2586-11D8-A0D3-009008A182C2}" showPageBreaks="1" fitToPage="1" showRuler="0">
      <pane xSplit="1" ySplit="6" topLeftCell="B24" activePane="bottomRight" state="frozen"/>
      <selection pane="bottomRight" activeCell="D27" sqref="D27"/>
      <pageMargins left="0.39370078740157483" right="0.39370078740157483" top="0.59055118110236227" bottom="0.39370078740157483" header="0.39370078740157483" footer="0.19685039370078741"/>
      <printOptions horizontalCentered="1"/>
      <pageSetup paperSize="12" scale="92" orientation="landscape" r:id="rId9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A61F3ECC-A48F-4B02-BD3E-B8773624A917}" fitToPage="1" showRuler="0">
      <pane xSplit="1" ySplit="6" topLeftCell="B19" activePane="bottomRight" state="frozen"/>
      <selection pane="bottomRight" activeCell="A27" sqref="A27"/>
      <pageMargins left="0.39370078740157483" right="0.39370078740157483" top="0.59055118110236227" bottom="0.39370078740157483" header="0.39370078740157483" footer="0.19685039370078741"/>
      <printOptions horizontalCentered="1"/>
      <pageSetup paperSize="12" scale="97" orientation="landscape" r:id="rId10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B7605203-4684-11D8-9D2F-0001027E943D}" fitToPage="1" showRuler="0">
      <pane xSplit="1" ySplit="6" topLeftCell="B24" activePane="bottomRight" state="frozen"/>
      <selection pane="bottomRight" activeCell="D27" sqref="D27"/>
      <pageMargins left="0.39370078740157483" right="0.39370078740157483" top="0.59055118110236227" bottom="0.39370078740157483" header="0.39370078740157483" footer="0.19685039370078741"/>
      <printOptions horizontalCentered="1"/>
      <pageSetup paperSize="12" scale="92" orientation="landscape" r:id="rId1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6F4B79A4-3F93-11D9-A80D-00E098994FA3}" fitToPage="1" showRuler="0">
      <pane xSplit="1" ySplit="6" topLeftCell="B7" activePane="bottomRight" state="frozen"/>
      <selection pane="bottomRight" activeCell="A15" sqref="A15"/>
      <pageMargins left="0.39370078740157483" right="0.39370078740157483" top="0.59055118110236227" bottom="0.39370078740157483" header="0.39370078740157483" footer="0.19685039370078741"/>
      <printOptions horizontalCentered="1"/>
      <pageSetup paperSize="12" scale="91" orientation="landscape" r:id="rId1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9885522-439C-11D9-8667-444553540000}" showPageBreaks="1" fitToPage="1" view="pageBreakPreview" showRuler="0">
      <pane xSplit="1" ySplit="6" topLeftCell="I21" activePane="bottomRight" state="frozen"/>
      <selection pane="bottomRight" activeCell="Z27" sqref="Z27"/>
      <pageMargins left="0.39370078740157483" right="0.39370078740157483" top="0.59055118110236227" bottom="0.39370078740157483" header="0.39370078740157483" footer="0.19685039370078741"/>
      <printOptions horizontalCentered="1"/>
      <pageSetup paperSize="12" scale="92" orientation="landscape" r:id="rId1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0FB1CEAC-20DA-11D8-9C7D-00E07D8B2C4C}" scale="60" showPageBreaks="1" fitToPage="1" view="pageBreakPreview" showRuler="0">
      <pane xSplit="1" ySplit="6" topLeftCell="B7" activePane="bottomRight" state="frozen"/>
      <selection pane="bottomRight" activeCell="L12" sqref="L12"/>
      <pageMargins left="0.39370078740157483" right="0.39370078740157483" top="0.59055118110236227" bottom="0.39370078740157483" header="0.39370078740157483" footer="0.19685039370078741"/>
      <printOptions horizontalCentered="1"/>
      <pageSetup paperSize="12" scale="92" orientation="landscape" r:id="rId1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</customSheetViews>
  <mergeCells count="6">
    <mergeCell ref="L3:N3"/>
    <mergeCell ref="A1:G1"/>
    <mergeCell ref="B3:D3"/>
    <mergeCell ref="E3:G3"/>
    <mergeCell ref="I3:K3"/>
    <mergeCell ref="I1:N1"/>
  </mergeCells>
  <phoneticPr fontId="11" type="noConversion"/>
  <printOptions horizontalCentered="1"/>
  <pageMargins left="0.39370078740157483" right="0.39370078740157483" top="0.59055118110236227" bottom="0.59055118110236227" header="0.39370078740157483" footer="0.19685039370078741"/>
  <pageSetup paperSize="9" scale="75" orientation="landscape" r:id="rId15"/>
  <headerFooter alignWithMargins="0">
    <oddHeader>&amp;L&amp;"굴림체,굵게"&amp;12보건 및 사회보장&amp;R&amp;"Times New Roman,보통"&amp;12 Health &amp;"굴림체,보통"＆&amp;"Times New Roman,보통" Social Security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T21"/>
  <sheetViews>
    <sheetView zoomScale="85" zoomScaleNormal="85" workbookViewId="0">
      <selection sqref="A1:K1"/>
    </sheetView>
  </sheetViews>
  <sheetFormatPr defaultRowHeight="14.25"/>
  <cols>
    <col min="1" max="1" width="14.5546875" style="20" customWidth="1"/>
    <col min="2" max="4" width="4.88671875" style="12" customWidth="1"/>
    <col min="5" max="9" width="8.6640625" style="12" customWidth="1"/>
    <col min="10" max="10" width="8.6640625" style="20" customWidth="1"/>
    <col min="11" max="11" width="8.6640625" style="12" customWidth="1"/>
    <col min="12" max="12" width="2.77734375" style="21" customWidth="1"/>
    <col min="13" max="16" width="8.21875" style="12" customWidth="1"/>
    <col min="17" max="20" width="8.21875" style="16" customWidth="1"/>
    <col min="21" max="16384" width="8.88671875" style="12"/>
  </cols>
  <sheetData>
    <row r="1" spans="1:20" ht="45" customHeight="1">
      <c r="A1" s="831" t="s">
        <v>823</v>
      </c>
      <c r="B1" s="831"/>
      <c r="C1" s="831"/>
      <c r="D1" s="831"/>
      <c r="E1" s="831"/>
      <c r="F1" s="831"/>
      <c r="G1" s="831"/>
      <c r="H1" s="831"/>
      <c r="I1" s="831"/>
      <c r="J1" s="831"/>
      <c r="K1" s="831"/>
      <c r="M1" s="1010" t="s">
        <v>824</v>
      </c>
      <c r="N1" s="1010"/>
      <c r="O1" s="1010"/>
      <c r="P1" s="1010"/>
      <c r="Q1" s="1010"/>
      <c r="R1" s="1010"/>
      <c r="S1" s="1010"/>
      <c r="T1" s="1010"/>
    </row>
    <row r="2" spans="1:20" s="5" customFormat="1" ht="25.5" customHeight="1" thickBot="1">
      <c r="A2" s="2" t="s">
        <v>127</v>
      </c>
      <c r="B2" s="2"/>
      <c r="C2" s="2"/>
      <c r="D2" s="2"/>
      <c r="E2" s="2"/>
      <c r="F2" s="2"/>
      <c r="G2" s="2"/>
      <c r="H2" s="2"/>
      <c r="I2" s="2"/>
      <c r="J2" s="33"/>
      <c r="K2" s="2"/>
      <c r="L2" s="3"/>
      <c r="M2" s="2"/>
      <c r="N2" s="2"/>
      <c r="O2" s="2"/>
      <c r="P2" s="2"/>
      <c r="Q2" s="2"/>
      <c r="R2" s="2"/>
      <c r="S2" s="2"/>
      <c r="T2" s="4" t="s">
        <v>209</v>
      </c>
    </row>
    <row r="3" spans="1:20" s="5" customFormat="1" ht="17.100000000000001" customHeight="1" thickTop="1">
      <c r="A3" s="253"/>
      <c r="B3" s="1004" t="s">
        <v>18</v>
      </c>
      <c r="C3" s="1005"/>
      <c r="D3" s="1005"/>
      <c r="E3" s="1005"/>
      <c r="F3" s="1005"/>
      <c r="G3" s="1007"/>
      <c r="H3" s="1004" t="s">
        <v>19</v>
      </c>
      <c r="I3" s="1005"/>
      <c r="J3" s="1005"/>
      <c r="K3" s="1005"/>
      <c r="L3" s="22"/>
      <c r="M3" s="1005" t="s">
        <v>825</v>
      </c>
      <c r="N3" s="1005"/>
      <c r="O3" s="1005"/>
      <c r="P3" s="1007"/>
      <c r="Q3" s="1004" t="s">
        <v>826</v>
      </c>
      <c r="R3" s="1005"/>
      <c r="S3" s="1005"/>
      <c r="T3" s="1005"/>
    </row>
    <row r="4" spans="1:20" s="5" customFormat="1" ht="17.100000000000001" customHeight="1">
      <c r="A4" s="253" t="s">
        <v>126</v>
      </c>
      <c r="B4" s="996" t="s">
        <v>713</v>
      </c>
      <c r="C4" s="1000"/>
      <c r="D4" s="997"/>
      <c r="E4" s="25" t="s">
        <v>111</v>
      </c>
      <c r="F4" s="25" t="s">
        <v>20</v>
      </c>
      <c r="G4" s="25" t="s">
        <v>827</v>
      </c>
      <c r="H4" s="25" t="s">
        <v>69</v>
      </c>
      <c r="I4" s="25" t="s">
        <v>111</v>
      </c>
      <c r="J4" s="25" t="s">
        <v>20</v>
      </c>
      <c r="K4" s="27" t="s">
        <v>827</v>
      </c>
      <c r="L4" s="22"/>
      <c r="M4" s="26" t="s">
        <v>69</v>
      </c>
      <c r="N4" s="25" t="s">
        <v>111</v>
      </c>
      <c r="O4" s="25" t="s">
        <v>20</v>
      </c>
      <c r="P4" s="25" t="s">
        <v>827</v>
      </c>
      <c r="Q4" s="25" t="s">
        <v>69</v>
      </c>
      <c r="R4" s="25" t="s">
        <v>111</v>
      </c>
      <c r="S4" s="25" t="s">
        <v>20</v>
      </c>
      <c r="T4" s="27" t="s">
        <v>828</v>
      </c>
    </row>
    <row r="5" spans="1:20" s="5" customFormat="1" ht="17.100000000000001" customHeight="1">
      <c r="A5" s="253" t="s">
        <v>253</v>
      </c>
      <c r="B5" s="89"/>
      <c r="C5" s="25" t="s">
        <v>610</v>
      </c>
      <c r="D5" s="25" t="s">
        <v>611</v>
      </c>
      <c r="E5" s="89" t="s">
        <v>112</v>
      </c>
      <c r="F5" s="89" t="s">
        <v>829</v>
      </c>
      <c r="G5" s="89" t="s">
        <v>830</v>
      </c>
      <c r="H5" s="89"/>
      <c r="I5" s="89" t="s">
        <v>112</v>
      </c>
      <c r="J5" s="89" t="s">
        <v>829</v>
      </c>
      <c r="K5" s="72" t="s">
        <v>830</v>
      </c>
      <c r="L5" s="22"/>
      <c r="M5" s="6"/>
      <c r="N5" s="89" t="s">
        <v>112</v>
      </c>
      <c r="O5" s="89" t="s">
        <v>113</v>
      </c>
      <c r="P5" s="89" t="s">
        <v>830</v>
      </c>
      <c r="Q5" s="89"/>
      <c r="R5" s="89" t="s">
        <v>112</v>
      </c>
      <c r="S5" s="89" t="s">
        <v>113</v>
      </c>
      <c r="T5" s="72" t="s">
        <v>830</v>
      </c>
    </row>
    <row r="6" spans="1:20" s="5" customFormat="1" ht="17.100000000000001" customHeight="1">
      <c r="A6" s="291"/>
      <c r="B6" s="29"/>
      <c r="C6" s="29" t="s">
        <v>831</v>
      </c>
      <c r="D6" s="29" t="s">
        <v>832</v>
      </c>
      <c r="E6" s="29" t="s">
        <v>114</v>
      </c>
      <c r="F6" s="29" t="s">
        <v>114</v>
      </c>
      <c r="G6" s="29" t="s">
        <v>115</v>
      </c>
      <c r="H6" s="29" t="s">
        <v>55</v>
      </c>
      <c r="I6" s="29" t="s">
        <v>114</v>
      </c>
      <c r="J6" s="29" t="s">
        <v>114</v>
      </c>
      <c r="K6" s="31" t="s">
        <v>115</v>
      </c>
      <c r="L6" s="22"/>
      <c r="M6" s="23" t="s">
        <v>55</v>
      </c>
      <c r="N6" s="29" t="s">
        <v>114</v>
      </c>
      <c r="O6" s="29" t="s">
        <v>114</v>
      </c>
      <c r="P6" s="29" t="s">
        <v>115</v>
      </c>
      <c r="Q6" s="29" t="s">
        <v>55</v>
      </c>
      <c r="R6" s="29" t="s">
        <v>114</v>
      </c>
      <c r="S6" s="29" t="s">
        <v>114</v>
      </c>
      <c r="T6" s="31" t="s">
        <v>115</v>
      </c>
    </row>
    <row r="7" spans="1:20" s="585" customFormat="1" ht="64.7" customHeight="1">
      <c r="A7" s="6">
        <v>2011</v>
      </c>
      <c r="B7" s="66">
        <v>5</v>
      </c>
      <c r="C7" s="265" t="s">
        <v>1147</v>
      </c>
      <c r="D7" s="265" t="s">
        <v>1147</v>
      </c>
      <c r="E7" s="66">
        <v>2</v>
      </c>
      <c r="F7" s="66">
        <v>1</v>
      </c>
      <c r="G7" s="66">
        <v>2</v>
      </c>
      <c r="H7" s="66" t="s">
        <v>153</v>
      </c>
      <c r="I7" s="66" t="s">
        <v>153</v>
      </c>
      <c r="J7" s="66" t="s">
        <v>153</v>
      </c>
      <c r="K7" s="66" t="s">
        <v>153</v>
      </c>
      <c r="L7" s="66"/>
      <c r="M7" s="66" t="s">
        <v>153</v>
      </c>
      <c r="N7" s="66" t="s">
        <v>153</v>
      </c>
      <c r="O7" s="66" t="s">
        <v>153</v>
      </c>
      <c r="P7" s="66" t="s">
        <v>153</v>
      </c>
      <c r="Q7" s="66">
        <v>5</v>
      </c>
      <c r="R7" s="66">
        <v>2</v>
      </c>
      <c r="S7" s="66">
        <v>1</v>
      </c>
      <c r="T7" s="66">
        <v>2</v>
      </c>
    </row>
    <row r="8" spans="1:20" s="586" customFormat="1" ht="64.7" customHeight="1">
      <c r="A8" s="246">
        <v>2012</v>
      </c>
      <c r="B8" s="265">
        <v>3</v>
      </c>
      <c r="C8" s="265" t="s">
        <v>1147</v>
      </c>
      <c r="D8" s="265" t="s">
        <v>1147</v>
      </c>
      <c r="E8" s="265" t="s">
        <v>387</v>
      </c>
      <c r="F8" s="265">
        <v>2</v>
      </c>
      <c r="G8" s="265">
        <v>1</v>
      </c>
      <c r="H8" s="265" t="s">
        <v>387</v>
      </c>
      <c r="I8" s="265" t="s">
        <v>387</v>
      </c>
      <c r="J8" s="265" t="s">
        <v>387</v>
      </c>
      <c r="K8" s="265" t="s">
        <v>387</v>
      </c>
      <c r="L8" s="265"/>
      <c r="M8" s="265" t="s">
        <v>387</v>
      </c>
      <c r="N8" s="265" t="s">
        <v>387</v>
      </c>
      <c r="O8" s="265" t="s">
        <v>387</v>
      </c>
      <c r="P8" s="265" t="s">
        <v>387</v>
      </c>
      <c r="Q8" s="265">
        <v>3</v>
      </c>
      <c r="R8" s="265" t="s">
        <v>387</v>
      </c>
      <c r="S8" s="265">
        <v>2</v>
      </c>
      <c r="T8" s="265">
        <v>1</v>
      </c>
    </row>
    <row r="9" spans="1:20" s="587" customFormat="1" ht="64.7" customHeight="1">
      <c r="A9" s="246">
        <v>2013</v>
      </c>
      <c r="B9" s="265">
        <v>5</v>
      </c>
      <c r="C9" s="265">
        <v>4</v>
      </c>
      <c r="D9" s="265">
        <v>1</v>
      </c>
      <c r="E9" s="265">
        <v>1</v>
      </c>
      <c r="F9" s="265">
        <v>2</v>
      </c>
      <c r="G9" s="265">
        <v>2</v>
      </c>
      <c r="H9" s="265" t="s">
        <v>387</v>
      </c>
      <c r="I9" s="265" t="s">
        <v>387</v>
      </c>
      <c r="J9" s="265" t="s">
        <v>387</v>
      </c>
      <c r="K9" s="265" t="s">
        <v>387</v>
      </c>
      <c r="L9" s="265"/>
      <c r="M9" s="265" t="s">
        <v>387</v>
      </c>
      <c r="N9" s="265" t="s">
        <v>387</v>
      </c>
      <c r="O9" s="265" t="s">
        <v>387</v>
      </c>
      <c r="P9" s="265" t="s">
        <v>387</v>
      </c>
      <c r="Q9" s="265">
        <v>5</v>
      </c>
      <c r="R9" s="265">
        <v>1</v>
      </c>
      <c r="S9" s="265">
        <v>2</v>
      </c>
      <c r="T9" s="265">
        <v>2</v>
      </c>
    </row>
    <row r="10" spans="1:20" s="587" customFormat="1" ht="64.7" customHeight="1">
      <c r="A10" s="246">
        <v>2014</v>
      </c>
      <c r="B10" s="265">
        <v>5</v>
      </c>
      <c r="C10" s="265">
        <v>5</v>
      </c>
      <c r="D10" s="265" t="s">
        <v>305</v>
      </c>
      <c r="E10" s="265">
        <v>1</v>
      </c>
      <c r="F10" s="265">
        <v>1</v>
      </c>
      <c r="G10" s="265">
        <v>3</v>
      </c>
      <c r="H10" s="265" t="s">
        <v>305</v>
      </c>
      <c r="I10" s="265" t="s">
        <v>305</v>
      </c>
      <c r="J10" s="265" t="s">
        <v>305</v>
      </c>
      <c r="K10" s="265" t="s">
        <v>305</v>
      </c>
      <c r="L10" s="265"/>
      <c r="M10" s="265" t="s">
        <v>305</v>
      </c>
      <c r="N10" s="265" t="s">
        <v>305</v>
      </c>
      <c r="O10" s="265" t="s">
        <v>305</v>
      </c>
      <c r="P10" s="265" t="s">
        <v>305</v>
      </c>
      <c r="Q10" s="265">
        <v>5</v>
      </c>
      <c r="R10" s="265">
        <v>1</v>
      </c>
      <c r="S10" s="265">
        <v>1</v>
      </c>
      <c r="T10" s="265">
        <v>3</v>
      </c>
    </row>
    <row r="11" spans="1:20" s="588" customFormat="1" ht="64.7" customHeight="1" thickBot="1">
      <c r="A11" s="553">
        <v>2015</v>
      </c>
      <c r="B11" s="554">
        <v>3</v>
      </c>
      <c r="C11" s="554">
        <v>2</v>
      </c>
      <c r="D11" s="554">
        <v>1</v>
      </c>
      <c r="E11" s="634" t="s">
        <v>305</v>
      </c>
      <c r="F11" s="554">
        <v>3</v>
      </c>
      <c r="G11" s="634" t="s">
        <v>305</v>
      </c>
      <c r="H11" s="634" t="s">
        <v>305</v>
      </c>
      <c r="I11" s="634" t="s">
        <v>305</v>
      </c>
      <c r="J11" s="634" t="s">
        <v>305</v>
      </c>
      <c r="K11" s="634" t="s">
        <v>305</v>
      </c>
      <c r="L11" s="371"/>
      <c r="M11" s="634" t="s">
        <v>305</v>
      </c>
      <c r="N11" s="634" t="s">
        <v>305</v>
      </c>
      <c r="O11" s="634" t="s">
        <v>305</v>
      </c>
      <c r="P11" s="634" t="s">
        <v>305</v>
      </c>
      <c r="Q11" s="554">
        <v>3</v>
      </c>
      <c r="R11" s="634" t="s">
        <v>305</v>
      </c>
      <c r="S11" s="554">
        <v>3</v>
      </c>
      <c r="T11" s="634" t="s">
        <v>305</v>
      </c>
    </row>
    <row r="12" spans="1:20" ht="12" customHeight="1" thickTop="1">
      <c r="A12" s="5" t="s">
        <v>1099</v>
      </c>
      <c r="I12" s="21"/>
      <c r="J12" s="12"/>
      <c r="L12" s="12"/>
      <c r="M12" s="111"/>
      <c r="P12" s="20"/>
      <c r="Q12" s="12"/>
      <c r="R12" s="12"/>
      <c r="S12" s="12"/>
      <c r="T12" s="12"/>
    </row>
    <row r="13" spans="1:20">
      <c r="A13" s="12"/>
    </row>
    <row r="14" spans="1:20">
      <c r="A14" s="12"/>
    </row>
    <row r="15" spans="1:20">
      <c r="A15" s="12"/>
    </row>
    <row r="16" spans="1:20">
      <c r="A16" s="12"/>
    </row>
    <row r="17" spans="1:1">
      <c r="A17" s="12"/>
    </row>
    <row r="18" spans="1:1">
      <c r="A18" s="12"/>
    </row>
    <row r="19" spans="1:1">
      <c r="A19" s="12"/>
    </row>
    <row r="20" spans="1:1">
      <c r="A20" s="12"/>
    </row>
    <row r="21" spans="1:1">
      <c r="A21" s="12"/>
    </row>
  </sheetData>
  <customSheetViews>
    <customSheetView guid="{5E0DE3FF-3353-435A-9EB0-62275E1406C9}" showPageBreaks="1" fitToPage="1" showRuler="0">
      <pane xSplit="1" ySplit="7" topLeftCell="B8" activePane="bottomRight" state="frozen"/>
      <selection pane="bottomRight" activeCell="AF16" sqref="AF16"/>
      <pageMargins left="0.39370078740157483" right="0.39370078740157483" top="0.59055118110236227" bottom="0.59055118110236227" header="0.39370078740157483" footer="0.19685039370078741"/>
      <printOptions horizontalCentered="1"/>
      <pageSetup paperSize="12" scale="88" orientation="landscape" r:id="rId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EC062E16-E995-49B8-A019-D4B9B2E665B0}" showPageBreaks="1" fitToPage="1" showRuler="0">
      <pane xSplit="1" ySplit="7" topLeftCell="M8" activePane="bottomRight" state="frozen"/>
      <selection pane="bottomRight" activeCell="AI14" sqref="AI14"/>
      <pageMargins left="0.39370078740157483" right="0.39370078740157483" top="0.59055118110236227" bottom="0.59055118110236227" header="0.39370078740157483" footer="0.19685039370078741"/>
      <printOptions horizontalCentered="1"/>
      <pageSetup paperSize="12" scale="91" orientation="landscape" r:id="rId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FD9EB1D3-48FA-11D9-B3E6-0000B4A88D03}" scale="60" showPageBreaks="1" fitToPage="1" view="pageBreakPreview" showRuler="0">
      <pane xSplit="1" ySplit="7" topLeftCell="B14" activePane="bottomRight" state="frozen"/>
      <selection pane="bottomRight" activeCell="P14" sqref="P14"/>
      <pageMargins left="0.39370078740157483" right="0.39370078740157483" top="0.59055118110236227" bottom="0.59055118110236227" header="0.39370078740157483" footer="0.19685039370078741"/>
      <printOptions horizontalCentered="1"/>
      <pageSetup paperSize="12" scale="91" orientation="landscape" r:id="rId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C9A6A84-3F93-11D9-9060-00E07D8C8F95}" showPageBreaks="1" fitToPage="1" showRuler="0">
      <pane xSplit="1" ySplit="7" topLeftCell="B11" activePane="bottomRight" state="frozen"/>
      <selection pane="bottomRight" activeCell="A16" sqref="A16"/>
      <pageMargins left="0.39370078740157483" right="0.39370078740157483" top="0.59055118110236227" bottom="0.59055118110236227" header="0.39370078740157483" footer="0.19685039370078741"/>
      <printOptions horizontalCentered="1"/>
      <pageSetup paperSize="12" scale="71" orientation="landscape" r:id="rId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48912101-0531-477D-9D70-5DEF1665263B}" showPageBreaks="1" fitToPage="1" showRuler="0">
      <pane xSplit="1" ySplit="7" topLeftCell="B11" activePane="bottomRight" state="frozen"/>
      <selection pane="bottomRight" activeCell="A16" sqref="A16"/>
      <pageMargins left="0.39370078740157483" right="0.39370078740157483" top="0.59055118110236227" bottom="0.59055118110236227" header="0.39370078740157483" footer="0.19685039370078741"/>
      <printOptions horizontalCentered="1"/>
      <pageSetup paperSize="12" scale="91" orientation="landscape" r:id="rId5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1F395122-3F94-11D9-BC3A-444553540000}" showPageBreaks="1" fitToPage="1" showRuler="0">
      <pane ySplit="7" topLeftCell="A20" activePane="bottomLeft" state="frozen"/>
      <selection pane="bottomLeft" activeCell="A8" sqref="A8"/>
      <pageMargins left="0.39370078740157483" right="0.39370078740157483" top="0.59055118110236227" bottom="0.59055118110236227" header="0.39370078740157483" footer="0.19685039370078741"/>
      <printOptions horizontalCentered="1"/>
      <pageSetup paperSize="12" scale="91" orientation="landscape" r:id="rId6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76579024-3F94-11D9-9C7C-009008A0B73D}" fitToPage="1" showRuler="0">
      <pane xSplit="1" ySplit="7" topLeftCell="O14" activePane="bottomRight" state="frozen"/>
      <selection pane="bottomRight" activeCell="AA23" sqref="AA23"/>
      <pageMargins left="0.39370078740157483" right="0.39370078740157483" top="0.59055118110236227" bottom="0.59055118110236227" header="0.39370078740157483" footer="0.19685039370078741"/>
      <printOptions horizontalCentered="1"/>
      <pageSetup paperSize="12" scale="92" orientation="landscape" r:id="rId7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5DC94469-2A6C-421D-BB67-5D4133BCCA34}" showPageBreaks="1" fitToPage="1" showRuler="0">
      <pane xSplit="1" ySplit="7" topLeftCell="M8" activePane="bottomRight" state="frozen"/>
      <selection pane="bottomRight" activeCell="AI15" sqref="AI15"/>
      <pageMargins left="0.39370078740157483" right="0.39370078740157483" top="0.59055118110236227" bottom="0.59055118110236227" header="0.39370078740157483" footer="0.19685039370078741"/>
      <printOptions horizontalCentered="1"/>
      <pageSetup paperSize="12" scale="92" orientation="landscape" r:id="rId8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947D13DD-2586-11D8-A0D3-009008A182C2}" showPageBreaks="1" fitToPage="1" showRuler="0">
      <pane xSplit="1" ySplit="7" topLeftCell="B8" activePane="bottomRight" state="frozen"/>
      <selection pane="bottomRight" sqref="A1:Q2"/>
      <pageMargins left="0.39370078740157483" right="0.39370078740157483" top="0.59055118110236227" bottom="0.59055118110236227" header="0.39370078740157483" footer="0.19685039370078741"/>
      <printOptions horizontalCentered="1"/>
      <pageSetup paperSize="12" scale="94" orientation="landscape" r:id="rId9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A61F3ECC-A48F-4B02-BD3E-B8773624A917}" fitToPage="1" showRuler="0">
      <pane xSplit="1" ySplit="7" topLeftCell="B21" activePane="bottomRight" state="frozen"/>
      <selection pane="bottomRight" activeCell="P14" sqref="P14"/>
      <pageMargins left="0.39370078740157483" right="0.39370078740157483" top="0.59055118110236227" bottom="0.59055118110236227" header="0.39370078740157483" footer="0.19685039370078741"/>
      <printOptions horizontalCentered="1"/>
      <pageSetup paperSize="12" scale="94" orientation="landscape" r:id="rId10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B7605203-4684-11D8-9D2F-0001027E943D}" fitToPage="1" showRuler="0">
      <pane xSplit="1" ySplit="7" topLeftCell="L8" activePane="bottomRight" state="frozen"/>
      <selection pane="bottomRight" activeCell="W3" sqref="W3"/>
      <pageMargins left="0.39370078740157483" right="0.39370078740157483" top="0.59055118110236227" bottom="0.59055118110236227" header="0.39370078740157483" footer="0.19685039370078741"/>
      <printOptions horizontalCentered="1"/>
      <pageSetup paperSize="12" scale="94" orientation="landscape" r:id="rId1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6F4B79A4-3F93-11D9-A80D-00E098994FA3}" fitToPage="1" showRuler="0">
      <pane xSplit="1" ySplit="7" topLeftCell="B11" activePane="bottomRight" state="frozen"/>
      <selection pane="bottomRight" activeCell="A16" sqref="A16"/>
      <pageMargins left="0.39370078740157483" right="0.39370078740157483" top="0.59055118110236227" bottom="0.59055118110236227" header="0.39370078740157483" footer="0.19685039370078741"/>
      <printOptions horizontalCentered="1"/>
      <pageSetup paperSize="12" scale="92" orientation="landscape" r:id="rId1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9885522-439C-11D9-8667-444553540000}" showPageBreaks="1" fitToPage="1" view="pageBreakPreview" showRuler="0">
      <pane xSplit="1" ySplit="7" topLeftCell="M20" activePane="bottomRight" state="frozen"/>
      <selection pane="bottomRight" activeCell="AI28" sqref="AI28"/>
      <pageMargins left="0.39370078740157483" right="0.39370078740157483" top="0.59055118110236227" bottom="0.59055118110236227" header="0.39370078740157483" footer="0.19685039370078741"/>
      <printOptions horizontalCentered="1"/>
      <pageSetup paperSize="12" scale="91" orientation="landscape" r:id="rId1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0FB1CEAC-20DA-11D8-9C7D-00E07D8B2C4C}" scale="60" showPageBreaks="1" fitToPage="1" view="pageBreakPreview" showRuler="0">
      <pane xSplit="1" ySplit="7" topLeftCell="B14" activePane="bottomRight" state="frozen"/>
      <selection pane="bottomRight" activeCell="P14" sqref="P14"/>
      <pageMargins left="0.39370078740157483" right="0.39370078740157483" top="0.59055118110236227" bottom="0.59055118110236227" header="0.39370078740157483" footer="0.19685039370078741"/>
      <printOptions horizontalCentered="1"/>
      <pageSetup paperSize="12" scale="91" orientation="landscape" r:id="rId1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</customSheetViews>
  <mergeCells count="7">
    <mergeCell ref="B4:D4"/>
    <mergeCell ref="A1:K1"/>
    <mergeCell ref="M1:T1"/>
    <mergeCell ref="B3:G3"/>
    <mergeCell ref="H3:K3"/>
    <mergeCell ref="M3:P3"/>
    <mergeCell ref="Q3:T3"/>
  </mergeCells>
  <phoneticPr fontId="11" type="noConversion"/>
  <printOptions horizontalCentered="1"/>
  <pageMargins left="0.39370078740157483" right="0.39370078740157483" top="0.59055118110236227" bottom="0.59055118110236227" header="0.39370078740157483" footer="0.19685039370078741"/>
  <pageSetup paperSize="9" scale="75" orientation="landscape" r:id="rId15"/>
  <headerFooter alignWithMargins="0">
    <oddHeader>&amp;L&amp;"굴림체,굵게"&amp;12보건 및 사회보장&amp;R&amp;"Times New Roman,보통"&amp;12 Health &amp;"굴림체,보통"＆&amp;"Times New Roman,보통" Social Security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R108"/>
  <sheetViews>
    <sheetView workbookViewId="0">
      <selection sqref="A1:I1"/>
    </sheetView>
  </sheetViews>
  <sheetFormatPr defaultRowHeight="13.5"/>
  <cols>
    <col min="1" max="1" width="14.5546875" style="409" customWidth="1"/>
    <col min="2" max="9" width="8.33203125" style="409" customWidth="1"/>
    <col min="10" max="10" width="2.77734375" style="410" customWidth="1"/>
    <col min="11" max="16" width="8.88671875" style="409"/>
    <col min="17" max="16384" width="8.88671875" style="398"/>
  </cols>
  <sheetData>
    <row r="1" spans="1:18" s="373" customFormat="1" ht="45" customHeight="1">
      <c r="A1" s="1015" t="s">
        <v>833</v>
      </c>
      <c r="B1" s="1015"/>
      <c r="C1" s="1015"/>
      <c r="D1" s="1015"/>
      <c r="E1" s="1015"/>
      <c r="F1" s="1015"/>
      <c r="G1" s="1015"/>
      <c r="H1" s="1015"/>
      <c r="I1" s="1015"/>
      <c r="J1" s="372"/>
      <c r="K1" s="1015" t="s">
        <v>834</v>
      </c>
      <c r="L1" s="1015"/>
      <c r="M1" s="1015"/>
      <c r="N1" s="1015"/>
      <c r="O1" s="1015"/>
      <c r="P1" s="1015"/>
      <c r="Q1" s="1015"/>
      <c r="R1" s="1015"/>
    </row>
    <row r="2" spans="1:18" s="376" customFormat="1" ht="25.5" customHeight="1" thickBot="1">
      <c r="A2" s="374" t="s">
        <v>52</v>
      </c>
      <c r="B2" s="374"/>
      <c r="C2" s="374"/>
      <c r="D2" s="374"/>
      <c r="E2" s="374"/>
      <c r="F2" s="374"/>
      <c r="G2" s="374"/>
      <c r="H2" s="374"/>
      <c r="I2" s="374"/>
      <c r="J2" s="375"/>
      <c r="K2" s="374"/>
      <c r="L2" s="374"/>
      <c r="M2" s="374"/>
      <c r="N2" s="374"/>
      <c r="O2" s="374"/>
      <c r="R2" s="377" t="s">
        <v>835</v>
      </c>
    </row>
    <row r="3" spans="1:18" s="376" customFormat="1" ht="17.100000000000001" customHeight="1" thickTop="1">
      <c r="A3" s="378" t="s">
        <v>210</v>
      </c>
      <c r="B3" s="1011" t="s">
        <v>428</v>
      </c>
      <c r="C3" s="1012"/>
      <c r="D3" s="1011" t="s">
        <v>836</v>
      </c>
      <c r="E3" s="1012"/>
      <c r="F3" s="1011" t="s">
        <v>837</v>
      </c>
      <c r="G3" s="1012"/>
      <c r="H3" s="1011" t="s">
        <v>838</v>
      </c>
      <c r="I3" s="1016"/>
      <c r="J3" s="379"/>
      <c r="K3" s="1016" t="s">
        <v>839</v>
      </c>
      <c r="L3" s="1012"/>
      <c r="M3" s="1011" t="s">
        <v>840</v>
      </c>
      <c r="N3" s="1012"/>
      <c r="O3" s="1011" t="s">
        <v>841</v>
      </c>
      <c r="P3" s="1012"/>
      <c r="Q3" s="1016" t="s">
        <v>569</v>
      </c>
      <c r="R3" s="1016"/>
    </row>
    <row r="4" spans="1:18" s="376" customFormat="1" ht="17.100000000000001" customHeight="1">
      <c r="A4" s="378" t="s">
        <v>214</v>
      </c>
      <c r="B4" s="1013" t="s">
        <v>382</v>
      </c>
      <c r="C4" s="1014"/>
      <c r="D4" s="1013" t="s">
        <v>842</v>
      </c>
      <c r="E4" s="1014"/>
      <c r="F4" s="1013" t="s">
        <v>843</v>
      </c>
      <c r="G4" s="1014"/>
      <c r="H4" s="1013" t="s">
        <v>844</v>
      </c>
      <c r="I4" s="1017"/>
      <c r="J4" s="379"/>
      <c r="K4" s="1017" t="s">
        <v>845</v>
      </c>
      <c r="L4" s="1014"/>
      <c r="M4" s="1013" t="s">
        <v>846</v>
      </c>
      <c r="N4" s="1014"/>
      <c r="O4" s="1013" t="s">
        <v>847</v>
      </c>
      <c r="P4" s="1014"/>
      <c r="Q4" s="1017" t="s">
        <v>848</v>
      </c>
      <c r="R4" s="1017"/>
    </row>
    <row r="5" spans="1:18" s="376" customFormat="1" ht="17.100000000000001" customHeight="1">
      <c r="A5" s="378" t="s">
        <v>215</v>
      </c>
      <c r="B5" s="380" t="s">
        <v>849</v>
      </c>
      <c r="C5" s="381" t="s">
        <v>850</v>
      </c>
      <c r="D5" s="380" t="s">
        <v>849</v>
      </c>
      <c r="E5" s="381" t="s">
        <v>850</v>
      </c>
      <c r="F5" s="380" t="s">
        <v>849</v>
      </c>
      <c r="G5" s="381" t="s">
        <v>850</v>
      </c>
      <c r="H5" s="380" t="s">
        <v>849</v>
      </c>
      <c r="I5" s="382" t="s">
        <v>850</v>
      </c>
      <c r="J5" s="379"/>
      <c r="K5" s="381" t="s">
        <v>849</v>
      </c>
      <c r="L5" s="380" t="s">
        <v>850</v>
      </c>
      <c r="M5" s="381" t="s">
        <v>849</v>
      </c>
      <c r="N5" s="382" t="s">
        <v>850</v>
      </c>
      <c r="O5" s="380" t="s">
        <v>849</v>
      </c>
      <c r="P5" s="382" t="s">
        <v>850</v>
      </c>
      <c r="Q5" s="380" t="s">
        <v>849</v>
      </c>
      <c r="R5" s="382" t="s">
        <v>850</v>
      </c>
    </row>
    <row r="6" spans="1:18" s="376" customFormat="1" ht="17.100000000000001" customHeight="1">
      <c r="A6" s="383" t="s">
        <v>131</v>
      </c>
      <c r="B6" s="384" t="s">
        <v>851</v>
      </c>
      <c r="C6" s="581" t="s">
        <v>852</v>
      </c>
      <c r="D6" s="384" t="s">
        <v>851</v>
      </c>
      <c r="E6" s="581" t="s">
        <v>852</v>
      </c>
      <c r="F6" s="384" t="s">
        <v>851</v>
      </c>
      <c r="G6" s="581" t="s">
        <v>852</v>
      </c>
      <c r="H6" s="384" t="s">
        <v>851</v>
      </c>
      <c r="I6" s="581" t="s">
        <v>852</v>
      </c>
      <c r="J6" s="379"/>
      <c r="K6" s="580" t="s">
        <v>851</v>
      </c>
      <c r="L6" s="384" t="s">
        <v>852</v>
      </c>
      <c r="M6" s="580" t="s">
        <v>851</v>
      </c>
      <c r="N6" s="581" t="s">
        <v>852</v>
      </c>
      <c r="O6" s="384" t="s">
        <v>851</v>
      </c>
      <c r="P6" s="581" t="s">
        <v>852</v>
      </c>
      <c r="Q6" s="384" t="s">
        <v>851</v>
      </c>
      <c r="R6" s="581" t="s">
        <v>852</v>
      </c>
    </row>
    <row r="7" spans="1:18" s="376" customFormat="1" ht="41.25" customHeight="1">
      <c r="A7" s="378">
        <v>2011</v>
      </c>
      <c r="B7" s="386">
        <v>6</v>
      </c>
      <c r="C7" s="386">
        <v>109</v>
      </c>
      <c r="D7" s="237">
        <v>0</v>
      </c>
      <c r="E7" s="237">
        <v>0</v>
      </c>
      <c r="F7" s="385">
        <v>5</v>
      </c>
      <c r="G7" s="386">
        <v>105</v>
      </c>
      <c r="H7" s="385">
        <v>1</v>
      </c>
      <c r="I7" s="385">
        <v>4</v>
      </c>
      <c r="J7" s="385"/>
      <c r="K7" s="237">
        <v>0</v>
      </c>
      <c r="L7" s="237">
        <v>0</v>
      </c>
      <c r="M7" s="237">
        <v>0</v>
      </c>
      <c r="N7" s="237">
        <v>0</v>
      </c>
      <c r="O7" s="237">
        <v>0</v>
      </c>
      <c r="P7" s="237">
        <v>0</v>
      </c>
      <c r="Q7" s="237">
        <v>0</v>
      </c>
      <c r="R7" s="237">
        <v>0</v>
      </c>
    </row>
    <row r="8" spans="1:18" s="376" customFormat="1" ht="41.25" customHeight="1">
      <c r="A8" s="378">
        <v>2012</v>
      </c>
      <c r="B8" s="386">
        <v>6</v>
      </c>
      <c r="C8" s="386">
        <v>125</v>
      </c>
      <c r="D8" s="237">
        <v>0</v>
      </c>
      <c r="E8" s="237">
        <v>0</v>
      </c>
      <c r="F8" s="385">
        <v>6</v>
      </c>
      <c r="G8" s="386">
        <v>118</v>
      </c>
      <c r="H8" s="399">
        <v>1</v>
      </c>
      <c r="I8" s="399">
        <v>7</v>
      </c>
      <c r="J8" s="385"/>
      <c r="K8" s="237">
        <v>0</v>
      </c>
      <c r="L8" s="237">
        <v>0</v>
      </c>
      <c r="M8" s="237">
        <v>0</v>
      </c>
      <c r="N8" s="237">
        <v>0</v>
      </c>
      <c r="O8" s="237">
        <v>0</v>
      </c>
      <c r="P8" s="237">
        <v>0</v>
      </c>
      <c r="Q8" s="237">
        <v>0</v>
      </c>
      <c r="R8" s="237">
        <v>0</v>
      </c>
    </row>
    <row r="9" spans="1:18" s="376" customFormat="1" ht="41.25" customHeight="1">
      <c r="A9" s="378">
        <v>2013</v>
      </c>
      <c r="B9" s="386">
        <v>7</v>
      </c>
      <c r="C9" s="386">
        <v>131</v>
      </c>
      <c r="D9" s="237">
        <v>0</v>
      </c>
      <c r="E9" s="237">
        <v>0</v>
      </c>
      <c r="F9" s="385">
        <v>6</v>
      </c>
      <c r="G9" s="386">
        <v>124</v>
      </c>
      <c r="H9" s="399">
        <v>1</v>
      </c>
      <c r="I9" s="399">
        <v>7</v>
      </c>
      <c r="J9" s="385"/>
      <c r="K9" s="237">
        <v>0</v>
      </c>
      <c r="L9" s="237">
        <v>0</v>
      </c>
      <c r="M9" s="237">
        <v>0</v>
      </c>
      <c r="N9" s="237">
        <v>0</v>
      </c>
      <c r="O9" s="237">
        <v>0</v>
      </c>
      <c r="P9" s="237">
        <v>0</v>
      </c>
      <c r="Q9" s="237">
        <v>0</v>
      </c>
      <c r="R9" s="237">
        <v>0</v>
      </c>
    </row>
    <row r="10" spans="1:18" s="376" customFormat="1" ht="41.25" customHeight="1">
      <c r="A10" s="378">
        <v>2014</v>
      </c>
      <c r="B10" s="386">
        <v>7</v>
      </c>
      <c r="C10" s="386">
        <v>117</v>
      </c>
      <c r="D10" s="237">
        <v>0</v>
      </c>
      <c r="E10" s="237">
        <v>0</v>
      </c>
      <c r="F10" s="385">
        <v>6</v>
      </c>
      <c r="G10" s="386">
        <v>109</v>
      </c>
      <c r="H10" s="399">
        <v>1</v>
      </c>
      <c r="I10" s="399">
        <v>8</v>
      </c>
      <c r="J10" s="385"/>
      <c r="K10" s="237">
        <v>0</v>
      </c>
      <c r="L10" s="237">
        <v>0</v>
      </c>
      <c r="M10" s="237">
        <v>0</v>
      </c>
      <c r="N10" s="237">
        <v>0</v>
      </c>
      <c r="O10" s="237">
        <v>0</v>
      </c>
      <c r="P10" s="237">
        <v>0</v>
      </c>
      <c r="Q10" s="237">
        <v>0</v>
      </c>
      <c r="R10" s="237">
        <v>0</v>
      </c>
    </row>
    <row r="11" spans="1:18" s="391" customFormat="1" ht="41.25" customHeight="1">
      <c r="A11" s="387">
        <v>2015</v>
      </c>
      <c r="B11" s="388">
        <f t="shared" ref="B11:C16" si="0">SUM(F11,H11)</f>
        <v>12</v>
      </c>
      <c r="C11" s="388">
        <f t="shared" si="0"/>
        <v>119</v>
      </c>
      <c r="D11" s="654">
        <v>0</v>
      </c>
      <c r="E11" s="654">
        <v>0</v>
      </c>
      <c r="F11" s="389">
        <v>6</v>
      </c>
      <c r="G11" s="388">
        <v>106</v>
      </c>
      <c r="H11" s="390">
        <v>6</v>
      </c>
      <c r="I11" s="390">
        <v>13</v>
      </c>
      <c r="J11" s="389"/>
      <c r="K11" s="654">
        <v>0</v>
      </c>
      <c r="L11" s="654">
        <v>0</v>
      </c>
      <c r="M11" s="654">
        <v>0</v>
      </c>
      <c r="N11" s="654">
        <v>0</v>
      </c>
      <c r="O11" s="654">
        <v>0</v>
      </c>
      <c r="P11" s="654">
        <v>0</v>
      </c>
      <c r="Q11" s="654">
        <v>0</v>
      </c>
      <c r="R11" s="654">
        <v>0</v>
      </c>
    </row>
    <row r="12" spans="1:18" s="395" customFormat="1" ht="41.25" customHeight="1">
      <c r="A12" s="392" t="s">
        <v>352</v>
      </c>
      <c r="B12" s="386">
        <f t="shared" si="0"/>
        <v>7</v>
      </c>
      <c r="C12" s="386">
        <f t="shared" si="0"/>
        <v>31</v>
      </c>
      <c r="D12" s="237">
        <v>0</v>
      </c>
      <c r="E12" s="237">
        <v>0</v>
      </c>
      <c r="F12" s="393">
        <v>2</v>
      </c>
      <c r="G12" s="393">
        <v>31</v>
      </c>
      <c r="H12" s="754">
        <v>5</v>
      </c>
      <c r="I12" s="754" t="s">
        <v>1156</v>
      </c>
      <c r="J12" s="394"/>
      <c r="K12" s="237">
        <v>0</v>
      </c>
      <c r="L12" s="237">
        <v>0</v>
      </c>
      <c r="M12" s="237">
        <v>0</v>
      </c>
      <c r="N12" s="237">
        <v>0</v>
      </c>
      <c r="O12" s="237">
        <v>0</v>
      </c>
      <c r="P12" s="237">
        <v>0</v>
      </c>
      <c r="Q12" s="237">
        <v>0</v>
      </c>
      <c r="R12" s="237">
        <v>0</v>
      </c>
    </row>
    <row r="13" spans="1:18" ht="41.25" customHeight="1">
      <c r="A13" s="396" t="s">
        <v>353</v>
      </c>
      <c r="B13" s="237">
        <v>0</v>
      </c>
      <c r="C13" s="237">
        <v>0</v>
      </c>
      <c r="D13" s="237">
        <v>0</v>
      </c>
      <c r="E13" s="237">
        <v>0</v>
      </c>
      <c r="F13" s="237">
        <v>0</v>
      </c>
      <c r="G13" s="237">
        <v>0</v>
      </c>
      <c r="H13" s="237">
        <v>0</v>
      </c>
      <c r="I13" s="237">
        <v>0</v>
      </c>
      <c r="J13" s="397"/>
      <c r="K13" s="237">
        <v>0</v>
      </c>
      <c r="L13" s="237">
        <v>0</v>
      </c>
      <c r="M13" s="237">
        <v>0</v>
      </c>
      <c r="N13" s="237">
        <v>0</v>
      </c>
      <c r="O13" s="237">
        <v>0</v>
      </c>
      <c r="P13" s="237">
        <v>0</v>
      </c>
      <c r="Q13" s="237">
        <v>0</v>
      </c>
      <c r="R13" s="237">
        <v>0</v>
      </c>
    </row>
    <row r="14" spans="1:18" ht="41.25" customHeight="1">
      <c r="A14" s="396" t="s">
        <v>354</v>
      </c>
      <c r="B14" s="237">
        <v>0</v>
      </c>
      <c r="C14" s="237">
        <v>0</v>
      </c>
      <c r="D14" s="237">
        <v>0</v>
      </c>
      <c r="E14" s="237">
        <v>0</v>
      </c>
      <c r="F14" s="237">
        <v>0</v>
      </c>
      <c r="G14" s="237">
        <v>0</v>
      </c>
      <c r="H14" s="237">
        <v>0</v>
      </c>
      <c r="I14" s="237">
        <v>0</v>
      </c>
      <c r="J14" s="397"/>
      <c r="K14" s="237">
        <v>0</v>
      </c>
      <c r="L14" s="237">
        <v>0</v>
      </c>
      <c r="M14" s="237">
        <v>0</v>
      </c>
      <c r="N14" s="237">
        <v>0</v>
      </c>
      <c r="O14" s="237">
        <v>0</v>
      </c>
      <c r="P14" s="237">
        <v>0</v>
      </c>
      <c r="Q14" s="237">
        <v>0</v>
      </c>
      <c r="R14" s="237">
        <v>0</v>
      </c>
    </row>
    <row r="15" spans="1:18" ht="41.25" customHeight="1">
      <c r="A15" s="396" t="s">
        <v>355</v>
      </c>
      <c r="B15" s="386">
        <f t="shared" si="0"/>
        <v>2</v>
      </c>
      <c r="C15" s="386">
        <f t="shared" si="0"/>
        <v>17</v>
      </c>
      <c r="D15" s="237">
        <v>0</v>
      </c>
      <c r="E15" s="237">
        <v>0</v>
      </c>
      <c r="F15" s="236">
        <v>2</v>
      </c>
      <c r="G15" s="236">
        <v>17</v>
      </c>
      <c r="H15" s="755" t="s">
        <v>1158</v>
      </c>
      <c r="I15" s="755" t="s">
        <v>1173</v>
      </c>
      <c r="J15" s="397"/>
      <c r="K15" s="237">
        <v>0</v>
      </c>
      <c r="L15" s="237">
        <v>0</v>
      </c>
      <c r="M15" s="237">
        <v>0</v>
      </c>
      <c r="N15" s="237">
        <v>0</v>
      </c>
      <c r="O15" s="237">
        <v>0</v>
      </c>
      <c r="P15" s="237">
        <v>0</v>
      </c>
      <c r="Q15" s="237">
        <v>0</v>
      </c>
      <c r="R15" s="237">
        <v>0</v>
      </c>
    </row>
    <row r="16" spans="1:18" ht="41.25" customHeight="1">
      <c r="A16" s="396" t="s">
        <v>356</v>
      </c>
      <c r="B16" s="386">
        <f t="shared" si="0"/>
        <v>2</v>
      </c>
      <c r="C16" s="386">
        <f t="shared" si="0"/>
        <v>58</v>
      </c>
      <c r="D16" s="237">
        <v>0</v>
      </c>
      <c r="E16" s="237">
        <v>0</v>
      </c>
      <c r="F16" s="236">
        <v>2</v>
      </c>
      <c r="G16" s="236">
        <v>58</v>
      </c>
      <c r="H16" s="237">
        <v>0</v>
      </c>
      <c r="I16" s="237">
        <v>0</v>
      </c>
      <c r="J16" s="397"/>
      <c r="K16" s="237">
        <v>0</v>
      </c>
      <c r="L16" s="237">
        <v>0</v>
      </c>
      <c r="M16" s="237">
        <v>0</v>
      </c>
      <c r="N16" s="237">
        <v>0</v>
      </c>
      <c r="O16" s="237">
        <v>0</v>
      </c>
      <c r="P16" s="237">
        <v>0</v>
      </c>
      <c r="Q16" s="237">
        <v>0</v>
      </c>
      <c r="R16" s="237">
        <v>0</v>
      </c>
    </row>
    <row r="17" spans="1:18" ht="41.25" customHeight="1">
      <c r="A17" s="396" t="s">
        <v>357</v>
      </c>
      <c r="B17" s="237">
        <v>0</v>
      </c>
      <c r="C17" s="237">
        <v>0</v>
      </c>
      <c r="D17" s="237">
        <v>0</v>
      </c>
      <c r="E17" s="237">
        <v>0</v>
      </c>
      <c r="F17" s="237">
        <v>0</v>
      </c>
      <c r="G17" s="237">
        <v>0</v>
      </c>
      <c r="H17" s="237">
        <v>0</v>
      </c>
      <c r="I17" s="237">
        <v>0</v>
      </c>
      <c r="J17" s="397"/>
      <c r="K17" s="237">
        <v>0</v>
      </c>
      <c r="L17" s="237">
        <v>0</v>
      </c>
      <c r="M17" s="237">
        <v>0</v>
      </c>
      <c r="N17" s="237">
        <v>0</v>
      </c>
      <c r="O17" s="237">
        <v>0</v>
      </c>
      <c r="P17" s="237">
        <v>0</v>
      </c>
      <c r="Q17" s="237">
        <v>0</v>
      </c>
      <c r="R17" s="237">
        <v>0</v>
      </c>
    </row>
    <row r="18" spans="1:18" ht="41.25" customHeight="1" thickBot="1">
      <c r="A18" s="400" t="s">
        <v>358</v>
      </c>
      <c r="B18" s="401">
        <v>0</v>
      </c>
      <c r="C18" s="401">
        <v>0</v>
      </c>
      <c r="D18" s="401">
        <v>0</v>
      </c>
      <c r="E18" s="401">
        <v>0</v>
      </c>
      <c r="F18" s="401">
        <v>0</v>
      </c>
      <c r="G18" s="401">
        <v>0</v>
      </c>
      <c r="H18" s="401">
        <v>0</v>
      </c>
      <c r="I18" s="401">
        <v>0</v>
      </c>
      <c r="J18" s="397"/>
      <c r="K18" s="401">
        <v>0</v>
      </c>
      <c r="L18" s="401">
        <v>0</v>
      </c>
      <c r="M18" s="401">
        <v>0</v>
      </c>
      <c r="N18" s="401">
        <v>0</v>
      </c>
      <c r="O18" s="401">
        <v>0</v>
      </c>
      <c r="P18" s="401">
        <v>0</v>
      </c>
      <c r="Q18" s="401">
        <v>0</v>
      </c>
      <c r="R18" s="401">
        <v>0</v>
      </c>
    </row>
    <row r="19" spans="1:18" s="405" customFormat="1" ht="12" customHeight="1" thickTop="1">
      <c r="A19" s="402" t="s">
        <v>853</v>
      </c>
      <c r="B19" s="403"/>
      <c r="C19" s="403"/>
      <c r="D19" s="403"/>
      <c r="E19" s="403"/>
      <c r="F19" s="403"/>
      <c r="G19" s="403"/>
      <c r="H19" s="403"/>
      <c r="I19" s="403"/>
      <c r="J19" s="404"/>
      <c r="K19" s="403"/>
      <c r="L19" s="403"/>
      <c r="M19" s="403"/>
      <c r="N19" s="403"/>
      <c r="O19" s="403"/>
      <c r="P19" s="403"/>
    </row>
    <row r="20" spans="1:18" s="405" customFormat="1" ht="12" customHeight="1">
      <c r="A20" s="406" t="s">
        <v>854</v>
      </c>
      <c r="B20" s="403"/>
      <c r="C20" s="403"/>
      <c r="D20" s="403"/>
      <c r="E20" s="403"/>
      <c r="F20" s="403"/>
      <c r="G20" s="403"/>
      <c r="H20" s="403"/>
      <c r="I20" s="403"/>
      <c r="J20" s="404"/>
      <c r="K20" s="403"/>
      <c r="L20" s="403"/>
      <c r="M20" s="403"/>
      <c r="N20" s="403"/>
      <c r="O20" s="403"/>
      <c r="P20" s="407"/>
    </row>
    <row r="21" spans="1:18" s="405" customFormat="1" ht="14.25">
      <c r="A21" s="408"/>
      <c r="B21" s="403"/>
      <c r="C21" s="403"/>
      <c r="D21" s="403"/>
      <c r="E21" s="403"/>
      <c r="F21" s="403"/>
      <c r="G21" s="403"/>
      <c r="H21" s="403"/>
      <c r="I21" s="403"/>
      <c r="J21" s="404"/>
      <c r="K21" s="403"/>
      <c r="L21" s="403"/>
      <c r="M21" s="403"/>
      <c r="N21" s="403"/>
      <c r="O21" s="403"/>
      <c r="P21" s="403"/>
    </row>
    <row r="22" spans="1:18" s="405" customFormat="1" ht="14.25">
      <c r="A22" s="408"/>
      <c r="B22" s="403"/>
      <c r="C22" s="403"/>
      <c r="D22" s="403"/>
      <c r="E22" s="403"/>
      <c r="F22" s="403"/>
      <c r="G22" s="403"/>
      <c r="H22" s="403"/>
      <c r="I22" s="403"/>
      <c r="J22" s="404"/>
      <c r="K22" s="403"/>
      <c r="L22" s="403"/>
      <c r="M22" s="403"/>
      <c r="N22" s="403"/>
      <c r="O22" s="403"/>
      <c r="P22" s="403"/>
    </row>
    <row r="23" spans="1:18" s="405" customFormat="1" ht="14.25">
      <c r="A23" s="408"/>
      <c r="B23" s="403"/>
      <c r="C23" s="403"/>
      <c r="D23" s="403"/>
      <c r="E23" s="403"/>
      <c r="F23" s="403"/>
      <c r="G23" s="403"/>
      <c r="H23" s="403"/>
      <c r="I23" s="403"/>
      <c r="J23" s="404"/>
      <c r="K23" s="403"/>
      <c r="L23" s="403"/>
      <c r="M23" s="403"/>
      <c r="N23" s="403"/>
      <c r="O23" s="403"/>
      <c r="P23" s="403"/>
    </row>
    <row r="24" spans="1:18" s="405" customFormat="1" ht="14.25">
      <c r="A24" s="408"/>
      <c r="B24" s="403"/>
      <c r="C24" s="403"/>
      <c r="D24" s="403"/>
      <c r="E24" s="403"/>
      <c r="F24" s="403"/>
      <c r="G24" s="403"/>
      <c r="H24" s="403"/>
      <c r="I24" s="403"/>
      <c r="J24" s="404"/>
      <c r="K24" s="403"/>
      <c r="L24" s="403"/>
      <c r="M24" s="403"/>
      <c r="N24" s="403"/>
      <c r="O24" s="403"/>
      <c r="P24" s="403"/>
    </row>
    <row r="25" spans="1:18" s="405" customFormat="1" ht="14.25">
      <c r="A25" s="408"/>
      <c r="B25" s="403"/>
      <c r="C25" s="403"/>
      <c r="D25" s="403"/>
      <c r="E25" s="403"/>
      <c r="F25" s="403"/>
      <c r="G25" s="403"/>
      <c r="H25" s="403"/>
      <c r="I25" s="403"/>
      <c r="J25" s="404"/>
      <c r="K25" s="403"/>
      <c r="L25" s="403"/>
      <c r="M25" s="403"/>
      <c r="N25" s="403"/>
      <c r="O25" s="403"/>
      <c r="P25" s="403"/>
    </row>
    <row r="26" spans="1:18" s="405" customFormat="1" ht="14.25">
      <c r="A26" s="408"/>
      <c r="B26" s="403"/>
      <c r="C26" s="403"/>
      <c r="D26" s="403"/>
      <c r="E26" s="403"/>
      <c r="F26" s="403"/>
      <c r="G26" s="403"/>
      <c r="H26" s="403"/>
      <c r="I26" s="403"/>
      <c r="J26" s="404"/>
      <c r="K26" s="403"/>
      <c r="L26" s="403"/>
      <c r="M26" s="403"/>
      <c r="N26" s="403"/>
      <c r="O26" s="403"/>
      <c r="P26" s="403"/>
    </row>
    <row r="27" spans="1:18" s="405" customFormat="1" ht="14.25">
      <c r="A27" s="408"/>
      <c r="B27" s="403"/>
      <c r="C27" s="403"/>
      <c r="D27" s="403"/>
      <c r="E27" s="403"/>
      <c r="F27" s="403"/>
      <c r="G27" s="403"/>
      <c r="H27" s="403"/>
      <c r="I27" s="403"/>
      <c r="J27" s="404"/>
      <c r="K27" s="403"/>
      <c r="L27" s="403"/>
      <c r="M27" s="403"/>
      <c r="N27" s="403"/>
      <c r="O27" s="403"/>
      <c r="P27" s="403"/>
    </row>
    <row r="28" spans="1:18" s="405" customFormat="1" ht="14.25">
      <c r="A28" s="408"/>
      <c r="B28" s="403"/>
      <c r="C28" s="403"/>
      <c r="D28" s="403"/>
      <c r="E28" s="403"/>
      <c r="F28" s="403"/>
      <c r="G28" s="403"/>
      <c r="H28" s="403"/>
      <c r="I28" s="403"/>
      <c r="J28" s="404"/>
      <c r="K28" s="403"/>
      <c r="L28" s="403"/>
      <c r="M28" s="403"/>
      <c r="N28" s="403"/>
      <c r="O28" s="403"/>
      <c r="P28" s="403"/>
    </row>
    <row r="29" spans="1:18" s="405" customFormat="1" ht="14.25">
      <c r="A29" s="408"/>
      <c r="B29" s="403"/>
      <c r="C29" s="403"/>
      <c r="D29" s="403"/>
      <c r="E29" s="403"/>
      <c r="F29" s="403"/>
      <c r="G29" s="403"/>
      <c r="H29" s="403"/>
      <c r="I29" s="403"/>
      <c r="J29" s="404"/>
      <c r="K29" s="403"/>
      <c r="L29" s="403"/>
      <c r="M29" s="403"/>
      <c r="N29" s="403"/>
      <c r="O29" s="403"/>
      <c r="P29" s="403"/>
    </row>
    <row r="30" spans="1:18" s="405" customFormat="1" ht="14.25">
      <c r="A30" s="408"/>
      <c r="B30" s="403"/>
      <c r="C30" s="403"/>
      <c r="D30" s="403"/>
      <c r="E30" s="403"/>
      <c r="F30" s="403"/>
      <c r="G30" s="403"/>
      <c r="H30" s="403"/>
      <c r="I30" s="403"/>
      <c r="J30" s="404"/>
      <c r="K30" s="403"/>
      <c r="L30" s="403"/>
      <c r="M30" s="403"/>
      <c r="N30" s="403"/>
      <c r="O30" s="403"/>
      <c r="P30" s="403"/>
    </row>
    <row r="31" spans="1:18" s="405" customFormat="1" ht="14.25">
      <c r="A31" s="408"/>
      <c r="B31" s="408"/>
      <c r="C31" s="408"/>
      <c r="D31" s="408"/>
      <c r="E31" s="408"/>
      <c r="F31" s="408"/>
      <c r="G31" s="408"/>
      <c r="H31" s="408"/>
      <c r="I31" s="408"/>
      <c r="J31" s="404"/>
      <c r="K31" s="408"/>
      <c r="L31" s="408"/>
      <c r="M31" s="408"/>
      <c r="N31" s="408"/>
      <c r="O31" s="408"/>
      <c r="P31" s="408"/>
    </row>
    <row r="32" spans="1:18" s="405" customFormat="1" ht="14.25">
      <c r="A32" s="408"/>
      <c r="B32" s="408"/>
      <c r="C32" s="408"/>
      <c r="D32" s="408"/>
      <c r="E32" s="408"/>
      <c r="F32" s="408"/>
      <c r="G32" s="408"/>
      <c r="H32" s="408"/>
      <c r="I32" s="408"/>
      <c r="J32" s="404"/>
      <c r="K32" s="408"/>
      <c r="L32" s="408"/>
      <c r="M32" s="408"/>
      <c r="N32" s="408"/>
      <c r="O32" s="408"/>
      <c r="P32" s="408"/>
    </row>
    <row r="33" spans="1:16" s="405" customFormat="1" ht="14.25">
      <c r="A33" s="408"/>
      <c r="B33" s="408"/>
      <c r="C33" s="408"/>
      <c r="D33" s="408"/>
      <c r="E33" s="408"/>
      <c r="F33" s="408"/>
      <c r="G33" s="408"/>
      <c r="H33" s="408"/>
      <c r="I33" s="408"/>
      <c r="J33" s="404"/>
      <c r="K33" s="408"/>
      <c r="L33" s="408"/>
      <c r="M33" s="408"/>
      <c r="N33" s="408"/>
      <c r="O33" s="408"/>
      <c r="P33" s="408"/>
    </row>
    <row r="34" spans="1:16" s="405" customFormat="1" ht="14.25">
      <c r="A34" s="408"/>
      <c r="B34" s="408"/>
      <c r="C34" s="408"/>
      <c r="D34" s="408"/>
      <c r="E34" s="408"/>
      <c r="F34" s="408"/>
      <c r="G34" s="408"/>
      <c r="H34" s="408"/>
      <c r="I34" s="408"/>
      <c r="J34" s="404"/>
      <c r="K34" s="408"/>
      <c r="L34" s="408"/>
      <c r="M34" s="408"/>
      <c r="N34" s="408"/>
      <c r="O34" s="408"/>
      <c r="P34" s="408"/>
    </row>
    <row r="35" spans="1:16" s="405" customFormat="1" ht="14.25">
      <c r="A35" s="408"/>
      <c r="B35" s="408"/>
      <c r="C35" s="408"/>
      <c r="D35" s="408"/>
      <c r="E35" s="408"/>
      <c r="F35" s="408"/>
      <c r="G35" s="408"/>
      <c r="H35" s="408"/>
      <c r="I35" s="408"/>
      <c r="J35" s="404"/>
      <c r="K35" s="408"/>
      <c r="L35" s="408"/>
      <c r="M35" s="408"/>
      <c r="N35" s="408"/>
      <c r="O35" s="408"/>
      <c r="P35" s="408"/>
    </row>
    <row r="36" spans="1:16" s="405" customFormat="1" ht="14.25">
      <c r="A36" s="408"/>
      <c r="B36" s="408"/>
      <c r="C36" s="408"/>
      <c r="D36" s="408"/>
      <c r="E36" s="408"/>
      <c r="F36" s="408"/>
      <c r="G36" s="408"/>
      <c r="H36" s="408"/>
      <c r="I36" s="408"/>
      <c r="J36" s="404"/>
      <c r="K36" s="408"/>
      <c r="L36" s="408"/>
      <c r="M36" s="408"/>
      <c r="N36" s="408"/>
      <c r="O36" s="408"/>
      <c r="P36" s="408"/>
    </row>
    <row r="37" spans="1:16" s="405" customFormat="1" ht="14.25">
      <c r="A37" s="408"/>
      <c r="B37" s="408"/>
      <c r="C37" s="408"/>
      <c r="D37" s="408"/>
      <c r="E37" s="408"/>
      <c r="F37" s="408"/>
      <c r="G37" s="408"/>
      <c r="H37" s="408"/>
      <c r="I37" s="408"/>
      <c r="J37" s="404"/>
      <c r="K37" s="408"/>
      <c r="L37" s="408"/>
      <c r="M37" s="408"/>
      <c r="N37" s="408"/>
      <c r="O37" s="408"/>
      <c r="P37" s="408"/>
    </row>
    <row r="38" spans="1:16" s="405" customFormat="1" ht="14.25">
      <c r="A38" s="408"/>
      <c r="B38" s="408"/>
      <c r="C38" s="408"/>
      <c r="D38" s="408"/>
      <c r="E38" s="408"/>
      <c r="F38" s="408"/>
      <c r="G38" s="408"/>
      <c r="H38" s="408"/>
      <c r="I38" s="408"/>
      <c r="J38" s="404"/>
      <c r="K38" s="408"/>
      <c r="L38" s="408"/>
      <c r="M38" s="408"/>
      <c r="N38" s="408"/>
      <c r="O38" s="408"/>
      <c r="P38" s="408"/>
    </row>
    <row r="39" spans="1:16" s="405" customFormat="1" ht="14.25">
      <c r="A39" s="408"/>
      <c r="B39" s="408"/>
      <c r="C39" s="408"/>
      <c r="D39" s="408"/>
      <c r="E39" s="408"/>
      <c r="F39" s="408"/>
      <c r="G39" s="408"/>
      <c r="H39" s="408"/>
      <c r="I39" s="408"/>
      <c r="J39" s="404"/>
      <c r="K39" s="408"/>
      <c r="L39" s="408"/>
      <c r="M39" s="408"/>
      <c r="N39" s="408"/>
      <c r="O39" s="408"/>
      <c r="P39" s="408"/>
    </row>
    <row r="40" spans="1:16" s="405" customFormat="1" ht="14.25">
      <c r="A40" s="408"/>
      <c r="B40" s="408"/>
      <c r="C40" s="408"/>
      <c r="D40" s="408"/>
      <c r="E40" s="408"/>
      <c r="F40" s="408"/>
      <c r="G40" s="408"/>
      <c r="H40" s="408"/>
      <c r="I40" s="408"/>
      <c r="J40" s="404"/>
      <c r="K40" s="408"/>
      <c r="L40" s="408"/>
      <c r="M40" s="408"/>
      <c r="N40" s="408"/>
      <c r="O40" s="408"/>
      <c r="P40" s="408"/>
    </row>
    <row r="41" spans="1:16" s="405" customFormat="1" ht="14.25">
      <c r="A41" s="408"/>
      <c r="B41" s="408"/>
      <c r="C41" s="408"/>
      <c r="D41" s="408"/>
      <c r="E41" s="408"/>
      <c r="F41" s="408"/>
      <c r="G41" s="408"/>
      <c r="H41" s="408"/>
      <c r="I41" s="408"/>
      <c r="J41" s="404"/>
      <c r="K41" s="408"/>
      <c r="L41" s="408"/>
      <c r="M41" s="408"/>
      <c r="N41" s="408"/>
      <c r="O41" s="408"/>
      <c r="P41" s="408"/>
    </row>
    <row r="42" spans="1:16" s="405" customFormat="1" ht="14.25">
      <c r="A42" s="408"/>
      <c r="B42" s="408"/>
      <c r="C42" s="408"/>
      <c r="D42" s="408"/>
      <c r="E42" s="408"/>
      <c r="F42" s="408"/>
      <c r="G42" s="408"/>
      <c r="H42" s="408"/>
      <c r="I42" s="408"/>
      <c r="J42" s="404"/>
      <c r="K42" s="408"/>
      <c r="L42" s="408"/>
      <c r="M42" s="408"/>
      <c r="N42" s="408"/>
      <c r="O42" s="408"/>
      <c r="P42" s="408"/>
    </row>
    <row r="43" spans="1:16" s="405" customFormat="1" ht="14.25">
      <c r="A43" s="408"/>
      <c r="B43" s="408"/>
      <c r="C43" s="408"/>
      <c r="D43" s="408"/>
      <c r="E43" s="408"/>
      <c r="F43" s="408"/>
      <c r="G43" s="408"/>
      <c r="H43" s="408"/>
      <c r="I43" s="408"/>
      <c r="J43" s="404"/>
      <c r="K43" s="408"/>
      <c r="L43" s="408"/>
      <c r="M43" s="408"/>
      <c r="N43" s="408"/>
      <c r="O43" s="408"/>
      <c r="P43" s="408"/>
    </row>
    <row r="44" spans="1:16" s="405" customFormat="1" ht="14.25">
      <c r="A44" s="408"/>
      <c r="B44" s="408"/>
      <c r="C44" s="408"/>
      <c r="D44" s="408"/>
      <c r="E44" s="408"/>
      <c r="F44" s="408"/>
      <c r="G44" s="408"/>
      <c r="H44" s="408"/>
      <c r="I44" s="408"/>
      <c r="J44" s="404"/>
      <c r="K44" s="408"/>
      <c r="L44" s="408"/>
      <c r="M44" s="408"/>
      <c r="N44" s="408"/>
      <c r="O44" s="408"/>
      <c r="P44" s="408"/>
    </row>
    <row r="45" spans="1:16" s="405" customFormat="1" ht="14.25">
      <c r="A45" s="408"/>
      <c r="B45" s="408"/>
      <c r="C45" s="408"/>
      <c r="D45" s="408"/>
      <c r="E45" s="408"/>
      <c r="F45" s="408"/>
      <c r="G45" s="408"/>
      <c r="H45" s="408"/>
      <c r="I45" s="408"/>
      <c r="J45" s="404"/>
      <c r="K45" s="408"/>
      <c r="L45" s="408"/>
      <c r="M45" s="408"/>
      <c r="N45" s="408"/>
      <c r="O45" s="408"/>
      <c r="P45" s="408"/>
    </row>
    <row r="46" spans="1:16" s="405" customFormat="1" ht="14.25">
      <c r="A46" s="408"/>
      <c r="B46" s="408"/>
      <c r="C46" s="408"/>
      <c r="D46" s="408"/>
      <c r="E46" s="408"/>
      <c r="F46" s="408"/>
      <c r="G46" s="408"/>
      <c r="H46" s="408"/>
      <c r="I46" s="408"/>
      <c r="J46" s="404"/>
      <c r="K46" s="408"/>
      <c r="L46" s="408"/>
      <c r="M46" s="408"/>
      <c r="N46" s="408"/>
      <c r="O46" s="408"/>
      <c r="P46" s="408"/>
    </row>
    <row r="47" spans="1:16" s="405" customFormat="1" ht="14.25">
      <c r="A47" s="408"/>
      <c r="B47" s="408"/>
      <c r="C47" s="408"/>
      <c r="D47" s="408"/>
      <c r="E47" s="408"/>
      <c r="F47" s="408"/>
      <c r="G47" s="408"/>
      <c r="H47" s="408"/>
      <c r="I47" s="408"/>
      <c r="J47" s="404"/>
      <c r="K47" s="408"/>
      <c r="L47" s="408"/>
      <c r="M47" s="408"/>
      <c r="N47" s="408"/>
      <c r="O47" s="408"/>
      <c r="P47" s="408"/>
    </row>
    <row r="48" spans="1:16" s="405" customFormat="1" ht="14.25">
      <c r="A48" s="408"/>
      <c r="B48" s="408"/>
      <c r="C48" s="408"/>
      <c r="D48" s="408"/>
      <c r="E48" s="408"/>
      <c r="F48" s="408"/>
      <c r="G48" s="408"/>
      <c r="H48" s="408"/>
      <c r="I48" s="408"/>
      <c r="J48" s="404"/>
      <c r="K48" s="408"/>
      <c r="L48" s="408"/>
      <c r="M48" s="408"/>
      <c r="N48" s="408"/>
      <c r="O48" s="408"/>
      <c r="P48" s="408"/>
    </row>
    <row r="49" spans="1:16" s="405" customFormat="1" ht="14.25">
      <c r="A49" s="408"/>
      <c r="B49" s="408"/>
      <c r="C49" s="408"/>
      <c r="D49" s="408"/>
      <c r="E49" s="408"/>
      <c r="F49" s="408"/>
      <c r="G49" s="408"/>
      <c r="H49" s="408"/>
      <c r="I49" s="408"/>
      <c r="J49" s="404"/>
      <c r="K49" s="408"/>
      <c r="L49" s="408"/>
      <c r="M49" s="408"/>
      <c r="N49" s="408"/>
      <c r="O49" s="408"/>
      <c r="P49" s="408"/>
    </row>
    <row r="50" spans="1:16" s="405" customFormat="1" ht="14.25">
      <c r="A50" s="408"/>
      <c r="B50" s="408"/>
      <c r="C50" s="408"/>
      <c r="D50" s="408"/>
      <c r="E50" s="408"/>
      <c r="F50" s="408"/>
      <c r="G50" s="408"/>
      <c r="H50" s="408"/>
      <c r="I50" s="408"/>
      <c r="J50" s="404"/>
      <c r="K50" s="408"/>
      <c r="L50" s="408"/>
      <c r="M50" s="408"/>
      <c r="N50" s="408"/>
      <c r="O50" s="408"/>
      <c r="P50" s="408"/>
    </row>
    <row r="51" spans="1:16" s="405" customFormat="1" ht="14.25">
      <c r="A51" s="408"/>
      <c r="B51" s="408"/>
      <c r="C51" s="408"/>
      <c r="D51" s="408"/>
      <c r="E51" s="408"/>
      <c r="F51" s="408"/>
      <c r="G51" s="408"/>
      <c r="H51" s="408"/>
      <c r="I51" s="408"/>
      <c r="J51" s="404"/>
      <c r="K51" s="408"/>
      <c r="L51" s="408"/>
      <c r="M51" s="408"/>
      <c r="N51" s="408"/>
      <c r="O51" s="408"/>
      <c r="P51" s="408"/>
    </row>
    <row r="52" spans="1:16" s="405" customFormat="1" ht="14.25">
      <c r="A52" s="408"/>
      <c r="B52" s="408"/>
      <c r="C52" s="408"/>
      <c r="D52" s="408"/>
      <c r="E52" s="408"/>
      <c r="F52" s="408"/>
      <c r="G52" s="408"/>
      <c r="H52" s="408"/>
      <c r="I52" s="408"/>
      <c r="J52" s="404"/>
      <c r="K52" s="408"/>
      <c r="L52" s="408"/>
      <c r="M52" s="408"/>
      <c r="N52" s="408"/>
      <c r="O52" s="408"/>
      <c r="P52" s="408"/>
    </row>
    <row r="53" spans="1:16" s="405" customFormat="1" ht="14.25">
      <c r="A53" s="408"/>
      <c r="B53" s="408"/>
      <c r="C53" s="408"/>
      <c r="D53" s="408"/>
      <c r="E53" s="408"/>
      <c r="F53" s="408"/>
      <c r="G53" s="408"/>
      <c r="H53" s="408"/>
      <c r="I53" s="408"/>
      <c r="J53" s="404"/>
      <c r="K53" s="408"/>
      <c r="L53" s="408"/>
      <c r="M53" s="408"/>
      <c r="N53" s="408"/>
      <c r="O53" s="408"/>
      <c r="P53" s="408"/>
    </row>
    <row r="54" spans="1:16" s="405" customFormat="1" ht="14.25">
      <c r="A54" s="408"/>
      <c r="B54" s="408"/>
      <c r="C54" s="408"/>
      <c r="D54" s="408"/>
      <c r="E54" s="408"/>
      <c r="F54" s="408"/>
      <c r="G54" s="408"/>
      <c r="H54" s="408"/>
      <c r="I54" s="408"/>
      <c r="J54" s="404"/>
      <c r="K54" s="408"/>
      <c r="L54" s="408"/>
      <c r="M54" s="408"/>
      <c r="N54" s="408"/>
      <c r="O54" s="408"/>
      <c r="P54" s="408"/>
    </row>
    <row r="55" spans="1:16" s="405" customFormat="1" ht="14.25">
      <c r="A55" s="408"/>
      <c r="B55" s="408"/>
      <c r="C55" s="408"/>
      <c r="D55" s="408"/>
      <c r="E55" s="408"/>
      <c r="F55" s="408"/>
      <c r="G55" s="408"/>
      <c r="H55" s="408"/>
      <c r="I55" s="408"/>
      <c r="J55" s="404"/>
      <c r="K55" s="408"/>
      <c r="L55" s="408"/>
      <c r="M55" s="408"/>
      <c r="N55" s="408"/>
      <c r="O55" s="408"/>
      <c r="P55" s="408"/>
    </row>
    <row r="56" spans="1:16" s="405" customFormat="1" ht="14.25">
      <c r="A56" s="408"/>
      <c r="B56" s="408"/>
      <c r="C56" s="408"/>
      <c r="D56" s="408"/>
      <c r="E56" s="408"/>
      <c r="F56" s="408"/>
      <c r="G56" s="408"/>
      <c r="H56" s="408"/>
      <c r="I56" s="408"/>
      <c r="J56" s="404"/>
      <c r="K56" s="408"/>
      <c r="L56" s="408"/>
      <c r="M56" s="408"/>
      <c r="N56" s="408"/>
      <c r="O56" s="408"/>
      <c r="P56" s="408"/>
    </row>
    <row r="57" spans="1:16" s="405" customFormat="1" ht="14.25">
      <c r="A57" s="408"/>
      <c r="B57" s="408"/>
      <c r="C57" s="408"/>
      <c r="D57" s="408"/>
      <c r="E57" s="408"/>
      <c r="F57" s="408"/>
      <c r="G57" s="408"/>
      <c r="H57" s="408"/>
      <c r="I57" s="408"/>
      <c r="J57" s="404"/>
      <c r="K57" s="408"/>
      <c r="L57" s="408"/>
      <c r="M57" s="408"/>
      <c r="N57" s="408"/>
      <c r="O57" s="408"/>
      <c r="P57" s="408"/>
    </row>
    <row r="58" spans="1:16" s="405" customFormat="1" ht="14.25">
      <c r="A58" s="408"/>
      <c r="B58" s="408"/>
      <c r="C58" s="408"/>
      <c r="D58" s="408"/>
      <c r="E58" s="408"/>
      <c r="F58" s="408"/>
      <c r="G58" s="408"/>
      <c r="H58" s="408"/>
      <c r="I58" s="408"/>
      <c r="J58" s="404"/>
      <c r="K58" s="408"/>
      <c r="L58" s="408"/>
      <c r="M58" s="408"/>
      <c r="N58" s="408"/>
      <c r="O58" s="408"/>
      <c r="P58" s="408"/>
    </row>
    <row r="59" spans="1:16" s="405" customFormat="1" ht="14.25">
      <c r="A59" s="408"/>
      <c r="B59" s="408"/>
      <c r="C59" s="408"/>
      <c r="D59" s="408"/>
      <c r="E59" s="408"/>
      <c r="F59" s="408"/>
      <c r="G59" s="408"/>
      <c r="H59" s="408"/>
      <c r="I59" s="408"/>
      <c r="J59" s="404"/>
      <c r="K59" s="408"/>
      <c r="L59" s="408"/>
      <c r="M59" s="408"/>
      <c r="N59" s="408"/>
      <c r="O59" s="408"/>
      <c r="P59" s="408"/>
    </row>
    <row r="60" spans="1:16" s="405" customFormat="1" ht="14.25">
      <c r="A60" s="408"/>
      <c r="B60" s="408"/>
      <c r="C60" s="408"/>
      <c r="D60" s="408"/>
      <c r="E60" s="408"/>
      <c r="F60" s="408"/>
      <c r="G60" s="408"/>
      <c r="H60" s="408"/>
      <c r="I60" s="408"/>
      <c r="J60" s="404"/>
      <c r="K60" s="408"/>
      <c r="L60" s="408"/>
      <c r="M60" s="408"/>
      <c r="N60" s="408"/>
      <c r="O60" s="408"/>
      <c r="P60" s="408"/>
    </row>
    <row r="61" spans="1:16" s="405" customFormat="1" ht="14.25">
      <c r="A61" s="408"/>
      <c r="B61" s="408"/>
      <c r="C61" s="408"/>
      <c r="D61" s="408"/>
      <c r="E61" s="408"/>
      <c r="F61" s="408"/>
      <c r="G61" s="408"/>
      <c r="H61" s="408"/>
      <c r="I61" s="408"/>
      <c r="J61" s="404"/>
      <c r="K61" s="408"/>
      <c r="L61" s="408"/>
      <c r="M61" s="408"/>
      <c r="N61" s="408"/>
      <c r="O61" s="408"/>
      <c r="P61" s="408"/>
    </row>
    <row r="62" spans="1:16" s="405" customFormat="1" ht="14.25">
      <c r="A62" s="408"/>
      <c r="B62" s="408"/>
      <c r="C62" s="408"/>
      <c r="D62" s="408"/>
      <c r="E62" s="408"/>
      <c r="F62" s="408"/>
      <c r="G62" s="408"/>
      <c r="H62" s="408"/>
      <c r="I62" s="408"/>
      <c r="J62" s="404"/>
      <c r="K62" s="408"/>
      <c r="L62" s="408"/>
      <c r="M62" s="408"/>
      <c r="N62" s="408"/>
      <c r="O62" s="408"/>
      <c r="P62" s="408"/>
    </row>
    <row r="63" spans="1:16" s="405" customFormat="1" ht="14.25">
      <c r="A63" s="408"/>
      <c r="B63" s="408"/>
      <c r="C63" s="408"/>
      <c r="D63" s="408"/>
      <c r="E63" s="408"/>
      <c r="F63" s="408"/>
      <c r="G63" s="408"/>
      <c r="H63" s="408"/>
      <c r="I63" s="408"/>
      <c r="J63" s="404"/>
      <c r="K63" s="408"/>
      <c r="L63" s="408"/>
      <c r="M63" s="408"/>
      <c r="N63" s="408"/>
      <c r="O63" s="408"/>
      <c r="P63" s="408"/>
    </row>
    <row r="64" spans="1:16" s="405" customFormat="1" ht="14.25">
      <c r="A64" s="408"/>
      <c r="B64" s="408"/>
      <c r="C64" s="408"/>
      <c r="D64" s="408"/>
      <c r="E64" s="408"/>
      <c r="F64" s="408"/>
      <c r="G64" s="408"/>
      <c r="H64" s="408"/>
      <c r="I64" s="408"/>
      <c r="J64" s="404"/>
      <c r="K64" s="408"/>
      <c r="L64" s="408"/>
      <c r="M64" s="408"/>
      <c r="N64" s="408"/>
      <c r="O64" s="408"/>
      <c r="P64" s="408"/>
    </row>
    <row r="65" spans="1:16" s="405" customFormat="1" ht="14.25">
      <c r="A65" s="408"/>
      <c r="B65" s="408"/>
      <c r="C65" s="408"/>
      <c r="D65" s="408"/>
      <c r="E65" s="408"/>
      <c r="F65" s="408"/>
      <c r="G65" s="408"/>
      <c r="H65" s="408"/>
      <c r="I65" s="408"/>
      <c r="J65" s="404"/>
      <c r="K65" s="408"/>
      <c r="L65" s="408"/>
      <c r="M65" s="408"/>
      <c r="N65" s="408"/>
      <c r="O65" s="408"/>
      <c r="P65" s="408"/>
    </row>
    <row r="66" spans="1:16" s="405" customFormat="1" ht="14.25">
      <c r="A66" s="408"/>
      <c r="B66" s="408"/>
      <c r="C66" s="408"/>
      <c r="D66" s="408"/>
      <c r="E66" s="408"/>
      <c r="F66" s="408"/>
      <c r="G66" s="408"/>
      <c r="H66" s="408"/>
      <c r="I66" s="408"/>
      <c r="J66" s="404"/>
      <c r="K66" s="408"/>
      <c r="L66" s="408"/>
      <c r="M66" s="408"/>
      <c r="N66" s="408"/>
      <c r="O66" s="408"/>
      <c r="P66" s="408"/>
    </row>
    <row r="67" spans="1:16" s="405" customFormat="1" ht="14.25">
      <c r="A67" s="408"/>
      <c r="B67" s="408"/>
      <c r="C67" s="408"/>
      <c r="D67" s="408"/>
      <c r="E67" s="408"/>
      <c r="F67" s="408"/>
      <c r="G67" s="408"/>
      <c r="H67" s="408"/>
      <c r="I67" s="408"/>
      <c r="J67" s="404"/>
      <c r="K67" s="408"/>
      <c r="L67" s="408"/>
      <c r="M67" s="408"/>
      <c r="N67" s="408"/>
      <c r="O67" s="408"/>
      <c r="P67" s="408"/>
    </row>
    <row r="68" spans="1:16" s="405" customFormat="1" ht="14.25">
      <c r="A68" s="408"/>
      <c r="B68" s="408"/>
      <c r="C68" s="408"/>
      <c r="D68" s="408"/>
      <c r="E68" s="408"/>
      <c r="F68" s="408"/>
      <c r="G68" s="408"/>
      <c r="H68" s="408"/>
      <c r="I68" s="408"/>
      <c r="J68" s="404"/>
      <c r="K68" s="408"/>
      <c r="L68" s="408"/>
      <c r="M68" s="408"/>
      <c r="N68" s="408"/>
      <c r="O68" s="408"/>
      <c r="P68" s="408"/>
    </row>
    <row r="69" spans="1:16" s="405" customFormat="1" ht="14.25">
      <c r="A69" s="408"/>
      <c r="B69" s="408"/>
      <c r="C69" s="408"/>
      <c r="D69" s="408"/>
      <c r="E69" s="408"/>
      <c r="F69" s="408"/>
      <c r="G69" s="408"/>
      <c r="H69" s="408"/>
      <c r="I69" s="408"/>
      <c r="J69" s="404"/>
      <c r="K69" s="408"/>
      <c r="L69" s="408"/>
      <c r="M69" s="408"/>
      <c r="N69" s="408"/>
      <c r="O69" s="408"/>
      <c r="P69" s="408"/>
    </row>
    <row r="70" spans="1:16" s="405" customFormat="1" ht="14.25">
      <c r="A70" s="408"/>
      <c r="B70" s="408"/>
      <c r="C70" s="408"/>
      <c r="D70" s="408"/>
      <c r="E70" s="408"/>
      <c r="F70" s="408"/>
      <c r="G70" s="408"/>
      <c r="H70" s="408"/>
      <c r="I70" s="408"/>
      <c r="J70" s="404"/>
      <c r="K70" s="408"/>
      <c r="L70" s="408"/>
      <c r="M70" s="408"/>
      <c r="N70" s="408"/>
      <c r="O70" s="408"/>
      <c r="P70" s="408"/>
    </row>
    <row r="71" spans="1:16" s="405" customFormat="1" ht="14.25">
      <c r="A71" s="408"/>
      <c r="B71" s="408"/>
      <c r="C71" s="408"/>
      <c r="D71" s="408"/>
      <c r="E71" s="408"/>
      <c r="F71" s="408"/>
      <c r="G71" s="408"/>
      <c r="H71" s="408"/>
      <c r="I71" s="408"/>
      <c r="J71" s="404"/>
      <c r="K71" s="408"/>
      <c r="L71" s="408"/>
      <c r="M71" s="408"/>
      <c r="N71" s="408"/>
      <c r="O71" s="408"/>
      <c r="P71" s="408"/>
    </row>
    <row r="72" spans="1:16" s="405" customFormat="1" ht="14.25">
      <c r="A72" s="408"/>
      <c r="B72" s="408"/>
      <c r="C72" s="408"/>
      <c r="D72" s="408"/>
      <c r="E72" s="408"/>
      <c r="F72" s="408"/>
      <c r="G72" s="408"/>
      <c r="H72" s="408"/>
      <c r="I72" s="408"/>
      <c r="J72" s="404"/>
      <c r="K72" s="408"/>
      <c r="L72" s="408"/>
      <c r="M72" s="408"/>
      <c r="N72" s="408"/>
      <c r="O72" s="408"/>
      <c r="P72" s="408"/>
    </row>
    <row r="73" spans="1:16" s="405" customFormat="1" ht="14.25">
      <c r="A73" s="408"/>
      <c r="B73" s="408"/>
      <c r="C73" s="408"/>
      <c r="D73" s="408"/>
      <c r="E73" s="408"/>
      <c r="F73" s="408"/>
      <c r="G73" s="408"/>
      <c r="H73" s="408"/>
      <c r="I73" s="408"/>
      <c r="J73" s="404"/>
      <c r="K73" s="408"/>
      <c r="L73" s="408"/>
      <c r="M73" s="408"/>
      <c r="N73" s="408"/>
      <c r="O73" s="408"/>
      <c r="P73" s="408"/>
    </row>
    <row r="74" spans="1:16" s="405" customFormat="1" ht="14.25">
      <c r="A74" s="408"/>
      <c r="B74" s="408"/>
      <c r="C74" s="408"/>
      <c r="D74" s="408"/>
      <c r="E74" s="408"/>
      <c r="F74" s="408"/>
      <c r="G74" s="408"/>
      <c r="H74" s="408"/>
      <c r="I74" s="408"/>
      <c r="J74" s="404"/>
      <c r="K74" s="408"/>
      <c r="L74" s="408"/>
      <c r="M74" s="408"/>
      <c r="N74" s="408"/>
      <c r="O74" s="408"/>
      <c r="P74" s="408"/>
    </row>
    <row r="75" spans="1:16" s="405" customFormat="1" ht="14.25">
      <c r="A75" s="408"/>
      <c r="B75" s="408"/>
      <c r="C75" s="408"/>
      <c r="D75" s="408"/>
      <c r="E75" s="408"/>
      <c r="F75" s="408"/>
      <c r="G75" s="408"/>
      <c r="H75" s="408"/>
      <c r="I75" s="408"/>
      <c r="J75" s="404"/>
      <c r="K75" s="408"/>
      <c r="L75" s="408"/>
      <c r="M75" s="408"/>
      <c r="N75" s="408"/>
      <c r="O75" s="408"/>
      <c r="P75" s="408"/>
    </row>
    <row r="76" spans="1:16" s="405" customFormat="1" ht="14.25">
      <c r="A76" s="408"/>
      <c r="B76" s="408"/>
      <c r="C76" s="408"/>
      <c r="D76" s="408"/>
      <c r="E76" s="408"/>
      <c r="F76" s="408"/>
      <c r="G76" s="408"/>
      <c r="H76" s="408"/>
      <c r="I76" s="408"/>
      <c r="J76" s="404"/>
      <c r="K76" s="408"/>
      <c r="L76" s="408"/>
      <c r="M76" s="408"/>
      <c r="N76" s="408"/>
      <c r="O76" s="408"/>
      <c r="P76" s="408"/>
    </row>
    <row r="77" spans="1:16" s="405" customFormat="1" ht="14.25">
      <c r="A77" s="408"/>
      <c r="B77" s="408"/>
      <c r="C77" s="408"/>
      <c r="D77" s="408"/>
      <c r="E77" s="408"/>
      <c r="F77" s="408"/>
      <c r="G77" s="408"/>
      <c r="H77" s="408"/>
      <c r="I77" s="408"/>
      <c r="J77" s="404"/>
      <c r="K77" s="408"/>
      <c r="L77" s="408"/>
      <c r="M77" s="408"/>
      <c r="N77" s="408"/>
      <c r="O77" s="408"/>
      <c r="P77" s="408"/>
    </row>
    <row r="78" spans="1:16" s="405" customFormat="1" ht="14.25">
      <c r="A78" s="408"/>
      <c r="B78" s="408"/>
      <c r="C78" s="408"/>
      <c r="D78" s="408"/>
      <c r="E78" s="408"/>
      <c r="F78" s="408"/>
      <c r="G78" s="408"/>
      <c r="H78" s="408"/>
      <c r="I78" s="408"/>
      <c r="J78" s="404"/>
      <c r="K78" s="408"/>
      <c r="L78" s="408"/>
      <c r="M78" s="408"/>
      <c r="N78" s="408"/>
      <c r="O78" s="408"/>
      <c r="P78" s="408"/>
    </row>
    <row r="79" spans="1:16" s="405" customFormat="1" ht="14.25">
      <c r="A79" s="408"/>
      <c r="B79" s="408"/>
      <c r="C79" s="408"/>
      <c r="D79" s="408"/>
      <c r="E79" s="408"/>
      <c r="F79" s="408"/>
      <c r="G79" s="408"/>
      <c r="H79" s="408"/>
      <c r="I79" s="408"/>
      <c r="J79" s="404"/>
      <c r="K79" s="408"/>
      <c r="L79" s="408"/>
      <c r="M79" s="408"/>
      <c r="N79" s="408"/>
      <c r="O79" s="408"/>
      <c r="P79" s="408"/>
    </row>
    <row r="80" spans="1:16" s="405" customFormat="1" ht="14.25">
      <c r="A80" s="408"/>
      <c r="B80" s="408"/>
      <c r="C80" s="408"/>
      <c r="D80" s="408"/>
      <c r="E80" s="408"/>
      <c r="F80" s="408"/>
      <c r="G80" s="408"/>
      <c r="H80" s="408"/>
      <c r="I80" s="408"/>
      <c r="J80" s="404"/>
      <c r="K80" s="408"/>
      <c r="L80" s="408"/>
      <c r="M80" s="408"/>
      <c r="N80" s="408"/>
      <c r="O80" s="408"/>
      <c r="P80" s="408"/>
    </row>
    <row r="81" spans="1:16" s="405" customFormat="1" ht="14.25">
      <c r="A81" s="408"/>
      <c r="B81" s="408"/>
      <c r="C81" s="408"/>
      <c r="D81" s="408"/>
      <c r="E81" s="408"/>
      <c r="F81" s="408"/>
      <c r="G81" s="408"/>
      <c r="H81" s="408"/>
      <c r="I81" s="408"/>
      <c r="J81" s="404"/>
      <c r="K81" s="408"/>
      <c r="L81" s="408"/>
      <c r="M81" s="408"/>
      <c r="N81" s="408"/>
      <c r="O81" s="408"/>
      <c r="P81" s="408"/>
    </row>
    <row r="82" spans="1:16" s="405" customFormat="1" ht="14.25">
      <c r="A82" s="408"/>
      <c r="B82" s="408"/>
      <c r="C82" s="408"/>
      <c r="D82" s="408"/>
      <c r="E82" s="408"/>
      <c r="F82" s="408"/>
      <c r="G82" s="408"/>
      <c r="H82" s="408"/>
      <c r="I82" s="408"/>
      <c r="J82" s="404"/>
      <c r="K82" s="408"/>
      <c r="L82" s="408"/>
      <c r="M82" s="408"/>
      <c r="N82" s="408"/>
      <c r="O82" s="408"/>
      <c r="P82" s="408"/>
    </row>
    <row r="83" spans="1:16" s="405" customFormat="1" ht="14.25">
      <c r="A83" s="408"/>
      <c r="B83" s="408"/>
      <c r="C83" s="408"/>
      <c r="D83" s="408"/>
      <c r="E83" s="408"/>
      <c r="F83" s="408"/>
      <c r="G83" s="408"/>
      <c r="H83" s="408"/>
      <c r="I83" s="408"/>
      <c r="J83" s="404"/>
      <c r="K83" s="408"/>
      <c r="L83" s="408"/>
      <c r="M83" s="408"/>
      <c r="N83" s="408"/>
      <c r="O83" s="408"/>
      <c r="P83" s="408"/>
    </row>
    <row r="84" spans="1:16" s="405" customFormat="1" ht="14.25">
      <c r="A84" s="408"/>
      <c r="B84" s="408"/>
      <c r="C84" s="408"/>
      <c r="D84" s="408"/>
      <c r="E84" s="408"/>
      <c r="F84" s="408"/>
      <c r="G84" s="408"/>
      <c r="H84" s="408"/>
      <c r="I84" s="408"/>
      <c r="J84" s="404"/>
      <c r="K84" s="408"/>
      <c r="L84" s="408"/>
      <c r="M84" s="408"/>
      <c r="N84" s="408"/>
      <c r="O84" s="408"/>
      <c r="P84" s="408"/>
    </row>
    <row r="85" spans="1:16" s="405" customFormat="1" ht="14.25">
      <c r="A85" s="408"/>
      <c r="B85" s="408"/>
      <c r="C85" s="408"/>
      <c r="D85" s="408"/>
      <c r="E85" s="408"/>
      <c r="F85" s="408"/>
      <c r="G85" s="408"/>
      <c r="H85" s="408"/>
      <c r="I85" s="408"/>
      <c r="J85" s="404"/>
      <c r="K85" s="408"/>
      <c r="L85" s="408"/>
      <c r="M85" s="408"/>
      <c r="N85" s="408"/>
      <c r="O85" s="408"/>
      <c r="P85" s="408"/>
    </row>
    <row r="86" spans="1:16" s="405" customFormat="1" ht="14.25">
      <c r="A86" s="408"/>
      <c r="B86" s="408"/>
      <c r="C86" s="408"/>
      <c r="D86" s="408"/>
      <c r="E86" s="408"/>
      <c r="F86" s="408"/>
      <c r="G86" s="408"/>
      <c r="H86" s="408"/>
      <c r="I86" s="408"/>
      <c r="J86" s="404"/>
      <c r="K86" s="408"/>
      <c r="L86" s="408"/>
      <c r="M86" s="408"/>
      <c r="N86" s="408"/>
      <c r="O86" s="408"/>
      <c r="P86" s="408"/>
    </row>
    <row r="87" spans="1:16" s="405" customFormat="1" ht="14.25">
      <c r="A87" s="408"/>
      <c r="B87" s="408"/>
      <c r="C87" s="408"/>
      <c r="D87" s="408"/>
      <c r="E87" s="408"/>
      <c r="F87" s="408"/>
      <c r="G87" s="408"/>
      <c r="H87" s="408"/>
      <c r="I87" s="408"/>
      <c r="J87" s="404"/>
      <c r="K87" s="408"/>
      <c r="L87" s="408"/>
      <c r="M87" s="408"/>
      <c r="N87" s="408"/>
      <c r="O87" s="408"/>
      <c r="P87" s="408"/>
    </row>
    <row r="88" spans="1:16" s="405" customFormat="1" ht="14.25">
      <c r="A88" s="408"/>
      <c r="B88" s="408"/>
      <c r="C88" s="408"/>
      <c r="D88" s="408"/>
      <c r="E88" s="408"/>
      <c r="F88" s="408"/>
      <c r="G88" s="408"/>
      <c r="H88" s="408"/>
      <c r="I88" s="408"/>
      <c r="J88" s="404"/>
      <c r="K88" s="408"/>
      <c r="L88" s="408"/>
      <c r="M88" s="408"/>
      <c r="N88" s="408"/>
      <c r="O88" s="408"/>
      <c r="P88" s="408"/>
    </row>
    <row r="89" spans="1:16" s="405" customFormat="1" ht="14.25">
      <c r="A89" s="408"/>
      <c r="B89" s="408"/>
      <c r="C89" s="408"/>
      <c r="D89" s="408"/>
      <c r="E89" s="408"/>
      <c r="F89" s="408"/>
      <c r="G89" s="408"/>
      <c r="H89" s="408"/>
      <c r="I89" s="408"/>
      <c r="J89" s="404"/>
      <c r="K89" s="408"/>
      <c r="L89" s="408"/>
      <c r="M89" s="408"/>
      <c r="N89" s="408"/>
      <c r="O89" s="408"/>
      <c r="P89" s="408"/>
    </row>
    <row r="90" spans="1:16" s="405" customFormat="1" ht="14.25">
      <c r="A90" s="408"/>
      <c r="B90" s="408"/>
      <c r="C90" s="408"/>
      <c r="D90" s="408"/>
      <c r="E90" s="408"/>
      <c r="F90" s="408"/>
      <c r="G90" s="408"/>
      <c r="H90" s="408"/>
      <c r="I90" s="408"/>
      <c r="J90" s="404"/>
      <c r="K90" s="408"/>
      <c r="L90" s="408"/>
      <c r="M90" s="408"/>
      <c r="N90" s="408"/>
      <c r="O90" s="408"/>
      <c r="P90" s="408"/>
    </row>
    <row r="91" spans="1:16" s="405" customFormat="1" ht="14.25">
      <c r="A91" s="408"/>
      <c r="B91" s="408"/>
      <c r="C91" s="408"/>
      <c r="D91" s="408"/>
      <c r="E91" s="408"/>
      <c r="F91" s="408"/>
      <c r="G91" s="408"/>
      <c r="H91" s="408"/>
      <c r="I91" s="408"/>
      <c r="J91" s="404"/>
      <c r="K91" s="408"/>
      <c r="L91" s="408"/>
      <c r="M91" s="408"/>
      <c r="N91" s="408"/>
      <c r="O91" s="408"/>
      <c r="P91" s="408"/>
    </row>
    <row r="92" spans="1:16" s="405" customFormat="1" ht="14.25">
      <c r="A92" s="408"/>
      <c r="B92" s="408"/>
      <c r="C92" s="408"/>
      <c r="D92" s="408"/>
      <c r="E92" s="408"/>
      <c r="F92" s="408"/>
      <c r="G92" s="408"/>
      <c r="H92" s="408"/>
      <c r="I92" s="408"/>
      <c r="J92" s="404"/>
      <c r="K92" s="408"/>
      <c r="L92" s="408"/>
      <c r="M92" s="408"/>
      <c r="N92" s="408"/>
      <c r="O92" s="408"/>
      <c r="P92" s="408"/>
    </row>
    <row r="93" spans="1:16" s="405" customFormat="1" ht="14.25">
      <c r="A93" s="408"/>
      <c r="B93" s="408"/>
      <c r="C93" s="408"/>
      <c r="D93" s="408"/>
      <c r="E93" s="408"/>
      <c r="F93" s="408"/>
      <c r="G93" s="408"/>
      <c r="H93" s="408"/>
      <c r="I93" s="408"/>
      <c r="J93" s="404"/>
      <c r="K93" s="408"/>
      <c r="L93" s="408"/>
      <c r="M93" s="408"/>
      <c r="N93" s="408"/>
      <c r="O93" s="408"/>
      <c r="P93" s="408"/>
    </row>
    <row r="94" spans="1:16" s="405" customFormat="1" ht="14.25">
      <c r="A94" s="408"/>
      <c r="B94" s="408"/>
      <c r="C94" s="408"/>
      <c r="D94" s="408"/>
      <c r="E94" s="408"/>
      <c r="F94" s="408"/>
      <c r="G94" s="408"/>
      <c r="H94" s="408"/>
      <c r="I94" s="408"/>
      <c r="J94" s="404"/>
      <c r="K94" s="408"/>
      <c r="L94" s="408"/>
      <c r="M94" s="408"/>
      <c r="N94" s="408"/>
      <c r="O94" s="408"/>
      <c r="P94" s="408"/>
    </row>
    <row r="95" spans="1:16" s="405" customFormat="1" ht="14.25">
      <c r="A95" s="408"/>
      <c r="B95" s="408"/>
      <c r="C95" s="408"/>
      <c r="D95" s="408"/>
      <c r="E95" s="408"/>
      <c r="F95" s="408"/>
      <c r="G95" s="408"/>
      <c r="H95" s="408"/>
      <c r="I95" s="408"/>
      <c r="J95" s="404"/>
      <c r="K95" s="408"/>
      <c r="L95" s="408"/>
      <c r="M95" s="408"/>
      <c r="N95" s="408"/>
      <c r="O95" s="408"/>
      <c r="P95" s="408"/>
    </row>
    <row r="96" spans="1:16" s="405" customFormat="1" ht="14.25">
      <c r="A96" s="408"/>
      <c r="B96" s="408"/>
      <c r="C96" s="408"/>
      <c r="D96" s="408"/>
      <c r="E96" s="408"/>
      <c r="F96" s="408"/>
      <c r="G96" s="408"/>
      <c r="H96" s="408"/>
      <c r="I96" s="408"/>
      <c r="J96" s="404"/>
      <c r="K96" s="408"/>
      <c r="L96" s="408"/>
      <c r="M96" s="408"/>
      <c r="N96" s="408"/>
      <c r="O96" s="408"/>
      <c r="P96" s="408"/>
    </row>
    <row r="97" spans="1:16" s="405" customFormat="1" ht="14.25">
      <c r="A97" s="408"/>
      <c r="B97" s="408"/>
      <c r="C97" s="408"/>
      <c r="D97" s="408"/>
      <c r="E97" s="408"/>
      <c r="F97" s="408"/>
      <c r="G97" s="408"/>
      <c r="H97" s="408"/>
      <c r="I97" s="408"/>
      <c r="J97" s="404"/>
      <c r="K97" s="408"/>
      <c r="L97" s="408"/>
      <c r="M97" s="408"/>
      <c r="N97" s="408"/>
      <c r="O97" s="408"/>
      <c r="P97" s="408"/>
    </row>
    <row r="98" spans="1:16" s="405" customFormat="1" ht="14.25">
      <c r="A98" s="408"/>
      <c r="B98" s="408"/>
      <c r="C98" s="408"/>
      <c r="D98" s="408"/>
      <c r="E98" s="408"/>
      <c r="F98" s="408"/>
      <c r="G98" s="408"/>
      <c r="H98" s="408"/>
      <c r="I98" s="408"/>
      <c r="J98" s="404"/>
      <c r="K98" s="408"/>
      <c r="L98" s="408"/>
      <c r="M98" s="408"/>
      <c r="N98" s="408"/>
      <c r="O98" s="408"/>
      <c r="P98" s="408"/>
    </row>
    <row r="99" spans="1:16" s="405" customFormat="1" ht="14.25">
      <c r="A99" s="408"/>
      <c r="B99" s="408"/>
      <c r="C99" s="408"/>
      <c r="D99" s="408"/>
      <c r="E99" s="408"/>
      <c r="F99" s="408"/>
      <c r="G99" s="408"/>
      <c r="H99" s="408"/>
      <c r="I99" s="408"/>
      <c r="J99" s="404"/>
      <c r="K99" s="408"/>
      <c r="L99" s="408"/>
      <c r="M99" s="408"/>
      <c r="N99" s="408"/>
      <c r="O99" s="408"/>
      <c r="P99" s="408"/>
    </row>
    <row r="100" spans="1:16" s="405" customFormat="1" ht="14.25">
      <c r="A100" s="408"/>
      <c r="B100" s="408"/>
      <c r="C100" s="408"/>
      <c r="D100" s="408"/>
      <c r="E100" s="408"/>
      <c r="F100" s="408"/>
      <c r="G100" s="408"/>
      <c r="H100" s="408"/>
      <c r="I100" s="408"/>
      <c r="J100" s="404"/>
      <c r="K100" s="408"/>
      <c r="L100" s="408"/>
      <c r="M100" s="408"/>
      <c r="N100" s="408"/>
      <c r="O100" s="408"/>
      <c r="P100" s="408"/>
    </row>
    <row r="101" spans="1:16" s="405" customFormat="1" ht="14.25">
      <c r="A101" s="408"/>
      <c r="B101" s="408"/>
      <c r="C101" s="408"/>
      <c r="D101" s="408"/>
      <c r="E101" s="408"/>
      <c r="F101" s="408"/>
      <c r="G101" s="408"/>
      <c r="H101" s="408"/>
      <c r="I101" s="408"/>
      <c r="J101" s="404"/>
      <c r="K101" s="408"/>
      <c r="L101" s="408"/>
      <c r="M101" s="408"/>
      <c r="N101" s="408"/>
      <c r="O101" s="408"/>
      <c r="P101" s="408"/>
    </row>
    <row r="102" spans="1:16" s="405" customFormat="1" ht="14.25">
      <c r="A102" s="408"/>
      <c r="B102" s="408"/>
      <c r="C102" s="408"/>
      <c r="D102" s="408"/>
      <c r="E102" s="408"/>
      <c r="F102" s="408"/>
      <c r="G102" s="408"/>
      <c r="H102" s="408"/>
      <c r="I102" s="408"/>
      <c r="J102" s="404"/>
      <c r="K102" s="408"/>
      <c r="L102" s="408"/>
      <c r="M102" s="408"/>
      <c r="N102" s="408"/>
      <c r="O102" s="408"/>
      <c r="P102" s="408"/>
    </row>
    <row r="103" spans="1:16" s="405" customFormat="1" ht="14.25">
      <c r="A103" s="408"/>
      <c r="B103" s="408"/>
      <c r="C103" s="408"/>
      <c r="D103" s="408"/>
      <c r="E103" s="408"/>
      <c r="F103" s="408"/>
      <c r="G103" s="408"/>
      <c r="H103" s="408"/>
      <c r="I103" s="408"/>
      <c r="J103" s="404"/>
      <c r="K103" s="408"/>
      <c r="L103" s="408"/>
      <c r="M103" s="408"/>
      <c r="N103" s="408"/>
      <c r="O103" s="408"/>
      <c r="P103" s="408"/>
    </row>
    <row r="104" spans="1:16" s="405" customFormat="1" ht="14.25">
      <c r="A104" s="408"/>
      <c r="B104" s="408"/>
      <c r="C104" s="408"/>
      <c r="D104" s="408"/>
      <c r="E104" s="408"/>
      <c r="F104" s="408"/>
      <c r="G104" s="408"/>
      <c r="H104" s="408"/>
      <c r="I104" s="408"/>
      <c r="J104" s="404"/>
      <c r="K104" s="408"/>
      <c r="L104" s="408"/>
      <c r="M104" s="408"/>
      <c r="N104" s="408"/>
      <c r="O104" s="408"/>
      <c r="P104" s="408"/>
    </row>
    <row r="105" spans="1:16" s="405" customFormat="1" ht="14.25">
      <c r="A105" s="408"/>
      <c r="B105" s="408"/>
      <c r="C105" s="408"/>
      <c r="D105" s="408"/>
      <c r="E105" s="408"/>
      <c r="F105" s="408"/>
      <c r="G105" s="408"/>
      <c r="H105" s="408"/>
      <c r="I105" s="408"/>
      <c r="J105" s="404"/>
      <c r="K105" s="408"/>
      <c r="L105" s="408"/>
      <c r="M105" s="408"/>
      <c r="N105" s="408"/>
      <c r="O105" s="408"/>
      <c r="P105" s="408"/>
    </row>
    <row r="106" spans="1:16" s="405" customFormat="1" ht="14.25">
      <c r="A106" s="408"/>
      <c r="B106" s="408"/>
      <c r="C106" s="408"/>
      <c r="D106" s="408"/>
      <c r="E106" s="408"/>
      <c r="F106" s="408"/>
      <c r="G106" s="408"/>
      <c r="H106" s="408"/>
      <c r="I106" s="408"/>
      <c r="J106" s="404"/>
      <c r="K106" s="408"/>
      <c r="L106" s="408"/>
      <c r="M106" s="408"/>
      <c r="N106" s="408"/>
      <c r="O106" s="408"/>
      <c r="P106" s="408"/>
    </row>
    <row r="107" spans="1:16" s="405" customFormat="1" ht="14.25">
      <c r="A107" s="408"/>
      <c r="B107" s="408"/>
      <c r="C107" s="408"/>
      <c r="D107" s="408"/>
      <c r="E107" s="408"/>
      <c r="F107" s="408"/>
      <c r="G107" s="408"/>
      <c r="H107" s="408"/>
      <c r="I107" s="408"/>
      <c r="J107" s="404"/>
      <c r="K107" s="408"/>
      <c r="L107" s="408"/>
      <c r="M107" s="408"/>
      <c r="N107" s="408"/>
      <c r="O107" s="408"/>
      <c r="P107" s="408"/>
    </row>
    <row r="108" spans="1:16" s="405" customFormat="1" ht="14.25">
      <c r="A108" s="408"/>
      <c r="B108" s="408"/>
      <c r="C108" s="408"/>
      <c r="D108" s="408"/>
      <c r="E108" s="408"/>
      <c r="F108" s="408"/>
      <c r="G108" s="408"/>
      <c r="H108" s="408"/>
      <c r="I108" s="408"/>
      <c r="J108" s="404"/>
      <c r="K108" s="408"/>
      <c r="L108" s="408"/>
      <c r="M108" s="408"/>
      <c r="N108" s="408"/>
      <c r="O108" s="408"/>
      <c r="P108" s="408"/>
    </row>
  </sheetData>
  <customSheetViews>
    <customSheetView guid="{5E0DE3FF-3353-435A-9EB0-62275E1406C9}" showPageBreaks="1" showRuler="0">
      <pane xSplit="3" ySplit="10" topLeftCell="J11" activePane="bottomRight" state="frozen"/>
      <selection pane="bottomRight" activeCell="O7" sqref="O7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r:id="rId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EC062E16-E995-49B8-A019-D4B9B2E665B0}" showPageBreaks="1" view="pageBreakPreview" showRuler="0">
      <pane xSplit="3" ySplit="11" topLeftCell="D12" activePane="bottomRight" state="frozen"/>
      <selection pane="bottomRight" activeCell="I13" sqref="I13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FD9EB1D3-48FA-11D9-B3E6-0000B4A88D03}" showPageBreaks="1" view="pageBreakPreview" showRuler="0">
      <pane xSplit="3" ySplit="11" topLeftCell="E12" activePane="bottomRight" state="frozen"/>
      <selection pane="bottomRight" activeCell="K15" sqref="K15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C9A6A84-3F93-11D9-9060-00E07D8C8F95}" showPageBreaks="1" showRuler="0">
      <pane xSplit="3" ySplit="11" topLeftCell="D15" activePane="bottomRight" state="frozen"/>
      <selection pane="bottomRight" activeCell="G18" sqref="G18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48912101-0531-477D-9D70-5DEF1665263B}" showPageBreaks="1" showRuler="0">
      <pane xSplit="3" ySplit="11" topLeftCell="D16" activePane="bottomRight" state="frozen"/>
      <selection pane="bottomRight" activeCell="K18" sqref="K18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5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1F395122-3F94-11D9-BC3A-444553540000}" showPageBreaks="1" showRuler="0">
      <pane ySplit="6" topLeftCell="A19" activePane="bottomLeft" state="frozen"/>
      <selection pane="bottomLeft" activeCell="C21" sqref="C21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6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76579024-3F94-11D9-9C7C-009008A0B73D}" showRuler="0">
      <pane xSplit="3" ySplit="11" topLeftCell="D12" activePane="bottomRight" state="frozen"/>
      <selection pane="bottomRight" activeCell="E23" sqref="E23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7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5DC94469-2A6C-421D-BB67-5D4133BCCA34}" showPageBreaks="1" showRuler="0">
      <pane xSplit="3" ySplit="11" topLeftCell="D15" activePane="bottomRight" state="frozen"/>
      <selection pane="bottomRight" activeCell="A13" sqref="A13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8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947D13DD-2586-11D8-A0D3-009008A182C2}" showPageBreaks="1" showRuler="0">
      <pane xSplit="3" ySplit="11" topLeftCell="D12" activePane="bottomRight" state="frozen"/>
      <selection pane="bottomRight" activeCell="H17" sqref="H17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9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A61F3ECC-A48F-4B02-BD3E-B8773624A917}" showRuler="0">
      <pane xSplit="3" ySplit="11" topLeftCell="D17" activePane="bottomRight" state="frozen"/>
      <selection pane="bottomRight" activeCell="B20" sqref="B20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10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B7605203-4684-11D8-9D2F-0001027E943D}" showRuler="0">
      <pane xSplit="3" ySplit="11" topLeftCell="L12" activePane="bottomRight" state="frozen"/>
      <selection pane="bottomRight" activeCell="O5" sqref="O5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1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6F4B79A4-3F93-11D9-A80D-00E098994FA3}" showRuler="0">
      <pane xSplit="3" ySplit="11" topLeftCell="D13" activePane="bottomRight" state="frozen"/>
      <selection pane="bottomRight" activeCell="H13" sqref="H13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1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9885522-439C-11D9-8667-444553540000}" showPageBreaks="1" view="pageBreakPreview" showRuler="0">
      <pane xSplit="3" ySplit="11" topLeftCell="D16" activePane="bottomRight" state="frozen"/>
      <selection pane="bottomRight" activeCell="I19" sqref="I19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1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0FB1CEAC-20DA-11D8-9C7D-00E07D8B2C4C}" showPageBreaks="1" view="pageBreakPreview" showRuler="0">
      <pane xSplit="3" ySplit="11" topLeftCell="G12" activePane="bottomRight" state="frozen"/>
      <selection pane="bottomRight" activeCell="L15" sqref="L15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1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</customSheetViews>
  <mergeCells count="18">
    <mergeCell ref="H3:I3"/>
    <mergeCell ref="K3:L3"/>
    <mergeCell ref="M3:N3"/>
    <mergeCell ref="M4:N4"/>
    <mergeCell ref="A1:I1"/>
    <mergeCell ref="K1:R1"/>
    <mergeCell ref="Q3:R3"/>
    <mergeCell ref="Q4:R4"/>
    <mergeCell ref="B4:C4"/>
    <mergeCell ref="D4:E4"/>
    <mergeCell ref="F4:G4"/>
    <mergeCell ref="H4:I4"/>
    <mergeCell ref="K4:L4"/>
    <mergeCell ref="B3:C3"/>
    <mergeCell ref="D3:E3"/>
    <mergeCell ref="F3:G3"/>
    <mergeCell ref="O3:P3"/>
    <mergeCell ref="O4:P4"/>
  </mergeCells>
  <phoneticPr fontId="11" type="noConversion"/>
  <printOptions horizontalCentered="1"/>
  <pageMargins left="0.39370078740157483" right="0.39370078740157483" top="0.59055118110236227" bottom="0.59055118110236227" header="0.39370078740157483" footer="0.19685039370078741"/>
  <pageSetup paperSize="9" scale="75" orientation="landscape" r:id="rId15"/>
  <headerFooter alignWithMargins="0">
    <oddHeader>&amp;L&amp;"굴림체,굵게"&amp;12보건 및 사회보장&amp;R&amp;"Times New Roman,보통"&amp;12 Health &amp;"굴림체,보통"＆&amp;"Times New Roman,보통" Social Security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Q55"/>
  <sheetViews>
    <sheetView zoomScale="85" zoomScaleNormal="85" workbookViewId="0">
      <selection sqref="A1:F1"/>
    </sheetView>
  </sheetViews>
  <sheetFormatPr defaultRowHeight="13.5"/>
  <cols>
    <col min="1" max="1" width="14.5546875" style="207" customWidth="1"/>
    <col min="2" max="6" width="14.77734375" style="207" customWidth="1"/>
    <col min="7" max="7" width="2.77734375" style="207" customWidth="1"/>
    <col min="8" max="9" width="35" style="207" customWidth="1"/>
    <col min="10" max="16384" width="8.88671875" style="206"/>
  </cols>
  <sheetData>
    <row r="1" spans="1:17" s="281" customFormat="1" ht="45" customHeight="1">
      <c r="A1" s="878" t="s">
        <v>855</v>
      </c>
      <c r="B1" s="878"/>
      <c r="C1" s="878"/>
      <c r="D1" s="878"/>
      <c r="E1" s="878"/>
      <c r="F1" s="878"/>
      <c r="G1" s="280"/>
      <c r="H1" s="1018" t="s">
        <v>856</v>
      </c>
      <c r="I1" s="1018"/>
      <c r="J1" s="222"/>
      <c r="K1" s="222"/>
      <c r="L1" s="222"/>
      <c r="M1" s="222"/>
    </row>
    <row r="2" spans="1:17" s="208" customFormat="1" ht="25.5" customHeight="1" thickBot="1">
      <c r="A2" s="242" t="s">
        <v>21</v>
      </c>
      <c r="B2" s="242"/>
      <c r="C2" s="242"/>
      <c r="D2" s="242"/>
      <c r="E2" s="242"/>
      <c r="F2" s="242"/>
      <c r="H2" s="242"/>
      <c r="I2" s="285" t="s">
        <v>835</v>
      </c>
    </row>
    <row r="3" spans="1:17" s="208" customFormat="1" ht="16.5" customHeight="1" thickTop="1">
      <c r="A3" s="246" t="s">
        <v>210</v>
      </c>
      <c r="B3" s="332" t="s">
        <v>551</v>
      </c>
      <c r="C3" s="907" t="s">
        <v>1043</v>
      </c>
      <c r="D3" s="908"/>
      <c r="E3" s="908"/>
      <c r="F3" s="908"/>
      <c r="G3" s="253"/>
      <c r="H3" s="308" t="s">
        <v>857</v>
      </c>
      <c r="I3" s="253" t="s">
        <v>858</v>
      </c>
    </row>
    <row r="4" spans="1:17" s="208" customFormat="1" ht="16.5" customHeight="1">
      <c r="A4" s="246" t="s">
        <v>214</v>
      </c>
      <c r="B4" s="290" t="s">
        <v>497</v>
      </c>
      <c r="C4" s="902" t="s">
        <v>1042</v>
      </c>
      <c r="D4" s="903"/>
      <c r="E4" s="903"/>
      <c r="F4" s="903"/>
      <c r="G4" s="253"/>
      <c r="H4" s="259" t="s">
        <v>1044</v>
      </c>
      <c r="I4" s="291" t="s">
        <v>859</v>
      </c>
    </row>
    <row r="5" spans="1:17" s="208" customFormat="1" ht="16.5" customHeight="1">
      <c r="A5" s="246" t="s">
        <v>215</v>
      </c>
      <c r="B5" s="292" t="s">
        <v>860</v>
      </c>
      <c r="C5" s="246" t="s">
        <v>860</v>
      </c>
      <c r="D5" s="956" t="s">
        <v>861</v>
      </c>
      <c r="E5" s="947"/>
      <c r="F5" s="947"/>
      <c r="G5" s="253"/>
      <c r="H5" s="246" t="s">
        <v>860</v>
      </c>
      <c r="I5" s="253" t="s">
        <v>860</v>
      </c>
    </row>
    <row r="6" spans="1:17" s="208" customFormat="1" ht="16.5" customHeight="1">
      <c r="A6" s="333" t="s">
        <v>131</v>
      </c>
      <c r="B6" s="259" t="s">
        <v>851</v>
      </c>
      <c r="C6" s="259" t="s">
        <v>851</v>
      </c>
      <c r="D6" s="290" t="s">
        <v>862</v>
      </c>
      <c r="E6" s="604" t="s">
        <v>1030</v>
      </c>
      <c r="F6" s="688" t="s">
        <v>1031</v>
      </c>
      <c r="G6" s="253"/>
      <c r="H6" s="259" t="s">
        <v>863</v>
      </c>
      <c r="I6" s="291" t="s">
        <v>863</v>
      </c>
    </row>
    <row r="7" spans="1:17" ht="41.25" customHeight="1">
      <c r="A7" s="246">
        <v>2011</v>
      </c>
      <c r="B7" s="336">
        <v>274</v>
      </c>
      <c r="C7" s="335">
        <v>1</v>
      </c>
      <c r="D7" s="335">
        <v>5</v>
      </c>
      <c r="E7" s="267"/>
      <c r="F7" s="267"/>
      <c r="G7" s="336"/>
      <c r="H7" s="336">
        <v>273</v>
      </c>
      <c r="I7" s="335" t="s">
        <v>153</v>
      </c>
      <c r="J7" s="338"/>
      <c r="K7" s="338"/>
      <c r="L7" s="338"/>
      <c r="M7" s="338"/>
      <c r="N7" s="338"/>
      <c r="O7" s="338"/>
      <c r="P7" s="338"/>
      <c r="Q7" s="338"/>
    </row>
    <row r="8" spans="1:17" ht="41.25" customHeight="1">
      <c r="A8" s="246">
        <v>2012</v>
      </c>
      <c r="B8" s="336">
        <v>274</v>
      </c>
      <c r="C8" s="335">
        <v>1</v>
      </c>
      <c r="D8" s="336">
        <v>6</v>
      </c>
      <c r="E8" s="335" t="s">
        <v>1133</v>
      </c>
      <c r="F8" s="335" t="s">
        <v>1133</v>
      </c>
      <c r="G8" s="336"/>
      <c r="H8" s="336">
        <v>273</v>
      </c>
      <c r="I8" s="335" t="s">
        <v>305</v>
      </c>
      <c r="J8" s="338"/>
      <c r="K8" s="338"/>
      <c r="L8" s="338"/>
      <c r="M8" s="338"/>
      <c r="N8" s="338"/>
      <c r="O8" s="338"/>
      <c r="P8" s="338"/>
      <c r="Q8" s="338"/>
    </row>
    <row r="9" spans="1:17" ht="41.25" customHeight="1">
      <c r="A9" s="246">
        <v>2013</v>
      </c>
      <c r="B9" s="336">
        <v>274</v>
      </c>
      <c r="C9" s="335">
        <v>1</v>
      </c>
      <c r="D9" s="336">
        <v>5</v>
      </c>
      <c r="E9" s="335" t="s">
        <v>1133</v>
      </c>
      <c r="F9" s="335" t="s">
        <v>1133</v>
      </c>
      <c r="G9" s="336"/>
      <c r="H9" s="336">
        <v>273</v>
      </c>
      <c r="I9" s="335" t="s">
        <v>305</v>
      </c>
      <c r="J9" s="338"/>
      <c r="K9" s="338"/>
      <c r="L9" s="338"/>
      <c r="M9" s="338"/>
      <c r="N9" s="338"/>
      <c r="O9" s="338"/>
      <c r="P9" s="338"/>
      <c r="Q9" s="338"/>
    </row>
    <row r="10" spans="1:17" ht="41.25" customHeight="1">
      <c r="A10" s="246">
        <v>2014</v>
      </c>
      <c r="B10" s="336">
        <v>274</v>
      </c>
      <c r="C10" s="336">
        <v>1</v>
      </c>
      <c r="D10" s="336">
        <v>5</v>
      </c>
      <c r="E10" s="335">
        <v>1</v>
      </c>
      <c r="F10" s="335">
        <v>4</v>
      </c>
      <c r="G10" s="336"/>
      <c r="H10" s="335">
        <v>273</v>
      </c>
      <c r="I10" s="335" t="s">
        <v>1082</v>
      </c>
      <c r="J10" s="338"/>
      <c r="K10" s="338"/>
      <c r="L10" s="338"/>
      <c r="M10" s="338"/>
      <c r="N10" s="338"/>
      <c r="O10" s="338"/>
      <c r="P10" s="338"/>
      <c r="Q10" s="338"/>
    </row>
    <row r="11" spans="1:17" s="342" customFormat="1" ht="41.25" customHeight="1">
      <c r="A11" s="274">
        <v>2015</v>
      </c>
      <c r="B11" s="339">
        <v>274</v>
      </c>
      <c r="C11" s="339">
        <v>1</v>
      </c>
      <c r="D11" s="339">
        <v>5</v>
      </c>
      <c r="E11" s="340">
        <v>2</v>
      </c>
      <c r="F11" s="340">
        <v>3</v>
      </c>
      <c r="G11" s="339"/>
      <c r="H11" s="340">
        <v>273</v>
      </c>
      <c r="I11" s="335" t="s">
        <v>1177</v>
      </c>
      <c r="J11" s="341"/>
      <c r="K11" s="341"/>
      <c r="L11" s="341"/>
      <c r="M11" s="341"/>
      <c r="N11" s="341"/>
      <c r="O11" s="341"/>
      <c r="P11" s="341"/>
      <c r="Q11" s="341"/>
    </row>
    <row r="12" spans="1:17" ht="41.25" customHeight="1">
      <c r="A12" s="205" t="s">
        <v>352</v>
      </c>
      <c r="B12" s="335">
        <v>57</v>
      </c>
      <c r="C12" s="334">
        <v>1</v>
      </c>
      <c r="D12" s="334">
        <v>5</v>
      </c>
      <c r="E12" s="335">
        <v>2</v>
      </c>
      <c r="F12" s="335">
        <v>3</v>
      </c>
      <c r="G12" s="336"/>
      <c r="H12" s="335">
        <v>56</v>
      </c>
      <c r="I12" s="335" t="s">
        <v>1177</v>
      </c>
      <c r="J12" s="338"/>
      <c r="K12" s="338"/>
      <c r="L12" s="338"/>
      <c r="M12" s="338"/>
      <c r="N12" s="338"/>
      <c r="O12" s="338"/>
      <c r="P12" s="338"/>
      <c r="Q12" s="338"/>
    </row>
    <row r="13" spans="1:17" ht="41.25" customHeight="1">
      <c r="A13" s="205" t="s">
        <v>353</v>
      </c>
      <c r="B13" s="335">
        <v>44</v>
      </c>
      <c r="C13" s="335" t="s">
        <v>1177</v>
      </c>
      <c r="D13" s="335" t="s">
        <v>1177</v>
      </c>
      <c r="E13" s="335" t="s">
        <v>1177</v>
      </c>
      <c r="F13" s="335" t="s">
        <v>1177</v>
      </c>
      <c r="G13" s="335"/>
      <c r="H13" s="335">
        <v>44</v>
      </c>
      <c r="I13" s="335" t="s">
        <v>1177</v>
      </c>
      <c r="J13" s="338"/>
      <c r="K13" s="338"/>
      <c r="L13" s="338"/>
      <c r="M13" s="338"/>
      <c r="N13" s="338"/>
      <c r="O13" s="338"/>
      <c r="P13" s="338"/>
      <c r="Q13" s="338"/>
    </row>
    <row r="14" spans="1:17" ht="41.25" customHeight="1">
      <c r="A14" s="205" t="s">
        <v>354</v>
      </c>
      <c r="B14" s="335">
        <v>37</v>
      </c>
      <c r="C14" s="335" t="s">
        <v>1177</v>
      </c>
      <c r="D14" s="335" t="s">
        <v>1177</v>
      </c>
      <c r="E14" s="335" t="s">
        <v>1177</v>
      </c>
      <c r="F14" s="335" t="s">
        <v>1177</v>
      </c>
      <c r="G14" s="336"/>
      <c r="H14" s="335">
        <v>37</v>
      </c>
      <c r="I14" s="335" t="s">
        <v>1177</v>
      </c>
      <c r="J14" s="338"/>
      <c r="K14" s="338"/>
      <c r="L14" s="338"/>
      <c r="M14" s="338"/>
      <c r="N14" s="338"/>
      <c r="O14" s="338"/>
      <c r="P14" s="338"/>
      <c r="Q14" s="338"/>
    </row>
    <row r="15" spans="1:17" s="208" customFormat="1" ht="41.25" customHeight="1">
      <c r="A15" s="205" t="s">
        <v>355</v>
      </c>
      <c r="B15" s="335">
        <v>45</v>
      </c>
      <c r="C15" s="335" t="s">
        <v>1177</v>
      </c>
      <c r="D15" s="335" t="s">
        <v>1177</v>
      </c>
      <c r="E15" s="335" t="s">
        <v>1177</v>
      </c>
      <c r="F15" s="335" t="s">
        <v>1177</v>
      </c>
      <c r="G15" s="336"/>
      <c r="H15" s="335">
        <v>45</v>
      </c>
      <c r="I15" s="335" t="s">
        <v>1177</v>
      </c>
      <c r="J15" s="338"/>
      <c r="K15" s="338"/>
      <c r="L15" s="338"/>
      <c r="M15" s="338"/>
      <c r="N15" s="338"/>
      <c r="O15" s="338"/>
      <c r="P15" s="338"/>
      <c r="Q15" s="338"/>
    </row>
    <row r="16" spans="1:17" ht="41.25" customHeight="1">
      <c r="A16" s="205" t="s">
        <v>356</v>
      </c>
      <c r="B16" s="335">
        <v>33</v>
      </c>
      <c r="C16" s="335" t="s">
        <v>1177</v>
      </c>
      <c r="D16" s="335" t="s">
        <v>1177</v>
      </c>
      <c r="E16" s="335" t="s">
        <v>1177</v>
      </c>
      <c r="F16" s="335" t="s">
        <v>1177</v>
      </c>
      <c r="G16" s="336"/>
      <c r="H16" s="335">
        <v>33</v>
      </c>
      <c r="I16" s="335" t="s">
        <v>1177</v>
      </c>
      <c r="J16" s="338"/>
      <c r="K16" s="338"/>
      <c r="L16" s="338"/>
      <c r="M16" s="338"/>
      <c r="N16" s="338"/>
      <c r="O16" s="338"/>
      <c r="P16" s="338"/>
      <c r="Q16" s="338"/>
    </row>
    <row r="17" spans="1:17" ht="41.25" customHeight="1">
      <c r="A17" s="205" t="s">
        <v>357</v>
      </c>
      <c r="B17" s="335">
        <v>31</v>
      </c>
      <c r="C17" s="335" t="s">
        <v>1177</v>
      </c>
      <c r="D17" s="335" t="s">
        <v>1177</v>
      </c>
      <c r="E17" s="335" t="s">
        <v>1177</v>
      </c>
      <c r="F17" s="335" t="s">
        <v>1177</v>
      </c>
      <c r="G17" s="336"/>
      <c r="H17" s="335">
        <v>31</v>
      </c>
      <c r="I17" s="335" t="s">
        <v>1177</v>
      </c>
      <c r="J17" s="338"/>
      <c r="K17" s="338"/>
      <c r="L17" s="338"/>
      <c r="M17" s="338"/>
      <c r="N17" s="338"/>
      <c r="O17" s="338"/>
      <c r="P17" s="338"/>
      <c r="Q17" s="338"/>
    </row>
    <row r="18" spans="1:17" ht="41.25" customHeight="1" thickBot="1">
      <c r="A18" s="278" t="s">
        <v>358</v>
      </c>
      <c r="B18" s="555">
        <v>27</v>
      </c>
      <c r="C18" s="555" t="s">
        <v>1177</v>
      </c>
      <c r="D18" s="555" t="s">
        <v>1177</v>
      </c>
      <c r="E18" s="555" t="s">
        <v>1177</v>
      </c>
      <c r="F18" s="555" t="s">
        <v>1177</v>
      </c>
      <c r="G18" s="336"/>
      <c r="H18" s="555">
        <v>27</v>
      </c>
      <c r="I18" s="555" t="s">
        <v>1177</v>
      </c>
      <c r="J18" s="345"/>
      <c r="K18" s="345"/>
      <c r="L18" s="345"/>
      <c r="M18" s="345"/>
      <c r="N18" s="345"/>
      <c r="O18" s="345"/>
      <c r="P18" s="345"/>
      <c r="Q18" s="345"/>
    </row>
    <row r="19" spans="1:17" ht="12" customHeight="1" thickTop="1">
      <c r="A19" s="556" t="s">
        <v>864</v>
      </c>
      <c r="B19" s="269"/>
      <c r="C19" s="269"/>
      <c r="D19" s="269"/>
      <c r="E19" s="269"/>
      <c r="F19" s="269"/>
      <c r="G19" s="269"/>
      <c r="I19" s="329"/>
    </row>
    <row r="20" spans="1:17" ht="15.75" customHeight="1">
      <c r="A20" s="269"/>
      <c r="B20" s="269"/>
      <c r="C20" s="269"/>
      <c r="D20" s="269"/>
      <c r="E20" s="269"/>
      <c r="F20" s="269"/>
      <c r="G20" s="269"/>
      <c r="I20" s="329"/>
    </row>
    <row r="21" spans="1:17" ht="25.5">
      <c r="D21" s="767"/>
      <c r="E21" s="768"/>
      <c r="F21" s="768"/>
      <c r="I21" s="329"/>
    </row>
    <row r="22" spans="1:17">
      <c r="I22" s="329"/>
    </row>
    <row r="23" spans="1:17">
      <c r="I23" s="329"/>
    </row>
    <row r="24" spans="1:17">
      <c r="I24" s="329"/>
    </row>
    <row r="25" spans="1:17">
      <c r="I25" s="329"/>
    </row>
    <row r="26" spans="1:17">
      <c r="I26" s="329"/>
    </row>
    <row r="27" spans="1:17">
      <c r="I27" s="329"/>
    </row>
    <row r="28" spans="1:17">
      <c r="I28" s="329"/>
    </row>
    <row r="29" spans="1:17">
      <c r="I29" s="329"/>
    </row>
    <row r="30" spans="1:17">
      <c r="I30" s="329"/>
    </row>
    <row r="31" spans="1:17">
      <c r="I31" s="329"/>
    </row>
    <row r="32" spans="1:17">
      <c r="I32" s="329"/>
    </row>
    <row r="33" spans="9:9">
      <c r="I33" s="329"/>
    </row>
    <row r="34" spans="9:9">
      <c r="I34" s="329"/>
    </row>
    <row r="35" spans="9:9">
      <c r="I35" s="329"/>
    </row>
    <row r="36" spans="9:9">
      <c r="I36" s="329"/>
    </row>
    <row r="37" spans="9:9">
      <c r="I37" s="329"/>
    </row>
    <row r="38" spans="9:9">
      <c r="I38" s="329"/>
    </row>
    <row r="39" spans="9:9">
      <c r="I39" s="329"/>
    </row>
    <row r="40" spans="9:9">
      <c r="I40" s="329"/>
    </row>
    <row r="41" spans="9:9">
      <c r="I41" s="329"/>
    </row>
    <row r="42" spans="9:9">
      <c r="I42" s="329"/>
    </row>
    <row r="43" spans="9:9">
      <c r="I43" s="329"/>
    </row>
    <row r="44" spans="9:9">
      <c r="I44" s="329"/>
    </row>
    <row r="45" spans="9:9">
      <c r="I45" s="329"/>
    </row>
    <row r="46" spans="9:9">
      <c r="I46" s="329"/>
    </row>
    <row r="47" spans="9:9">
      <c r="I47" s="329"/>
    </row>
    <row r="48" spans="9:9">
      <c r="I48" s="329"/>
    </row>
    <row r="49" spans="9:9">
      <c r="I49" s="329"/>
    </row>
    <row r="50" spans="9:9">
      <c r="I50" s="329"/>
    </row>
    <row r="51" spans="9:9">
      <c r="I51" s="329"/>
    </row>
    <row r="52" spans="9:9">
      <c r="I52" s="329"/>
    </row>
    <row r="53" spans="9:9">
      <c r="I53" s="329"/>
    </row>
    <row r="54" spans="9:9">
      <c r="I54" s="329"/>
    </row>
    <row r="55" spans="9:9">
      <c r="I55" s="329"/>
    </row>
  </sheetData>
  <customSheetViews>
    <customSheetView guid="{5E0DE3FF-3353-435A-9EB0-62275E1406C9}" showPageBreaks="1" showRuler="0">
      <pane xSplit="1" ySplit="6" topLeftCell="F7" activePane="bottomRight" state="frozen"/>
      <selection pane="bottomRight" activeCell="I20" sqref="I20"/>
      <pageMargins left="0.39370078740157483" right="0.39370078740157483" top="0.59055118110236227" bottom="0.59055118110236227" header="0.39370078740157483" footer="0.19685039370078741"/>
      <printOptions horizontalCentered="1"/>
      <pageSetup paperSize="12" scale="93" orientation="landscape" r:id="rId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EC062E16-E995-49B8-A019-D4B9B2E665B0}" showPageBreaks="1" showRuler="0">
      <pane xSplit="1" ySplit="6" topLeftCell="B19" activePane="bottomRight" state="frozen"/>
      <selection pane="bottomRight" activeCell="A26" sqref="A26"/>
      <pageMargins left="0.39370078740157483" right="0.39370078740157483" top="0.59055118110236227" bottom="0.59055118110236227" header="0.39370078740157483" footer="0.19685039370078741"/>
      <printOptions horizontalCentered="1"/>
      <pageSetup paperSize="12" scale="93" orientation="landscape" verticalDpi="300" r:id="rId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FD9EB1D3-48FA-11D9-B3E6-0000B4A88D03}" scale="55" showPageBreaks="1" view="pageBreakPreview" showRuler="0">
      <pane xSplit="1" ySplit="6" topLeftCell="B7" activePane="bottomRight" state="frozen"/>
      <selection pane="bottomRight"/>
      <pageMargins left="0.39370078740157483" right="0.39370078740157483" top="0.59055118110236227" bottom="0.59055118110236227" header="0.39370078740157483" footer="0.19685039370078741"/>
      <printOptions horizontalCentered="1"/>
      <pageSetup paperSize="12" scale="93" orientation="landscape" verticalDpi="300" r:id="rId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C9A6A84-3F93-11D9-9060-00E07D8C8F95}" showPageBreaks="1" view="pageBreakPreview" showRuler="0">
      <pane xSplit="1" ySplit="6" topLeftCell="D11" activePane="bottomRight" state="frozen"/>
      <selection pane="bottomRight" activeCell="D19" sqref="D19"/>
      <pageMargins left="0.39370078740157483" right="0.39370078740157483" top="0.59055118110236227" bottom="0.59055118110236227" header="0.39370078740157483" footer="0.19685039370078741"/>
      <printOptions horizontalCentered="1"/>
      <pageSetup paperSize="12" scale="93" orientation="landscape" verticalDpi="300" r:id="rId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48912101-0531-477D-9D70-5DEF1665263B}" showPageBreaks="1" view="pageBreakPreview" showRuler="0">
      <pane xSplit="1" ySplit="6" topLeftCell="B11" activePane="bottomRight" state="frozen"/>
      <selection pane="bottomRight" activeCell="D20" sqref="D20"/>
      <pageMargins left="0.39370078740157483" right="0.39370078740157483" top="0.59055118110236227" bottom="0.59055118110236227" header="0.39370078740157483" footer="0.19685039370078741"/>
      <printOptions horizontalCentered="1"/>
      <pageSetup paperSize="12" scale="93" orientation="landscape" verticalDpi="300" r:id="rId5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1F395122-3F94-11D9-BC3A-444553540000}" showPageBreaks="1" view="pageBreakPreview" showRuler="0">
      <pane ySplit="6" topLeftCell="A22" activePane="bottomLeft" state="frozen"/>
      <selection pane="bottomLeft" activeCell="B22" sqref="B22"/>
      <pageMargins left="0.39370078740157483" right="0.39370078740157483" top="0.59055118110236227" bottom="0.59055118110236227" header="0.39370078740157483" footer="0.19685039370078741"/>
      <printOptions horizontalCentered="1"/>
      <pageSetup paperSize="12" scale="93" orientation="landscape" verticalDpi="300" r:id="rId6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76579024-3F94-11D9-9C7C-009008A0B73D}" showPageBreaks="1" view="pageBreakPreview" showRuler="0">
      <pane xSplit="1" ySplit="6" topLeftCell="B15" activePane="bottomRight" state="frozen"/>
      <selection pane="bottomRight" activeCell="D25" sqref="D25"/>
      <pageMargins left="0.39370078740157483" right="0.39370078740157483" top="0.59055118110236227" bottom="0.59055118110236227" header="0.39370078740157483" footer="0.19685039370078741"/>
      <printOptions horizontalCentered="1"/>
      <pageSetup paperSize="12" scale="93" orientation="landscape" verticalDpi="300" r:id="rId7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5DC94469-2A6C-421D-BB67-5D4133BCCA34}" scale="60" showPageBreaks="1" view="pageBreakPreview" showRuler="0">
      <pane xSplit="1" ySplit="6" topLeftCell="B20" activePane="bottomRight" state="frozen"/>
      <selection pane="bottomRight" activeCell="D22" sqref="D22"/>
      <pageMargins left="0.39370078740157483" right="0.39370078740157483" top="0.59055118110236227" bottom="0.59055118110236227" header="0.39370078740157483" footer="0.19685039370078741"/>
      <printOptions horizontalCentered="1"/>
      <pageSetup paperSize="12" scale="93" orientation="landscape" verticalDpi="300" r:id="rId8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947D13DD-2586-11D8-A0D3-009008A182C2}" showPageBreaks="1" showRuler="0">
      <pane xSplit="1" ySplit="6" topLeftCell="B10" activePane="bottomRight" state="frozen"/>
      <selection pane="bottomRight" activeCell="B12" sqref="B12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9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A61F3ECC-A48F-4B02-BD3E-B8773624A917}" showRuler="0">
      <pane xSplit="1" ySplit="6" topLeftCell="B10" activePane="bottomRight" state="frozen"/>
      <selection pane="bottomRight" activeCell="B12" sqref="B12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10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B7605203-4684-11D8-9D2F-0001027E943D}" showRuler="0">
      <pane xSplit="1" ySplit="6" topLeftCell="B10" activePane="bottomRight" state="frozen"/>
      <selection pane="bottomRight" activeCell="B12" sqref="B12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1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6F4B79A4-3F93-11D9-A80D-00E098994FA3}" showPageBreaks="1" view="pageBreakPreview" showRuler="0">
      <pane xSplit="1" ySplit="6" topLeftCell="B11" activePane="bottomRight" state="frozen"/>
      <selection pane="bottomRight" activeCell="D20" sqref="D20"/>
      <pageMargins left="0.39370078740157483" right="0.39370078740157483" top="0.59055118110236227" bottom="0.59055118110236227" header="0.39370078740157483" footer="0.19685039370078741"/>
      <printOptions horizontalCentered="1"/>
      <pageSetup paperSize="12" scale="93" orientation="landscape" verticalDpi="300" r:id="rId1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9885522-439C-11D9-8667-444553540000}" showPageBreaks="1" view="pageBreakPreview" showRuler="0">
      <pane xSplit="1" ySplit="6" topLeftCell="B16" activePane="bottomRight" state="frozen"/>
      <selection pane="bottomRight" activeCell="E19" sqref="E19"/>
      <pageMargins left="0.39370078740157483" right="0.39370078740157483" top="0.59055118110236227" bottom="0.59055118110236227" header="0.39370078740157483" footer="0.19685039370078741"/>
      <printOptions horizontalCentered="1"/>
      <pageSetup paperSize="12" scale="93" orientation="landscape" verticalDpi="300" r:id="rId1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0FB1CEAC-20DA-11D8-9C7D-00E07D8B2C4C}" scale="55" showPageBreaks="1" view="pageBreakPreview" showRuler="0">
      <pane xSplit="1" ySplit="6" topLeftCell="B7" activePane="bottomRight" state="frozen"/>
      <selection pane="bottomRight"/>
      <pageMargins left="0.39370078740157483" right="0.39370078740157483" top="0.59055118110236227" bottom="0.59055118110236227" header="0.39370078740157483" footer="0.19685039370078741"/>
      <printOptions horizontalCentered="1"/>
      <pageSetup paperSize="12" scale="93" orientation="landscape" verticalDpi="300" r:id="rId1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</customSheetViews>
  <mergeCells count="5">
    <mergeCell ref="D5:F5"/>
    <mergeCell ref="H1:I1"/>
    <mergeCell ref="C3:F3"/>
    <mergeCell ref="C4:F4"/>
    <mergeCell ref="A1:F1"/>
  </mergeCells>
  <phoneticPr fontId="11" type="noConversion"/>
  <printOptions horizontalCentered="1"/>
  <pageMargins left="0.39370078740157483" right="0.39370078740157483" top="0.59055118110236227" bottom="0.59055118110236227" header="0.39370078740157483" footer="0.19685039370078741"/>
  <pageSetup paperSize="9" scale="75" orientation="landscape" r:id="rId15"/>
  <headerFooter alignWithMargins="0">
    <oddHeader>&amp;L&amp;"굴림체,굵게"&amp;12보건 및 사회보장&amp;R&amp;"Times New Roman,보통"&amp;12 Health &amp;"굴림체,보통"＆&amp;"Times New Roman,보통" Social Security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H47"/>
  <sheetViews>
    <sheetView zoomScale="85" zoomScaleNormal="85" workbookViewId="0">
      <selection sqref="A1:Q1"/>
    </sheetView>
  </sheetViews>
  <sheetFormatPr defaultRowHeight="13.5"/>
  <cols>
    <col min="1" max="1" width="13.33203125" style="20" customWidth="1"/>
    <col min="2" max="2" width="5.77734375" style="20" customWidth="1"/>
    <col min="3" max="3" width="7.77734375" style="20" customWidth="1"/>
    <col min="4" max="9" width="3.77734375" style="20" customWidth="1"/>
    <col min="10" max="10" width="5.77734375" style="20" customWidth="1"/>
    <col min="11" max="11" width="7.77734375" style="20" customWidth="1"/>
    <col min="12" max="17" width="3.77734375" style="20" customWidth="1"/>
    <col min="18" max="18" width="2.77734375" style="12" customWidth="1"/>
    <col min="19" max="19" width="5.77734375" style="12" customWidth="1"/>
    <col min="20" max="20" width="7.77734375" style="12" customWidth="1"/>
    <col min="21" max="26" width="3.77734375" style="12" customWidth="1"/>
    <col min="27" max="27" width="5.77734375" style="12" customWidth="1"/>
    <col min="28" max="28" width="7.77734375" style="12" customWidth="1"/>
    <col min="29" max="34" width="3.77734375" style="12" customWidth="1"/>
    <col min="35" max="16384" width="8.88671875" style="12"/>
  </cols>
  <sheetData>
    <row r="1" spans="1:34" s="1" customFormat="1" ht="45" customHeight="1">
      <c r="A1" s="831" t="s">
        <v>865</v>
      </c>
      <c r="B1" s="831"/>
      <c r="C1" s="831"/>
      <c r="D1" s="831"/>
      <c r="E1" s="831"/>
      <c r="F1" s="831"/>
      <c r="G1" s="831"/>
      <c r="H1" s="831"/>
      <c r="I1" s="831"/>
      <c r="J1" s="831"/>
      <c r="K1" s="831"/>
      <c r="L1" s="831"/>
      <c r="M1" s="831"/>
      <c r="N1" s="831"/>
      <c r="O1" s="831"/>
      <c r="P1" s="831"/>
      <c r="Q1" s="831"/>
      <c r="R1" s="97"/>
      <c r="S1" s="1018" t="s">
        <v>866</v>
      </c>
      <c r="T1" s="1018"/>
      <c r="U1" s="1018"/>
      <c r="V1" s="1018"/>
      <c r="W1" s="1018"/>
      <c r="X1" s="1018"/>
      <c r="Y1" s="1018"/>
      <c r="Z1" s="1018"/>
      <c r="AA1" s="1018"/>
      <c r="AB1" s="1018"/>
      <c r="AC1" s="1018"/>
      <c r="AD1" s="1018"/>
      <c r="AE1" s="1018"/>
      <c r="AF1" s="1018"/>
      <c r="AG1" s="1018"/>
      <c r="AH1" s="1018"/>
    </row>
    <row r="2" spans="1:34" s="5" customFormat="1" ht="25.5" customHeight="1" thickBot="1">
      <c r="A2" s="2" t="s">
        <v>52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4"/>
      <c r="AG2" s="4"/>
      <c r="AH2" s="4" t="s">
        <v>835</v>
      </c>
    </row>
    <row r="3" spans="1:34" s="114" customFormat="1" ht="16.5" customHeight="1" thickTop="1">
      <c r="A3" s="1046" t="s">
        <v>867</v>
      </c>
      <c r="B3" s="1045" t="s">
        <v>120</v>
      </c>
      <c r="C3" s="1036"/>
      <c r="D3" s="1036"/>
      <c r="E3" s="1036"/>
      <c r="F3" s="1036"/>
      <c r="G3" s="1036"/>
      <c r="H3" s="1036"/>
      <c r="I3" s="1046"/>
      <c r="J3" s="1027" t="s">
        <v>868</v>
      </c>
      <c r="K3" s="1028"/>
      <c r="L3" s="1028"/>
      <c r="M3" s="1028"/>
      <c r="N3" s="1028"/>
      <c r="O3" s="1028"/>
      <c r="P3" s="156"/>
      <c r="Q3" s="156"/>
      <c r="R3" s="156"/>
      <c r="S3" s="1028" t="s">
        <v>869</v>
      </c>
      <c r="T3" s="1028"/>
      <c r="U3" s="1028"/>
      <c r="V3" s="1028"/>
      <c r="W3" s="1028"/>
      <c r="X3" s="1028"/>
      <c r="Y3" s="1028"/>
      <c r="Z3" s="1042"/>
      <c r="AA3" s="1035" t="s">
        <v>870</v>
      </c>
      <c r="AB3" s="1036"/>
      <c r="AC3" s="1036"/>
      <c r="AD3" s="1036"/>
      <c r="AE3" s="1036"/>
      <c r="AF3" s="1036"/>
      <c r="AG3" s="1036"/>
      <c r="AH3" s="1036"/>
    </row>
    <row r="4" spans="1:34" s="114" customFormat="1" ht="16.5" customHeight="1">
      <c r="A4" s="1050"/>
      <c r="B4" s="1047" t="s">
        <v>497</v>
      </c>
      <c r="C4" s="1048"/>
      <c r="D4" s="1048"/>
      <c r="E4" s="1048"/>
      <c r="F4" s="1048"/>
      <c r="G4" s="1048"/>
      <c r="H4" s="1048"/>
      <c r="I4" s="1049"/>
      <c r="J4" s="1039" t="s">
        <v>871</v>
      </c>
      <c r="K4" s="1019"/>
      <c r="L4" s="1019"/>
      <c r="M4" s="1019"/>
      <c r="N4" s="1019"/>
      <c r="O4" s="1019"/>
      <c r="P4" s="569"/>
      <c r="Q4" s="569"/>
      <c r="R4" s="156"/>
      <c r="S4" s="1019" t="s">
        <v>872</v>
      </c>
      <c r="T4" s="1019"/>
      <c r="U4" s="1019"/>
      <c r="V4" s="1019"/>
      <c r="W4" s="1019"/>
      <c r="X4" s="1019"/>
      <c r="Y4" s="1019"/>
      <c r="Z4" s="1020"/>
      <c r="AA4" s="1037" t="s">
        <v>873</v>
      </c>
      <c r="AB4" s="1038"/>
      <c r="AC4" s="1038"/>
      <c r="AD4" s="1038"/>
      <c r="AE4" s="1038"/>
      <c r="AF4" s="1038"/>
      <c r="AG4" s="1038"/>
      <c r="AH4" s="1038"/>
    </row>
    <row r="5" spans="1:34" s="114" customFormat="1" ht="16.5" customHeight="1">
      <c r="A5" s="1050"/>
      <c r="B5" s="570" t="s">
        <v>116</v>
      </c>
      <c r="C5" s="1032" t="s">
        <v>121</v>
      </c>
      <c r="D5" s="1033"/>
      <c r="E5" s="1033"/>
      <c r="F5" s="1034"/>
      <c r="G5" s="1051" t="s">
        <v>861</v>
      </c>
      <c r="H5" s="1030"/>
      <c r="I5" s="1031"/>
      <c r="J5" s="570" t="s">
        <v>116</v>
      </c>
      <c r="K5" s="1032" t="s">
        <v>121</v>
      </c>
      <c r="L5" s="1033"/>
      <c r="M5" s="1033"/>
      <c r="N5" s="1044"/>
      <c r="O5" s="1029" t="s">
        <v>861</v>
      </c>
      <c r="P5" s="1030"/>
      <c r="Q5" s="1030"/>
      <c r="R5" s="156"/>
      <c r="S5" s="571" t="s">
        <v>116</v>
      </c>
      <c r="T5" s="1032" t="s">
        <v>121</v>
      </c>
      <c r="U5" s="1033"/>
      <c r="V5" s="1033"/>
      <c r="W5" s="1044"/>
      <c r="X5" s="1029" t="s">
        <v>861</v>
      </c>
      <c r="Y5" s="1030"/>
      <c r="Z5" s="1031"/>
      <c r="AA5" s="122" t="s">
        <v>116</v>
      </c>
      <c r="AB5" s="1053" t="s">
        <v>121</v>
      </c>
      <c r="AC5" s="1054"/>
      <c r="AD5" s="1054"/>
      <c r="AE5" s="1055"/>
      <c r="AF5" s="1040" t="s">
        <v>861</v>
      </c>
      <c r="AG5" s="1041"/>
      <c r="AH5" s="1041"/>
    </row>
    <row r="6" spans="1:34" s="114" customFormat="1" ht="16.5" customHeight="1">
      <c r="A6" s="1050"/>
      <c r="B6" s="122" t="s">
        <v>874</v>
      </c>
      <c r="C6" s="1026" t="s">
        <v>122</v>
      </c>
      <c r="D6" s="826"/>
      <c r="E6" s="826"/>
      <c r="F6" s="838"/>
      <c r="G6" s="1040" t="s">
        <v>875</v>
      </c>
      <c r="H6" s="1041"/>
      <c r="I6" s="1052"/>
      <c r="J6" s="122" t="s">
        <v>874</v>
      </c>
      <c r="K6" s="1026" t="s">
        <v>122</v>
      </c>
      <c r="L6" s="826"/>
      <c r="M6" s="826"/>
      <c r="N6" s="838"/>
      <c r="O6" s="1040" t="s">
        <v>875</v>
      </c>
      <c r="P6" s="1041"/>
      <c r="Q6" s="1041"/>
      <c r="R6" s="156"/>
      <c r="S6" s="123" t="s">
        <v>874</v>
      </c>
      <c r="T6" s="1026" t="s">
        <v>122</v>
      </c>
      <c r="U6" s="826"/>
      <c r="V6" s="826"/>
      <c r="W6" s="838"/>
      <c r="X6" s="1040" t="s">
        <v>875</v>
      </c>
      <c r="Y6" s="1041"/>
      <c r="Z6" s="1052"/>
      <c r="AA6" s="122" t="s">
        <v>874</v>
      </c>
      <c r="AB6" s="1026" t="s">
        <v>122</v>
      </c>
      <c r="AC6" s="826"/>
      <c r="AD6" s="826"/>
      <c r="AE6" s="838"/>
      <c r="AF6" s="1040" t="s">
        <v>875</v>
      </c>
      <c r="AG6" s="1041"/>
      <c r="AH6" s="1041"/>
    </row>
    <row r="7" spans="1:34" s="114" customFormat="1" ht="16.5" customHeight="1">
      <c r="A7" s="1050"/>
      <c r="B7" s="122" t="s">
        <v>876</v>
      </c>
      <c r="C7" s="122" t="s">
        <v>123</v>
      </c>
      <c r="D7" s="1023" t="s">
        <v>877</v>
      </c>
      <c r="E7" s="1024"/>
      <c r="F7" s="1025"/>
      <c r="G7" s="345"/>
      <c r="H7" s="1021" t="s">
        <v>610</v>
      </c>
      <c r="I7" s="1021" t="s">
        <v>611</v>
      </c>
      <c r="J7" s="122" t="s">
        <v>876</v>
      </c>
      <c r="K7" s="122" t="s">
        <v>123</v>
      </c>
      <c r="L7" s="1023" t="s">
        <v>877</v>
      </c>
      <c r="M7" s="1024"/>
      <c r="N7" s="1025"/>
      <c r="O7" s="345"/>
      <c r="P7" s="1021" t="s">
        <v>610</v>
      </c>
      <c r="Q7" s="1023" t="s">
        <v>611</v>
      </c>
      <c r="R7" s="156"/>
      <c r="S7" s="123" t="s">
        <v>876</v>
      </c>
      <c r="T7" s="122" t="s">
        <v>123</v>
      </c>
      <c r="U7" s="1023" t="s">
        <v>877</v>
      </c>
      <c r="V7" s="1024"/>
      <c r="W7" s="1025"/>
      <c r="X7" s="345"/>
      <c r="Y7" s="1021" t="s">
        <v>610</v>
      </c>
      <c r="Z7" s="1021" t="s">
        <v>611</v>
      </c>
      <c r="AA7" s="122" t="s">
        <v>876</v>
      </c>
      <c r="AB7" s="122" t="s">
        <v>123</v>
      </c>
      <c r="AC7" s="1023" t="s">
        <v>877</v>
      </c>
      <c r="AD7" s="1024"/>
      <c r="AE7" s="1025"/>
      <c r="AF7" s="345"/>
      <c r="AG7" s="1021" t="s">
        <v>610</v>
      </c>
      <c r="AH7" s="1023" t="s">
        <v>611</v>
      </c>
    </row>
    <row r="8" spans="1:34" s="114" customFormat="1" ht="16.5" customHeight="1">
      <c r="A8" s="1049"/>
      <c r="B8" s="124" t="s">
        <v>878</v>
      </c>
      <c r="C8" s="124" t="s">
        <v>124</v>
      </c>
      <c r="D8" s="348"/>
      <c r="E8" s="567" t="s">
        <v>610</v>
      </c>
      <c r="F8" s="568" t="s">
        <v>611</v>
      </c>
      <c r="G8" s="349"/>
      <c r="H8" s="1022"/>
      <c r="I8" s="1022"/>
      <c r="J8" s="124" t="s">
        <v>878</v>
      </c>
      <c r="K8" s="124" t="s">
        <v>124</v>
      </c>
      <c r="L8" s="348"/>
      <c r="M8" s="567" t="s">
        <v>610</v>
      </c>
      <c r="N8" s="568" t="s">
        <v>611</v>
      </c>
      <c r="O8" s="349"/>
      <c r="P8" s="1022"/>
      <c r="Q8" s="1043"/>
      <c r="R8" s="156"/>
      <c r="S8" s="125" t="s">
        <v>878</v>
      </c>
      <c r="T8" s="124" t="s">
        <v>124</v>
      </c>
      <c r="U8" s="348"/>
      <c r="V8" s="567" t="s">
        <v>610</v>
      </c>
      <c r="W8" s="568" t="s">
        <v>611</v>
      </c>
      <c r="X8" s="349"/>
      <c r="Y8" s="1022"/>
      <c r="Z8" s="1022"/>
      <c r="AA8" s="124" t="s">
        <v>878</v>
      </c>
      <c r="AB8" s="124" t="s">
        <v>124</v>
      </c>
      <c r="AC8" s="348"/>
      <c r="AD8" s="567" t="s">
        <v>610</v>
      </c>
      <c r="AE8" s="568" t="s">
        <v>611</v>
      </c>
      <c r="AF8" s="349"/>
      <c r="AG8" s="1022"/>
      <c r="AH8" s="1043"/>
    </row>
    <row r="9" spans="1:34" ht="39" customHeight="1">
      <c r="A9" s="6">
        <v>2011</v>
      </c>
      <c r="B9" s="213" t="s">
        <v>153</v>
      </c>
      <c r="C9" s="211" t="s">
        <v>153</v>
      </c>
      <c r="D9" s="211" t="s">
        <v>153</v>
      </c>
      <c r="E9" s="211" t="s">
        <v>153</v>
      </c>
      <c r="F9" s="211" t="s">
        <v>153</v>
      </c>
      <c r="G9" s="211" t="s">
        <v>153</v>
      </c>
      <c r="H9" s="211" t="s">
        <v>153</v>
      </c>
      <c r="I9" s="211" t="s">
        <v>153</v>
      </c>
      <c r="J9" s="211" t="s">
        <v>153</v>
      </c>
      <c r="K9" s="211" t="s">
        <v>153</v>
      </c>
      <c r="L9" s="211" t="s">
        <v>153</v>
      </c>
      <c r="M9" s="211" t="s">
        <v>153</v>
      </c>
      <c r="N9" s="211" t="s">
        <v>153</v>
      </c>
      <c r="O9" s="211" t="s">
        <v>153</v>
      </c>
      <c r="P9" s="211" t="s">
        <v>153</v>
      </c>
      <c r="Q9" s="211" t="s">
        <v>153</v>
      </c>
      <c r="R9" s="212"/>
      <c r="S9" s="211" t="s">
        <v>153</v>
      </c>
      <c r="T9" s="211" t="s">
        <v>153</v>
      </c>
      <c r="U9" s="211" t="s">
        <v>153</v>
      </c>
      <c r="V9" s="211" t="s">
        <v>153</v>
      </c>
      <c r="W9" s="211" t="s">
        <v>153</v>
      </c>
      <c r="X9" s="211" t="s">
        <v>153</v>
      </c>
      <c r="Y9" s="211" t="s">
        <v>153</v>
      </c>
      <c r="Z9" s="211" t="s">
        <v>153</v>
      </c>
      <c r="AA9" s="211" t="s">
        <v>153</v>
      </c>
      <c r="AB9" s="211" t="s">
        <v>153</v>
      </c>
      <c r="AC9" s="211" t="s">
        <v>153</v>
      </c>
      <c r="AD9" s="211" t="s">
        <v>153</v>
      </c>
      <c r="AE9" s="211" t="s">
        <v>153</v>
      </c>
      <c r="AF9" s="211" t="s">
        <v>153</v>
      </c>
      <c r="AG9" s="211" t="s">
        <v>153</v>
      </c>
      <c r="AH9" s="211" t="s">
        <v>153</v>
      </c>
    </row>
    <row r="10" spans="1:34" ht="39" customHeight="1">
      <c r="A10" s="6">
        <v>2012</v>
      </c>
      <c r="B10" s="213" t="s">
        <v>153</v>
      </c>
      <c r="C10" s="211" t="s">
        <v>153</v>
      </c>
      <c r="D10" s="211" t="s">
        <v>153</v>
      </c>
      <c r="E10" s="211" t="s">
        <v>153</v>
      </c>
      <c r="F10" s="211" t="s">
        <v>153</v>
      </c>
      <c r="G10" s="211" t="s">
        <v>153</v>
      </c>
      <c r="H10" s="211" t="s">
        <v>153</v>
      </c>
      <c r="I10" s="211" t="s">
        <v>153</v>
      </c>
      <c r="J10" s="211" t="s">
        <v>153</v>
      </c>
      <c r="K10" s="211" t="s">
        <v>153</v>
      </c>
      <c r="L10" s="211" t="s">
        <v>153</v>
      </c>
      <c r="M10" s="211" t="s">
        <v>153</v>
      </c>
      <c r="N10" s="211" t="s">
        <v>153</v>
      </c>
      <c r="O10" s="211" t="s">
        <v>153</v>
      </c>
      <c r="P10" s="211" t="s">
        <v>153</v>
      </c>
      <c r="Q10" s="211" t="s">
        <v>153</v>
      </c>
      <c r="R10" s="212"/>
      <c r="S10" s="211" t="s">
        <v>153</v>
      </c>
      <c r="T10" s="211" t="s">
        <v>153</v>
      </c>
      <c r="U10" s="211" t="s">
        <v>153</v>
      </c>
      <c r="V10" s="211" t="s">
        <v>153</v>
      </c>
      <c r="W10" s="211" t="s">
        <v>153</v>
      </c>
      <c r="X10" s="211" t="s">
        <v>153</v>
      </c>
      <c r="Y10" s="211" t="s">
        <v>153</v>
      </c>
      <c r="Z10" s="211" t="s">
        <v>153</v>
      </c>
      <c r="AA10" s="211" t="s">
        <v>153</v>
      </c>
      <c r="AB10" s="211" t="s">
        <v>153</v>
      </c>
      <c r="AC10" s="211" t="s">
        <v>153</v>
      </c>
      <c r="AD10" s="211" t="s">
        <v>153</v>
      </c>
      <c r="AE10" s="211" t="s">
        <v>153</v>
      </c>
      <c r="AF10" s="211" t="s">
        <v>153</v>
      </c>
      <c r="AG10" s="211" t="s">
        <v>153</v>
      </c>
      <c r="AH10" s="211" t="s">
        <v>153</v>
      </c>
    </row>
    <row r="11" spans="1:34" ht="39" customHeight="1">
      <c r="A11" s="6">
        <v>2013</v>
      </c>
      <c r="B11" s="213" t="s">
        <v>153</v>
      </c>
      <c r="C11" s="211" t="s">
        <v>153</v>
      </c>
      <c r="D11" s="211" t="s">
        <v>153</v>
      </c>
      <c r="E11" s="211" t="s">
        <v>153</v>
      </c>
      <c r="F11" s="211" t="s">
        <v>153</v>
      </c>
      <c r="G11" s="211" t="s">
        <v>153</v>
      </c>
      <c r="H11" s="211" t="s">
        <v>153</v>
      </c>
      <c r="I11" s="211" t="s">
        <v>153</v>
      </c>
      <c r="J11" s="211" t="s">
        <v>153</v>
      </c>
      <c r="K11" s="211" t="s">
        <v>153</v>
      </c>
      <c r="L11" s="211" t="s">
        <v>153</v>
      </c>
      <c r="M11" s="211" t="s">
        <v>153</v>
      </c>
      <c r="N11" s="211" t="s">
        <v>153</v>
      </c>
      <c r="O11" s="211" t="s">
        <v>153</v>
      </c>
      <c r="P11" s="211" t="s">
        <v>153</v>
      </c>
      <c r="Q11" s="211" t="s">
        <v>153</v>
      </c>
      <c r="R11" s="212"/>
      <c r="S11" s="211" t="s">
        <v>153</v>
      </c>
      <c r="T11" s="211" t="s">
        <v>153</v>
      </c>
      <c r="U11" s="211" t="s">
        <v>153</v>
      </c>
      <c r="V11" s="211" t="s">
        <v>153</v>
      </c>
      <c r="W11" s="211" t="s">
        <v>153</v>
      </c>
      <c r="X11" s="211" t="s">
        <v>153</v>
      </c>
      <c r="Y11" s="211" t="s">
        <v>153</v>
      </c>
      <c r="Z11" s="211" t="s">
        <v>153</v>
      </c>
      <c r="AA11" s="211" t="s">
        <v>153</v>
      </c>
      <c r="AB11" s="211" t="s">
        <v>153</v>
      </c>
      <c r="AC11" s="211" t="s">
        <v>153</v>
      </c>
      <c r="AD11" s="211" t="s">
        <v>153</v>
      </c>
      <c r="AE11" s="211" t="s">
        <v>153</v>
      </c>
      <c r="AF11" s="211" t="s">
        <v>153</v>
      </c>
      <c r="AG11" s="211" t="s">
        <v>153</v>
      </c>
      <c r="AH11" s="211" t="s">
        <v>153</v>
      </c>
    </row>
    <row r="12" spans="1:34" ht="39" customHeight="1">
      <c r="A12" s="6">
        <v>2014</v>
      </c>
      <c r="B12" s="213">
        <v>0</v>
      </c>
      <c r="C12" s="211">
        <v>0</v>
      </c>
      <c r="D12" s="211">
        <v>0</v>
      </c>
      <c r="E12" s="211">
        <v>0</v>
      </c>
      <c r="F12" s="211">
        <v>0</v>
      </c>
      <c r="G12" s="211">
        <v>0</v>
      </c>
      <c r="H12" s="211">
        <v>0</v>
      </c>
      <c r="I12" s="211">
        <v>0</v>
      </c>
      <c r="J12" s="211">
        <v>0</v>
      </c>
      <c r="K12" s="211">
        <v>0</v>
      </c>
      <c r="L12" s="211">
        <v>0</v>
      </c>
      <c r="M12" s="211">
        <v>0</v>
      </c>
      <c r="N12" s="211">
        <v>0</v>
      </c>
      <c r="O12" s="211">
        <v>0</v>
      </c>
      <c r="P12" s="211">
        <v>0</v>
      </c>
      <c r="Q12" s="211">
        <v>0</v>
      </c>
      <c r="R12" s="211">
        <v>0</v>
      </c>
      <c r="S12" s="211">
        <v>0</v>
      </c>
      <c r="T12" s="211">
        <v>0</v>
      </c>
      <c r="U12" s="211">
        <v>0</v>
      </c>
      <c r="V12" s="211">
        <v>0</v>
      </c>
      <c r="W12" s="211">
        <v>0</v>
      </c>
      <c r="X12" s="211">
        <v>0</v>
      </c>
      <c r="Y12" s="211">
        <v>0</v>
      </c>
      <c r="Z12" s="211">
        <v>0</v>
      </c>
      <c r="AA12" s="211">
        <v>0</v>
      </c>
      <c r="AB12" s="211">
        <v>0</v>
      </c>
      <c r="AC12" s="211">
        <v>0</v>
      </c>
      <c r="AD12" s="211">
        <v>0</v>
      </c>
      <c r="AE12" s="211">
        <v>0</v>
      </c>
      <c r="AF12" s="211">
        <v>0</v>
      </c>
      <c r="AG12" s="211">
        <v>0</v>
      </c>
      <c r="AH12" s="211">
        <v>0</v>
      </c>
    </row>
    <row r="13" spans="1:34" ht="39" customHeight="1">
      <c r="A13" s="9">
        <v>2015</v>
      </c>
      <c r="B13" s="213">
        <v>0</v>
      </c>
      <c r="C13" s="211">
        <v>0</v>
      </c>
      <c r="D13" s="211">
        <v>0</v>
      </c>
      <c r="E13" s="211">
        <v>0</v>
      </c>
      <c r="F13" s="211">
        <v>0</v>
      </c>
      <c r="G13" s="211">
        <v>0</v>
      </c>
      <c r="H13" s="211">
        <v>0</v>
      </c>
      <c r="I13" s="211">
        <v>0</v>
      </c>
      <c r="J13" s="211">
        <v>0</v>
      </c>
      <c r="K13" s="211">
        <v>0</v>
      </c>
      <c r="L13" s="211">
        <v>0</v>
      </c>
      <c r="M13" s="211">
        <v>0</v>
      </c>
      <c r="N13" s="211">
        <v>0</v>
      </c>
      <c r="O13" s="211">
        <v>0</v>
      </c>
      <c r="P13" s="211">
        <v>0</v>
      </c>
      <c r="Q13" s="211">
        <v>0</v>
      </c>
      <c r="R13" s="211">
        <v>0</v>
      </c>
      <c r="S13" s="211">
        <v>0</v>
      </c>
      <c r="T13" s="211">
        <v>0</v>
      </c>
      <c r="U13" s="211">
        <v>0</v>
      </c>
      <c r="V13" s="211">
        <v>0</v>
      </c>
      <c r="W13" s="211">
        <v>0</v>
      </c>
      <c r="X13" s="211">
        <v>0</v>
      </c>
      <c r="Y13" s="211">
        <v>0</v>
      </c>
      <c r="Z13" s="211">
        <v>0</v>
      </c>
      <c r="AA13" s="211">
        <v>0</v>
      </c>
      <c r="AB13" s="211">
        <v>0</v>
      </c>
      <c r="AC13" s="211">
        <v>0</v>
      </c>
      <c r="AD13" s="211">
        <v>0</v>
      </c>
      <c r="AE13" s="211">
        <v>0</v>
      </c>
      <c r="AF13" s="211">
        <v>0</v>
      </c>
      <c r="AG13" s="211">
        <v>0</v>
      </c>
      <c r="AH13" s="211">
        <v>0</v>
      </c>
    </row>
    <row r="14" spans="1:34" ht="39" customHeight="1">
      <c r="A14" s="11" t="s">
        <v>352</v>
      </c>
      <c r="B14" s="213">
        <v>0</v>
      </c>
      <c r="C14" s="211">
        <v>0</v>
      </c>
      <c r="D14" s="211">
        <v>0</v>
      </c>
      <c r="E14" s="211">
        <v>0</v>
      </c>
      <c r="F14" s="211">
        <v>0</v>
      </c>
      <c r="G14" s="211">
        <v>0</v>
      </c>
      <c r="H14" s="211">
        <v>0</v>
      </c>
      <c r="I14" s="211">
        <v>0</v>
      </c>
      <c r="J14" s="211">
        <v>0</v>
      </c>
      <c r="K14" s="211">
        <v>0</v>
      </c>
      <c r="L14" s="211">
        <v>0</v>
      </c>
      <c r="M14" s="211">
        <v>0</v>
      </c>
      <c r="N14" s="211">
        <v>0</v>
      </c>
      <c r="O14" s="211">
        <v>0</v>
      </c>
      <c r="P14" s="211">
        <v>0</v>
      </c>
      <c r="Q14" s="211">
        <v>0</v>
      </c>
      <c r="R14" s="211">
        <v>0</v>
      </c>
      <c r="S14" s="211">
        <v>0</v>
      </c>
      <c r="T14" s="211">
        <v>0</v>
      </c>
      <c r="U14" s="211">
        <v>0</v>
      </c>
      <c r="V14" s="211">
        <v>0</v>
      </c>
      <c r="W14" s="211">
        <v>0</v>
      </c>
      <c r="X14" s="211">
        <v>0</v>
      </c>
      <c r="Y14" s="211">
        <v>0</v>
      </c>
      <c r="Z14" s="211">
        <v>0</v>
      </c>
      <c r="AA14" s="211">
        <v>0</v>
      </c>
      <c r="AB14" s="211">
        <v>0</v>
      </c>
      <c r="AC14" s="211">
        <v>0</v>
      </c>
      <c r="AD14" s="211">
        <v>0</v>
      </c>
      <c r="AE14" s="211">
        <v>0</v>
      </c>
      <c r="AF14" s="211">
        <v>0</v>
      </c>
      <c r="AG14" s="211">
        <v>0</v>
      </c>
      <c r="AH14" s="211">
        <v>0</v>
      </c>
    </row>
    <row r="15" spans="1:34" ht="39" customHeight="1">
      <c r="A15" s="11" t="s">
        <v>353</v>
      </c>
      <c r="B15" s="213">
        <v>0</v>
      </c>
      <c r="C15" s="211">
        <v>0</v>
      </c>
      <c r="D15" s="211">
        <v>0</v>
      </c>
      <c r="E15" s="211">
        <v>0</v>
      </c>
      <c r="F15" s="211">
        <v>0</v>
      </c>
      <c r="G15" s="211">
        <v>0</v>
      </c>
      <c r="H15" s="211">
        <v>0</v>
      </c>
      <c r="I15" s="211">
        <v>0</v>
      </c>
      <c r="J15" s="211">
        <v>0</v>
      </c>
      <c r="K15" s="211">
        <v>0</v>
      </c>
      <c r="L15" s="211">
        <v>0</v>
      </c>
      <c r="M15" s="211">
        <v>0</v>
      </c>
      <c r="N15" s="211">
        <v>0</v>
      </c>
      <c r="O15" s="211">
        <v>0</v>
      </c>
      <c r="P15" s="211">
        <v>0</v>
      </c>
      <c r="Q15" s="211">
        <v>0</v>
      </c>
      <c r="R15" s="211">
        <v>0</v>
      </c>
      <c r="S15" s="211">
        <v>0</v>
      </c>
      <c r="T15" s="211">
        <v>0</v>
      </c>
      <c r="U15" s="211">
        <v>0</v>
      </c>
      <c r="V15" s="211">
        <v>0</v>
      </c>
      <c r="W15" s="211">
        <v>0</v>
      </c>
      <c r="X15" s="211">
        <v>0</v>
      </c>
      <c r="Y15" s="211">
        <v>0</v>
      </c>
      <c r="Z15" s="211">
        <v>0</v>
      </c>
      <c r="AA15" s="211">
        <v>0</v>
      </c>
      <c r="AB15" s="211">
        <v>0</v>
      </c>
      <c r="AC15" s="211">
        <v>0</v>
      </c>
      <c r="AD15" s="211">
        <v>0</v>
      </c>
      <c r="AE15" s="211">
        <v>0</v>
      </c>
      <c r="AF15" s="211">
        <v>0</v>
      </c>
      <c r="AG15" s="211">
        <v>0</v>
      </c>
      <c r="AH15" s="211">
        <v>0</v>
      </c>
    </row>
    <row r="16" spans="1:34" ht="39" customHeight="1">
      <c r="A16" s="11" t="s">
        <v>354</v>
      </c>
      <c r="B16" s="213">
        <v>0</v>
      </c>
      <c r="C16" s="211">
        <v>0</v>
      </c>
      <c r="D16" s="211">
        <v>0</v>
      </c>
      <c r="E16" s="211">
        <v>0</v>
      </c>
      <c r="F16" s="211">
        <v>0</v>
      </c>
      <c r="G16" s="211">
        <v>0</v>
      </c>
      <c r="H16" s="211">
        <v>0</v>
      </c>
      <c r="I16" s="211">
        <v>0</v>
      </c>
      <c r="J16" s="211">
        <v>0</v>
      </c>
      <c r="K16" s="211">
        <v>0</v>
      </c>
      <c r="L16" s="211">
        <v>0</v>
      </c>
      <c r="M16" s="211">
        <v>0</v>
      </c>
      <c r="N16" s="211">
        <v>0</v>
      </c>
      <c r="O16" s="211">
        <v>0</v>
      </c>
      <c r="P16" s="211">
        <v>0</v>
      </c>
      <c r="Q16" s="211">
        <v>0</v>
      </c>
      <c r="R16" s="211">
        <v>0</v>
      </c>
      <c r="S16" s="211">
        <v>0</v>
      </c>
      <c r="T16" s="211">
        <v>0</v>
      </c>
      <c r="U16" s="211">
        <v>0</v>
      </c>
      <c r="V16" s="211">
        <v>0</v>
      </c>
      <c r="W16" s="211">
        <v>0</v>
      </c>
      <c r="X16" s="211">
        <v>0</v>
      </c>
      <c r="Y16" s="211">
        <v>0</v>
      </c>
      <c r="Z16" s="211">
        <v>0</v>
      </c>
      <c r="AA16" s="211">
        <v>0</v>
      </c>
      <c r="AB16" s="211">
        <v>0</v>
      </c>
      <c r="AC16" s="211">
        <v>0</v>
      </c>
      <c r="AD16" s="211">
        <v>0</v>
      </c>
      <c r="AE16" s="211">
        <v>0</v>
      </c>
      <c r="AF16" s="211">
        <v>0</v>
      </c>
      <c r="AG16" s="211">
        <v>0</v>
      </c>
      <c r="AH16" s="211">
        <v>0</v>
      </c>
    </row>
    <row r="17" spans="1:34" ht="39" customHeight="1">
      <c r="A17" s="11" t="s">
        <v>355</v>
      </c>
      <c r="B17" s="213">
        <v>0</v>
      </c>
      <c r="C17" s="211">
        <v>0</v>
      </c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211">
        <v>0</v>
      </c>
      <c r="K17" s="211">
        <v>0</v>
      </c>
      <c r="L17" s="211">
        <v>0</v>
      </c>
      <c r="M17" s="211">
        <v>0</v>
      </c>
      <c r="N17" s="211">
        <v>0</v>
      </c>
      <c r="O17" s="211">
        <v>0</v>
      </c>
      <c r="P17" s="211">
        <v>0</v>
      </c>
      <c r="Q17" s="211">
        <v>0</v>
      </c>
      <c r="R17" s="211">
        <v>0</v>
      </c>
      <c r="S17" s="211">
        <v>0</v>
      </c>
      <c r="T17" s="211">
        <v>0</v>
      </c>
      <c r="U17" s="211">
        <v>0</v>
      </c>
      <c r="V17" s="211">
        <v>0</v>
      </c>
      <c r="W17" s="211">
        <v>0</v>
      </c>
      <c r="X17" s="211">
        <v>0</v>
      </c>
      <c r="Y17" s="211">
        <v>0</v>
      </c>
      <c r="Z17" s="211">
        <v>0</v>
      </c>
      <c r="AA17" s="211">
        <v>0</v>
      </c>
      <c r="AB17" s="211">
        <v>0</v>
      </c>
      <c r="AC17" s="211">
        <v>0</v>
      </c>
      <c r="AD17" s="211">
        <v>0</v>
      </c>
      <c r="AE17" s="211">
        <v>0</v>
      </c>
      <c r="AF17" s="211">
        <v>0</v>
      </c>
      <c r="AG17" s="211">
        <v>0</v>
      </c>
      <c r="AH17" s="211">
        <v>0</v>
      </c>
    </row>
    <row r="18" spans="1:34" ht="39" customHeight="1">
      <c r="A18" s="11" t="s">
        <v>356</v>
      </c>
      <c r="B18" s="213">
        <v>0</v>
      </c>
      <c r="C18" s="211">
        <v>0</v>
      </c>
      <c r="D18" s="211">
        <v>0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  <c r="J18" s="211">
        <v>0</v>
      </c>
      <c r="K18" s="211">
        <v>0</v>
      </c>
      <c r="L18" s="211">
        <v>0</v>
      </c>
      <c r="M18" s="211">
        <v>0</v>
      </c>
      <c r="N18" s="211">
        <v>0</v>
      </c>
      <c r="O18" s="211">
        <v>0</v>
      </c>
      <c r="P18" s="211">
        <v>0</v>
      </c>
      <c r="Q18" s="211">
        <v>0</v>
      </c>
      <c r="R18" s="211">
        <v>0</v>
      </c>
      <c r="S18" s="211">
        <v>0</v>
      </c>
      <c r="T18" s="211">
        <v>0</v>
      </c>
      <c r="U18" s="211">
        <v>0</v>
      </c>
      <c r="V18" s="211">
        <v>0</v>
      </c>
      <c r="W18" s="211">
        <v>0</v>
      </c>
      <c r="X18" s="211">
        <v>0</v>
      </c>
      <c r="Y18" s="211">
        <v>0</v>
      </c>
      <c r="Z18" s="211">
        <v>0</v>
      </c>
      <c r="AA18" s="211">
        <v>0</v>
      </c>
      <c r="AB18" s="211">
        <v>0</v>
      </c>
      <c r="AC18" s="211">
        <v>0</v>
      </c>
      <c r="AD18" s="211">
        <v>0</v>
      </c>
      <c r="AE18" s="211">
        <v>0</v>
      </c>
      <c r="AF18" s="211">
        <v>0</v>
      </c>
      <c r="AG18" s="211">
        <v>0</v>
      </c>
      <c r="AH18" s="211">
        <v>0</v>
      </c>
    </row>
    <row r="19" spans="1:34" ht="39" customHeight="1">
      <c r="A19" s="11" t="s">
        <v>357</v>
      </c>
      <c r="B19" s="213">
        <v>0</v>
      </c>
      <c r="C19" s="211">
        <v>0</v>
      </c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0</v>
      </c>
      <c r="J19" s="211">
        <v>0</v>
      </c>
      <c r="K19" s="211">
        <v>0</v>
      </c>
      <c r="L19" s="211">
        <v>0</v>
      </c>
      <c r="M19" s="211">
        <v>0</v>
      </c>
      <c r="N19" s="211">
        <v>0</v>
      </c>
      <c r="O19" s="211">
        <v>0</v>
      </c>
      <c r="P19" s="211">
        <v>0</v>
      </c>
      <c r="Q19" s="211">
        <v>0</v>
      </c>
      <c r="R19" s="211">
        <v>0</v>
      </c>
      <c r="S19" s="211">
        <v>0</v>
      </c>
      <c r="T19" s="211">
        <v>0</v>
      </c>
      <c r="U19" s="211">
        <v>0</v>
      </c>
      <c r="V19" s="211">
        <v>0</v>
      </c>
      <c r="W19" s="211">
        <v>0</v>
      </c>
      <c r="X19" s="211">
        <v>0</v>
      </c>
      <c r="Y19" s="211">
        <v>0</v>
      </c>
      <c r="Z19" s="211">
        <v>0</v>
      </c>
      <c r="AA19" s="211">
        <v>0</v>
      </c>
      <c r="AB19" s="211">
        <v>0</v>
      </c>
      <c r="AC19" s="211">
        <v>0</v>
      </c>
      <c r="AD19" s="211">
        <v>0</v>
      </c>
      <c r="AE19" s="211">
        <v>0</v>
      </c>
      <c r="AF19" s="211">
        <v>0</v>
      </c>
      <c r="AG19" s="211">
        <v>0</v>
      </c>
      <c r="AH19" s="211">
        <v>0</v>
      </c>
    </row>
    <row r="20" spans="1:34" ht="39" customHeight="1" thickBot="1">
      <c r="A20" s="13" t="s">
        <v>358</v>
      </c>
      <c r="B20" s="557">
        <v>0</v>
      </c>
      <c r="C20" s="557">
        <v>0</v>
      </c>
      <c r="D20" s="557">
        <v>0</v>
      </c>
      <c r="E20" s="557">
        <v>0</v>
      </c>
      <c r="F20" s="557">
        <v>0</v>
      </c>
      <c r="G20" s="557">
        <v>0</v>
      </c>
      <c r="H20" s="557">
        <v>0</v>
      </c>
      <c r="I20" s="557">
        <v>0</v>
      </c>
      <c r="J20" s="557">
        <v>0</v>
      </c>
      <c r="K20" s="557">
        <v>0</v>
      </c>
      <c r="L20" s="557">
        <v>0</v>
      </c>
      <c r="M20" s="557">
        <v>0</v>
      </c>
      <c r="N20" s="557">
        <v>0</v>
      </c>
      <c r="O20" s="557">
        <v>0</v>
      </c>
      <c r="P20" s="557">
        <v>0</v>
      </c>
      <c r="Q20" s="557">
        <v>0</v>
      </c>
      <c r="R20" s="557">
        <v>0</v>
      </c>
      <c r="S20" s="557">
        <v>0</v>
      </c>
      <c r="T20" s="557">
        <v>0</v>
      </c>
      <c r="U20" s="557">
        <v>0</v>
      </c>
      <c r="V20" s="557">
        <v>0</v>
      </c>
      <c r="W20" s="557">
        <v>0</v>
      </c>
      <c r="X20" s="557">
        <v>0</v>
      </c>
      <c r="Y20" s="557">
        <v>0</v>
      </c>
      <c r="Z20" s="557">
        <v>0</v>
      </c>
      <c r="AA20" s="557">
        <v>0</v>
      </c>
      <c r="AB20" s="557">
        <v>0</v>
      </c>
      <c r="AC20" s="557">
        <v>0</v>
      </c>
      <c r="AD20" s="557">
        <v>0</v>
      </c>
      <c r="AE20" s="557">
        <v>0</v>
      </c>
      <c r="AF20" s="557">
        <v>0</v>
      </c>
      <c r="AG20" s="557">
        <v>0</v>
      </c>
      <c r="AH20" s="557">
        <v>0</v>
      </c>
    </row>
    <row r="21" spans="1:34" ht="12" customHeight="1" thickTop="1">
      <c r="A21" s="17" t="s">
        <v>864</v>
      </c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</row>
    <row r="22" spans="1:34"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</row>
    <row r="23" spans="1:34"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</row>
    <row r="24" spans="1:34"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</row>
    <row r="25" spans="1:34"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</row>
    <row r="26" spans="1:34"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</row>
    <row r="27" spans="1:34"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</row>
    <row r="28" spans="1:34"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</row>
    <row r="29" spans="1:34"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</row>
    <row r="30" spans="1:34">
      <c r="B30" s="41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</row>
    <row r="31" spans="1:34"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</row>
    <row r="32" spans="1:34"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</row>
    <row r="33" spans="2:17"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</row>
    <row r="34" spans="2:17"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</row>
    <row r="35" spans="2:17"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</row>
    <row r="36" spans="2:17"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</row>
    <row r="37" spans="2:17"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</row>
    <row r="38" spans="2:17"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</row>
    <row r="39" spans="2:17"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</row>
    <row r="40" spans="2:17"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</row>
    <row r="41" spans="2:17"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</row>
    <row r="42" spans="2:17"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</row>
    <row r="43" spans="2:17"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</row>
    <row r="44" spans="2:17"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</row>
    <row r="45" spans="2:17"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</row>
    <row r="46" spans="2:17"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</row>
    <row r="47" spans="2:17"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</row>
  </sheetData>
  <customSheetViews>
    <customSheetView guid="{5E0DE3FF-3353-435A-9EB0-62275E1406C9}" showPageBreaks="1" fitToPage="1" showRuler="0">
      <pane xSplit="8" ySplit="10" topLeftCell="X11" activePane="bottomRight" state="frozen"/>
      <selection pane="bottomRight" activeCell="AL28" sqref="AL28"/>
      <pageMargins left="0.39370078740157483" right="0.39370078740157483" top="0.59055118110236227" bottom="0.59055118110236227" header="0.39370078740157483" footer="0.19685039370078741"/>
      <printOptions horizontalCentered="1"/>
      <pageSetup paperSize="12" scale="89" orientation="landscape" r:id="rId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EC062E16-E995-49B8-A019-D4B9B2E665B0}" showPageBreaks="1" fitToPage="1" view="pageBreakPreview" showRuler="0">
      <pane xSplit="8" ySplit="11" topLeftCell="I12" activePane="bottomRight" state="frozen"/>
      <selection pane="bottomRight" activeCell="G13" sqref="G13"/>
      <pageMargins left="0.39370078740157483" right="0.39370078740157483" top="0.59055118110236227" bottom="0.59055118110236227" header="0.39370078740157483" footer="0.19685039370078741"/>
      <printOptions horizontalCentered="1"/>
      <pageSetup paperSize="12" scale="83" orientation="landscape" r:id="rId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FD9EB1D3-48FA-11D9-B3E6-0000B4A88D03}" showPageBreaks="1" fitToPage="1" view="pageBreakPreview" showRuler="0">
      <pane xSplit="8" ySplit="11" topLeftCell="I14" activePane="bottomRight" state="frozen"/>
      <selection pane="bottomRight" activeCell="I15" sqref="I15"/>
      <pageMargins left="0.39370078740157483" right="0.39370078740157483" top="0.59055118110236227" bottom="0.59055118110236227" header="0.39370078740157483" footer="0.19685039370078741"/>
      <printOptions horizontalCentered="1"/>
      <pageSetup paperSize="12" scale="83" orientation="landscape" r:id="rId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C9A6A84-3F93-11D9-9060-00E07D8C8F95}" showPageBreaks="1" fitToPage="1" view="pageBreakPreview" showRuler="0" topLeftCell="O3">
      <selection activeCell="AQ16" sqref="AQ16"/>
      <pageMargins left="0.39370078740157483" right="0.39370078740157483" top="0.59055118110236227" bottom="0.59055118110236227" header="0.39370078740157483" footer="0.19685039370078741"/>
      <printOptions horizontalCentered="1"/>
      <pageSetup paperSize="12" scale="65" orientation="landscape" r:id="rId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48912101-0531-477D-9D70-5DEF1665263B}" showPageBreaks="1" fitToPage="1" view="pageBreakPreview" showRuler="0" topLeftCell="A8">
      <selection activeCell="H19" sqref="H19"/>
      <pageMargins left="0.39370078740157483" right="0.39370078740157483" top="0.59055118110236227" bottom="0.59055118110236227" header="0.39370078740157483" footer="0.19685039370078741"/>
      <printOptions horizontalCentered="1"/>
      <pageSetup paperSize="12" scale="83" orientation="landscape" r:id="rId5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1F395122-3F94-11D9-BC3A-444553540000}" showPageBreaks="1" fitToPage="1" view="pageBreakPreview" showRuler="0" topLeftCell="A14">
      <selection activeCell="H19" sqref="H19"/>
      <pageMargins left="0.39370078740157483" right="0.39370078740157483" top="0.59055118110236227" bottom="0.59055118110236227" header="0.39370078740157483" footer="0.19685039370078741"/>
      <printOptions horizontalCentered="1"/>
      <pageSetup paperSize="12" scale="83" orientation="landscape" r:id="rId6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76579024-3F94-11D9-9C7C-009008A0B73D}" showPageBreaks="1" fitToPage="1" view="pageBreakPreview" showRuler="0">
      <selection activeCell="P4" sqref="P4"/>
      <pageMargins left="0.39370078740157483" right="0.39370078740157483" top="0.59055118110236227" bottom="0.59055118110236227" header="0.39370078740157483" footer="0.19685039370078741"/>
      <printOptions horizontalCentered="1"/>
      <pageSetup paperSize="12" scale="83" orientation="landscape" r:id="rId7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5DC94469-2A6C-421D-BB67-5D4133BCCA34}" showPageBreaks="1" fitToPage="1" view="pageBreakPreview" showRuler="0" topLeftCell="S12">
      <selection activeCell="AN14" sqref="AN14"/>
      <pageMargins left="0.39370078740157483" right="0.39370078740157483" top="0.59055118110236227" bottom="0.59055118110236227" header="0.39370078740157483" footer="0.19685039370078741"/>
      <printOptions horizontalCentered="1"/>
      <pageSetup paperSize="12" scale="83" orientation="landscape" r:id="rId8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947D13DD-2586-11D8-A0D3-009008A182C2}" showPageBreaks="1" fitToPage="1" view="pageBreakPreview" showRuler="0" topLeftCell="I1">
      <selection activeCell="AK1" sqref="AK1"/>
      <pageMargins left="0.39370078740157483" right="0.39370078740157483" top="0.59055118110236227" bottom="0.59055118110236227" header="0.39370078740157483" footer="0.19685039370078741"/>
      <printOptions horizontalCentered="1"/>
      <pageSetup paperSize="12" scale="86" orientation="landscape" r:id="rId9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A61F3ECC-A48F-4B02-BD3E-B8773624A917}" showPageBreaks="1" fitToPage="1" view="pageBreakPreview" showRuler="0">
      <pane xSplit="8" ySplit="11" topLeftCell="I24" activePane="bottomRight" state="frozen"/>
      <selection pane="bottomRight" activeCell="A24" sqref="A24"/>
      <pageMargins left="0.39370078740157483" right="0.39370078740157483" top="0.59055118110236227" bottom="0.59055118110236227" header="0.39370078740157483" footer="0.19685039370078741"/>
      <printOptions horizontalCentered="1"/>
      <pageSetup paperSize="12" scale="66" orientation="landscape" r:id="rId10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B7605203-4684-11D8-9D2F-0001027E943D}" showPageBreaks="1" fitToPage="1" view="pageBreakPreview" showRuler="0" topLeftCell="I1">
      <selection activeCell="AK1" sqref="AK1"/>
      <pageMargins left="0.39370078740157483" right="0.39370078740157483" top="0.59055118110236227" bottom="0.59055118110236227" header="0.39370078740157483" footer="0.19685039370078741"/>
      <printOptions horizontalCentered="1"/>
      <pageSetup paperSize="12" scale="86" orientation="landscape" r:id="rId1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6F4B79A4-3F93-11D9-A80D-00E098994FA3}" showPageBreaks="1" fitToPage="1" view="pageBreakPreview" showRuler="0" topLeftCell="A8">
      <selection activeCell="H19" sqref="H19"/>
      <pageMargins left="0.39370078740157483" right="0.39370078740157483" top="0.59055118110236227" bottom="0.59055118110236227" header="0.39370078740157483" footer="0.19685039370078741"/>
      <printOptions horizontalCentered="1"/>
      <pageSetup paperSize="12" scale="83" orientation="landscape" r:id="rId1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9885522-439C-11D9-8667-444553540000}" showPageBreaks="1" fitToPage="1" view="pageBreakPreview" showRuler="0">
      <pane xSplit="8" ySplit="10" topLeftCell="AA16" activePane="bottomRight" state="frozen"/>
      <selection pane="bottomRight" activeCell="G19" sqref="G19"/>
      <pageMargins left="0.39370078740157483" right="0.39370078740157483" top="0.59055118110236227" bottom="0.59055118110236227" header="0.39370078740157483" footer="0.19685039370078741"/>
      <printOptions horizontalCentered="1"/>
      <pageSetup paperSize="12" scale="83" orientation="landscape" r:id="rId1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0FB1CEAC-20DA-11D8-9C7D-00E07D8B2C4C}" showPageBreaks="1" fitToPage="1" view="pageBreakPreview" showRuler="0">
      <pane xSplit="8" ySplit="11" topLeftCell="I14" activePane="bottomRight" state="frozen"/>
      <selection pane="bottomRight" activeCell="I15" sqref="I15"/>
      <pageMargins left="0.39370078740157483" right="0.39370078740157483" top="0.59055118110236227" bottom="0.59055118110236227" header="0.39370078740157483" footer="0.19685039370078741"/>
      <printOptions horizontalCentered="1"/>
      <pageSetup paperSize="12" scale="83" orientation="landscape" r:id="rId1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</customSheetViews>
  <mergeCells count="39">
    <mergeCell ref="A1:Q1"/>
    <mergeCell ref="S1:AH1"/>
    <mergeCell ref="B3:I3"/>
    <mergeCell ref="B4:I4"/>
    <mergeCell ref="K5:N5"/>
    <mergeCell ref="A3:A8"/>
    <mergeCell ref="C6:F6"/>
    <mergeCell ref="D7:F7"/>
    <mergeCell ref="G5:I5"/>
    <mergeCell ref="G6:I6"/>
    <mergeCell ref="X6:Z6"/>
    <mergeCell ref="AF5:AH5"/>
    <mergeCell ref="AB5:AE5"/>
    <mergeCell ref="AB6:AE6"/>
    <mergeCell ref="AC7:AE7"/>
    <mergeCell ref="AH7:AH8"/>
    <mergeCell ref="C5:F5"/>
    <mergeCell ref="AA3:AH3"/>
    <mergeCell ref="AA4:AH4"/>
    <mergeCell ref="J4:O4"/>
    <mergeCell ref="H7:H8"/>
    <mergeCell ref="I7:I8"/>
    <mergeCell ref="T6:W6"/>
    <mergeCell ref="O5:Q5"/>
    <mergeCell ref="O6:Q6"/>
    <mergeCell ref="AF6:AH6"/>
    <mergeCell ref="Y7:Y8"/>
    <mergeCell ref="S3:Z3"/>
    <mergeCell ref="P7:P8"/>
    <mergeCell ref="Q7:Q8"/>
    <mergeCell ref="T5:W5"/>
    <mergeCell ref="U7:W7"/>
    <mergeCell ref="S4:Z4"/>
    <mergeCell ref="AG7:AG8"/>
    <mergeCell ref="L7:N7"/>
    <mergeCell ref="K6:N6"/>
    <mergeCell ref="J3:O3"/>
    <mergeCell ref="Z7:Z8"/>
    <mergeCell ref="X5:Z5"/>
  </mergeCells>
  <phoneticPr fontId="11" type="noConversion"/>
  <printOptions horizontalCentered="1"/>
  <pageMargins left="0.39370078740157483" right="0.39370078740157483" top="0.59055118110236227" bottom="0.59055118110236227" header="0.39370078740157483" footer="0.19685039370078741"/>
  <pageSetup paperSize="9" scale="75" orientation="landscape" r:id="rId15"/>
  <headerFooter alignWithMargins="0">
    <oddHeader>&amp;L&amp;"굴림체,굵게"&amp;12보건 및 사회보장&amp;R&amp;"Times New Roman,보통"&amp;12 Health &amp;"굴림체,보통"＆&amp;"Times New Roman,보통" Social Security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7"/>
  <sheetViews>
    <sheetView zoomScaleNormal="100" workbookViewId="0">
      <selection sqref="A1:Q1"/>
    </sheetView>
  </sheetViews>
  <sheetFormatPr defaultRowHeight="13.5"/>
  <cols>
    <col min="1" max="1" width="13.33203125" style="207" customWidth="1"/>
    <col min="2" max="3" width="7.77734375" style="207" customWidth="1"/>
    <col min="4" max="9" width="3.77734375" style="207" customWidth="1"/>
    <col min="10" max="11" width="7.77734375" style="207" customWidth="1"/>
    <col min="12" max="17" width="3.77734375" style="207" customWidth="1"/>
    <col min="18" max="18" width="2.77734375" style="206" customWidth="1"/>
    <col min="19" max="20" width="8.77734375" style="206" customWidth="1"/>
    <col min="21" max="26" width="3.77734375" style="206" customWidth="1"/>
    <col min="27" max="30" width="7.109375" style="206" customWidth="1"/>
    <col min="31" max="16384" width="8.88671875" style="206"/>
  </cols>
  <sheetData>
    <row r="1" spans="1:30" s="281" customFormat="1" ht="45" customHeight="1">
      <c r="A1" s="878" t="s">
        <v>879</v>
      </c>
      <c r="B1" s="878"/>
      <c r="C1" s="878"/>
      <c r="D1" s="878"/>
      <c r="E1" s="878"/>
      <c r="F1" s="878"/>
      <c r="G1" s="878"/>
      <c r="H1" s="878"/>
      <c r="I1" s="878"/>
      <c r="J1" s="878"/>
      <c r="K1" s="878"/>
      <c r="L1" s="878"/>
      <c r="M1" s="878"/>
      <c r="N1" s="878"/>
      <c r="O1" s="878"/>
      <c r="P1" s="878"/>
      <c r="Q1" s="878"/>
      <c r="R1" s="302"/>
      <c r="S1" s="1018" t="s">
        <v>880</v>
      </c>
      <c r="T1" s="1018"/>
      <c r="U1" s="1018"/>
      <c r="V1" s="1018"/>
      <c r="W1" s="1018"/>
      <c r="X1" s="1018"/>
      <c r="Y1" s="1018"/>
      <c r="Z1" s="1018"/>
      <c r="AA1" s="1018"/>
      <c r="AB1" s="1018"/>
      <c r="AC1" s="1018"/>
      <c r="AD1" s="1018"/>
    </row>
    <row r="2" spans="1:30" s="208" customFormat="1" ht="25.5" customHeight="1" thickBot="1">
      <c r="A2" s="242" t="s">
        <v>52</v>
      </c>
      <c r="B2" s="242"/>
      <c r="C2" s="242"/>
      <c r="D2" s="242"/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S2" s="242"/>
      <c r="T2" s="242"/>
      <c r="U2" s="242"/>
      <c r="V2" s="242"/>
      <c r="W2" s="242"/>
      <c r="X2" s="242"/>
      <c r="Y2" s="242"/>
      <c r="Z2" s="242"/>
      <c r="AA2" s="242"/>
      <c r="AB2" s="242"/>
      <c r="AC2" s="242"/>
      <c r="AD2" s="285" t="s">
        <v>835</v>
      </c>
    </row>
    <row r="3" spans="1:30" s="344" customFormat="1" ht="16.5" customHeight="1" thickTop="1">
      <c r="A3" s="1056" t="s">
        <v>867</v>
      </c>
      <c r="B3" s="1059" t="s">
        <v>120</v>
      </c>
      <c r="C3" s="1060"/>
      <c r="D3" s="1060"/>
      <c r="E3" s="1060"/>
      <c r="F3" s="1060"/>
      <c r="G3" s="1060"/>
      <c r="H3" s="1060"/>
      <c r="I3" s="1056"/>
      <c r="J3" s="1059" t="s">
        <v>881</v>
      </c>
      <c r="K3" s="1060"/>
      <c r="L3" s="1060"/>
      <c r="M3" s="1060"/>
      <c r="N3" s="1060"/>
      <c r="O3" s="1060"/>
      <c r="P3" s="561"/>
      <c r="Q3" s="561"/>
      <c r="R3" s="561"/>
      <c r="S3" s="1060" t="s">
        <v>882</v>
      </c>
      <c r="T3" s="1060"/>
      <c r="U3" s="1060"/>
      <c r="V3" s="1060"/>
      <c r="W3" s="1060"/>
      <c r="X3" s="1060"/>
      <c r="Y3" s="1060"/>
      <c r="Z3" s="883"/>
      <c r="AA3" s="1061" t="s">
        <v>883</v>
      </c>
      <c r="AB3" s="1060"/>
      <c r="AC3" s="1060"/>
      <c r="AD3" s="1060"/>
    </row>
    <row r="4" spans="1:30" s="344" customFormat="1" ht="16.5" customHeight="1">
      <c r="A4" s="1057"/>
      <c r="B4" s="1062" t="s">
        <v>497</v>
      </c>
      <c r="C4" s="1063"/>
      <c r="D4" s="1063"/>
      <c r="E4" s="1063"/>
      <c r="F4" s="1063"/>
      <c r="G4" s="1063"/>
      <c r="H4" s="1063"/>
      <c r="I4" s="1058"/>
      <c r="J4" s="1062" t="s">
        <v>884</v>
      </c>
      <c r="K4" s="1063"/>
      <c r="L4" s="1063"/>
      <c r="M4" s="1063"/>
      <c r="N4" s="1063"/>
      <c r="O4" s="1063"/>
      <c r="P4" s="562"/>
      <c r="Q4" s="562"/>
      <c r="R4" s="561"/>
      <c r="S4" s="1063" t="s">
        <v>885</v>
      </c>
      <c r="T4" s="1063"/>
      <c r="U4" s="1063"/>
      <c r="V4" s="1063"/>
      <c r="W4" s="1063"/>
      <c r="X4" s="1063"/>
      <c r="Y4" s="1063"/>
      <c r="Z4" s="1058"/>
      <c r="AA4" s="1062" t="s">
        <v>886</v>
      </c>
      <c r="AB4" s="1063"/>
      <c r="AC4" s="1063"/>
      <c r="AD4" s="1063"/>
    </row>
    <row r="5" spans="1:30" s="344" customFormat="1" ht="16.5" customHeight="1">
      <c r="A5" s="1057"/>
      <c r="B5" s="563" t="s">
        <v>116</v>
      </c>
      <c r="C5" s="1029" t="s">
        <v>121</v>
      </c>
      <c r="D5" s="1030"/>
      <c r="E5" s="1030"/>
      <c r="F5" s="1065"/>
      <c r="G5" s="1051" t="s">
        <v>861</v>
      </c>
      <c r="H5" s="1030"/>
      <c r="I5" s="1031"/>
      <c r="J5" s="563" t="s">
        <v>116</v>
      </c>
      <c r="K5" s="1029" t="s">
        <v>121</v>
      </c>
      <c r="L5" s="1030"/>
      <c r="M5" s="1030"/>
      <c r="N5" s="1031"/>
      <c r="O5" s="1051" t="s">
        <v>861</v>
      </c>
      <c r="P5" s="1030"/>
      <c r="Q5" s="1030"/>
      <c r="R5" s="561"/>
      <c r="S5" s="565" t="s">
        <v>116</v>
      </c>
      <c r="T5" s="1029" t="s">
        <v>121</v>
      </c>
      <c r="U5" s="1030"/>
      <c r="V5" s="1030"/>
      <c r="W5" s="1065"/>
      <c r="X5" s="1051" t="s">
        <v>861</v>
      </c>
      <c r="Y5" s="1030"/>
      <c r="Z5" s="1065"/>
      <c r="AA5" s="565" t="s">
        <v>116</v>
      </c>
      <c r="AB5" s="1029" t="s">
        <v>121</v>
      </c>
      <c r="AC5" s="1031"/>
      <c r="AD5" s="564" t="s">
        <v>887</v>
      </c>
    </row>
    <row r="6" spans="1:30" s="344" customFormat="1" ht="16.5" customHeight="1">
      <c r="A6" s="1057"/>
      <c r="B6" s="347" t="s">
        <v>874</v>
      </c>
      <c r="C6" s="1068" t="s">
        <v>122</v>
      </c>
      <c r="D6" s="1069"/>
      <c r="E6" s="1069"/>
      <c r="F6" s="1070"/>
      <c r="G6" s="1040" t="s">
        <v>875</v>
      </c>
      <c r="H6" s="1041"/>
      <c r="I6" s="1052"/>
      <c r="J6" s="347" t="s">
        <v>874</v>
      </c>
      <c r="K6" s="1068" t="s">
        <v>122</v>
      </c>
      <c r="L6" s="1069"/>
      <c r="M6" s="1069"/>
      <c r="N6" s="1073"/>
      <c r="O6" s="1040" t="s">
        <v>875</v>
      </c>
      <c r="P6" s="1041"/>
      <c r="Q6" s="1041"/>
      <c r="R6" s="561"/>
      <c r="S6" s="346" t="s">
        <v>874</v>
      </c>
      <c r="T6" s="1068" t="s">
        <v>122</v>
      </c>
      <c r="U6" s="1069"/>
      <c r="V6" s="1069"/>
      <c r="W6" s="1070"/>
      <c r="X6" s="1040" t="s">
        <v>875</v>
      </c>
      <c r="Y6" s="1041"/>
      <c r="Z6" s="1067"/>
      <c r="AA6" s="346" t="s">
        <v>874</v>
      </c>
      <c r="AB6" s="1043" t="s">
        <v>122</v>
      </c>
      <c r="AC6" s="1064"/>
      <c r="AD6" s="345" t="s">
        <v>888</v>
      </c>
    </row>
    <row r="7" spans="1:30" s="344" customFormat="1" ht="16.5" customHeight="1">
      <c r="A7" s="1057"/>
      <c r="B7" s="347" t="s">
        <v>876</v>
      </c>
      <c r="C7" s="347" t="s">
        <v>123</v>
      </c>
      <c r="D7" s="1066" t="s">
        <v>877</v>
      </c>
      <c r="E7" s="1041"/>
      <c r="F7" s="1067"/>
      <c r="G7" s="345"/>
      <c r="H7" s="1021" t="s">
        <v>610</v>
      </c>
      <c r="I7" s="1021" t="s">
        <v>611</v>
      </c>
      <c r="J7" s="347" t="s">
        <v>876</v>
      </c>
      <c r="K7" s="347" t="s">
        <v>123</v>
      </c>
      <c r="L7" s="1066" t="s">
        <v>877</v>
      </c>
      <c r="M7" s="1041"/>
      <c r="N7" s="1067"/>
      <c r="O7" s="345"/>
      <c r="P7" s="1021" t="s">
        <v>610</v>
      </c>
      <c r="Q7" s="1023" t="s">
        <v>611</v>
      </c>
      <c r="R7" s="561"/>
      <c r="S7" s="346" t="s">
        <v>876</v>
      </c>
      <c r="T7" s="347" t="s">
        <v>123</v>
      </c>
      <c r="U7" s="1066" t="s">
        <v>877</v>
      </c>
      <c r="V7" s="1041"/>
      <c r="W7" s="1067"/>
      <c r="X7" s="345"/>
      <c r="Y7" s="1021" t="s">
        <v>610</v>
      </c>
      <c r="Z7" s="1071" t="s">
        <v>611</v>
      </c>
      <c r="AA7" s="346" t="s">
        <v>876</v>
      </c>
      <c r="AB7" s="563" t="s">
        <v>123</v>
      </c>
      <c r="AC7" s="563" t="s">
        <v>125</v>
      </c>
      <c r="AD7" s="345" t="s">
        <v>889</v>
      </c>
    </row>
    <row r="8" spans="1:30" s="344" customFormat="1" ht="16.5" customHeight="1">
      <c r="A8" s="1058"/>
      <c r="B8" s="348" t="s">
        <v>878</v>
      </c>
      <c r="C8" s="348" t="s">
        <v>124</v>
      </c>
      <c r="D8" s="348"/>
      <c r="E8" s="567" t="s">
        <v>610</v>
      </c>
      <c r="F8" s="568" t="s">
        <v>611</v>
      </c>
      <c r="G8" s="349"/>
      <c r="H8" s="1022"/>
      <c r="I8" s="1022"/>
      <c r="J8" s="348" t="s">
        <v>878</v>
      </c>
      <c r="K8" s="348" t="s">
        <v>124</v>
      </c>
      <c r="L8" s="348"/>
      <c r="M8" s="567" t="s">
        <v>610</v>
      </c>
      <c r="N8" s="568" t="s">
        <v>611</v>
      </c>
      <c r="O8" s="349"/>
      <c r="P8" s="1022"/>
      <c r="Q8" s="1043"/>
      <c r="R8" s="561"/>
      <c r="S8" s="349" t="s">
        <v>878</v>
      </c>
      <c r="T8" s="348" t="s">
        <v>124</v>
      </c>
      <c r="U8" s="348"/>
      <c r="V8" s="567" t="s">
        <v>610</v>
      </c>
      <c r="W8" s="568" t="s">
        <v>611</v>
      </c>
      <c r="X8" s="349"/>
      <c r="Y8" s="1022"/>
      <c r="Z8" s="1072"/>
      <c r="AA8" s="349" t="s">
        <v>878</v>
      </c>
      <c r="AB8" s="348" t="s">
        <v>124</v>
      </c>
      <c r="AC8" s="348" t="s">
        <v>890</v>
      </c>
      <c r="AD8" s="566" t="s">
        <v>891</v>
      </c>
    </row>
    <row r="9" spans="1:30" s="352" customFormat="1" ht="41.25" customHeight="1">
      <c r="A9" s="353">
        <v>2011</v>
      </c>
      <c r="B9" s="354">
        <v>5</v>
      </c>
      <c r="C9" s="354">
        <v>127</v>
      </c>
      <c r="D9" s="354">
        <v>105</v>
      </c>
      <c r="E9" s="354"/>
      <c r="F9" s="354"/>
      <c r="G9" s="354">
        <v>58</v>
      </c>
      <c r="H9" s="354"/>
      <c r="I9" s="354"/>
      <c r="J9" s="354">
        <v>2</v>
      </c>
      <c r="K9" s="354">
        <v>100</v>
      </c>
      <c r="L9" s="354">
        <v>79</v>
      </c>
      <c r="M9" s="354"/>
      <c r="N9" s="354"/>
      <c r="O9" s="354">
        <v>37</v>
      </c>
      <c r="P9" s="354"/>
      <c r="Q9" s="354"/>
      <c r="R9" s="351"/>
      <c r="S9" s="355">
        <v>3</v>
      </c>
      <c r="T9" s="355">
        <v>27</v>
      </c>
      <c r="U9" s="355">
        <v>26</v>
      </c>
      <c r="V9" s="355"/>
      <c r="W9" s="355"/>
      <c r="X9" s="355">
        <v>21</v>
      </c>
      <c r="Y9" s="355"/>
      <c r="Z9" s="355"/>
      <c r="AA9" s="350" t="s">
        <v>153</v>
      </c>
      <c r="AB9" s="350" t="s">
        <v>153</v>
      </c>
      <c r="AC9" s="350" t="s">
        <v>153</v>
      </c>
      <c r="AD9" s="350" t="s">
        <v>153</v>
      </c>
    </row>
    <row r="10" spans="1:30" s="352" customFormat="1" ht="41.25" customHeight="1">
      <c r="A10" s="353">
        <v>2012</v>
      </c>
      <c r="B10" s="354">
        <v>6</v>
      </c>
      <c r="C10" s="354">
        <v>155</v>
      </c>
      <c r="D10" s="354">
        <v>126</v>
      </c>
      <c r="E10" s="354"/>
      <c r="F10" s="354"/>
      <c r="G10" s="354">
        <v>75</v>
      </c>
      <c r="H10" s="354"/>
      <c r="I10" s="354"/>
      <c r="J10" s="354">
        <v>3</v>
      </c>
      <c r="K10" s="354">
        <v>128</v>
      </c>
      <c r="L10" s="354">
        <v>100</v>
      </c>
      <c r="M10" s="354"/>
      <c r="N10" s="354"/>
      <c r="O10" s="354">
        <v>56</v>
      </c>
      <c r="P10" s="354"/>
      <c r="Q10" s="354"/>
      <c r="R10" s="351"/>
      <c r="S10" s="354">
        <v>3</v>
      </c>
      <c r="T10" s="354">
        <v>27</v>
      </c>
      <c r="U10" s="354">
        <v>26</v>
      </c>
      <c r="V10" s="354"/>
      <c r="W10" s="354"/>
      <c r="X10" s="354">
        <v>19</v>
      </c>
      <c r="Y10" s="354"/>
      <c r="Z10" s="354"/>
      <c r="AA10" s="350" t="s">
        <v>153</v>
      </c>
      <c r="AB10" s="350" t="s">
        <v>153</v>
      </c>
      <c r="AC10" s="350" t="s">
        <v>153</v>
      </c>
      <c r="AD10" s="350" t="s">
        <v>153</v>
      </c>
    </row>
    <row r="11" spans="1:30" s="352" customFormat="1" ht="41.25" customHeight="1">
      <c r="A11" s="353">
        <v>2013</v>
      </c>
      <c r="B11" s="354">
        <v>6</v>
      </c>
      <c r="C11" s="354">
        <v>142</v>
      </c>
      <c r="D11" s="354">
        <v>124</v>
      </c>
      <c r="E11" s="354">
        <v>28</v>
      </c>
      <c r="F11" s="354">
        <v>96</v>
      </c>
      <c r="G11" s="354">
        <v>86</v>
      </c>
      <c r="H11" s="354">
        <v>15</v>
      </c>
      <c r="I11" s="354">
        <v>71</v>
      </c>
      <c r="J11" s="354">
        <v>3</v>
      </c>
      <c r="K11" s="354">
        <v>115</v>
      </c>
      <c r="L11" s="354">
        <v>97</v>
      </c>
      <c r="M11" s="350"/>
      <c r="N11" s="350"/>
      <c r="O11" s="354">
        <v>61</v>
      </c>
      <c r="P11" s="350"/>
      <c r="Q11" s="350"/>
      <c r="R11" s="351"/>
      <c r="S11" s="354">
        <v>3</v>
      </c>
      <c r="T11" s="354">
        <v>27</v>
      </c>
      <c r="U11" s="354">
        <v>27</v>
      </c>
      <c r="V11" s="354">
        <v>1</v>
      </c>
      <c r="W11" s="354">
        <v>26</v>
      </c>
      <c r="X11" s="354">
        <v>25</v>
      </c>
      <c r="Y11" s="354">
        <v>3</v>
      </c>
      <c r="Z11" s="354">
        <v>22</v>
      </c>
      <c r="AA11" s="350" t="s">
        <v>153</v>
      </c>
      <c r="AB11" s="350" t="s">
        <v>153</v>
      </c>
      <c r="AC11" s="350" t="s">
        <v>153</v>
      </c>
      <c r="AD11" s="350" t="s">
        <v>153</v>
      </c>
    </row>
    <row r="12" spans="1:30" s="352" customFormat="1" ht="41.25" customHeight="1">
      <c r="A12" s="353">
        <v>2014</v>
      </c>
      <c r="B12" s="354">
        <v>6</v>
      </c>
      <c r="C12" s="354">
        <v>142</v>
      </c>
      <c r="D12" s="354">
        <v>109</v>
      </c>
      <c r="E12" s="354">
        <v>20</v>
      </c>
      <c r="F12" s="354">
        <v>89</v>
      </c>
      <c r="G12" s="354">
        <v>72</v>
      </c>
      <c r="H12" s="354">
        <v>11</v>
      </c>
      <c r="I12" s="354">
        <v>61</v>
      </c>
      <c r="J12" s="354">
        <v>3</v>
      </c>
      <c r="K12" s="354">
        <v>115</v>
      </c>
      <c r="L12" s="354">
        <v>82</v>
      </c>
      <c r="M12" s="350">
        <v>19</v>
      </c>
      <c r="N12" s="350">
        <v>63</v>
      </c>
      <c r="O12" s="354">
        <v>49</v>
      </c>
      <c r="P12" s="350">
        <v>9</v>
      </c>
      <c r="Q12" s="350">
        <v>40</v>
      </c>
      <c r="R12" s="351"/>
      <c r="S12" s="354">
        <v>3</v>
      </c>
      <c r="T12" s="354">
        <v>27</v>
      </c>
      <c r="U12" s="354">
        <v>27</v>
      </c>
      <c r="V12" s="354">
        <v>1</v>
      </c>
      <c r="W12" s="354">
        <v>26</v>
      </c>
      <c r="X12" s="354">
        <v>23</v>
      </c>
      <c r="Y12" s="354">
        <v>2</v>
      </c>
      <c r="Z12" s="354">
        <v>21</v>
      </c>
      <c r="AA12" s="350" t="s">
        <v>153</v>
      </c>
      <c r="AB12" s="350" t="s">
        <v>153</v>
      </c>
      <c r="AC12" s="350" t="s">
        <v>153</v>
      </c>
      <c r="AD12" s="350" t="s">
        <v>153</v>
      </c>
    </row>
    <row r="13" spans="1:30" s="358" customFormat="1" ht="41.25" customHeight="1">
      <c r="A13" s="356">
        <v>2015</v>
      </c>
      <c r="B13" s="357">
        <v>6</v>
      </c>
      <c r="C13" s="357">
        <v>142</v>
      </c>
      <c r="D13" s="357">
        <v>106</v>
      </c>
      <c r="E13" s="357">
        <v>25</v>
      </c>
      <c r="F13" s="357">
        <v>81</v>
      </c>
      <c r="G13" s="357">
        <v>77</v>
      </c>
      <c r="H13" s="357">
        <v>16</v>
      </c>
      <c r="I13" s="357">
        <v>61</v>
      </c>
      <c r="J13" s="357">
        <v>3</v>
      </c>
      <c r="K13" s="357">
        <v>115</v>
      </c>
      <c r="L13" s="357">
        <v>80</v>
      </c>
      <c r="M13" s="415">
        <v>24</v>
      </c>
      <c r="N13" s="415">
        <v>56</v>
      </c>
      <c r="O13" s="357">
        <v>56</v>
      </c>
      <c r="P13" s="415">
        <v>12</v>
      </c>
      <c r="Q13" s="415">
        <v>44</v>
      </c>
      <c r="R13" s="816"/>
      <c r="S13" s="357">
        <v>3</v>
      </c>
      <c r="T13" s="357">
        <v>27</v>
      </c>
      <c r="U13" s="357">
        <v>26</v>
      </c>
      <c r="V13" s="357">
        <v>1</v>
      </c>
      <c r="W13" s="357">
        <v>25</v>
      </c>
      <c r="X13" s="357">
        <v>21</v>
      </c>
      <c r="Y13" s="357">
        <v>4</v>
      </c>
      <c r="Z13" s="357">
        <v>17</v>
      </c>
      <c r="AA13" s="350" t="s">
        <v>153</v>
      </c>
      <c r="AB13" s="350" t="s">
        <v>153</v>
      </c>
      <c r="AC13" s="350" t="s">
        <v>153</v>
      </c>
      <c r="AD13" s="350" t="s">
        <v>153</v>
      </c>
    </row>
    <row r="14" spans="1:30" s="352" customFormat="1" ht="41.25" customHeight="1">
      <c r="A14" s="359" t="s">
        <v>1090</v>
      </c>
      <c r="B14" s="756">
        <v>2</v>
      </c>
      <c r="C14" s="817">
        <v>38</v>
      </c>
      <c r="D14" s="817">
        <v>31</v>
      </c>
      <c r="E14" s="817">
        <v>10</v>
      </c>
      <c r="F14" s="817">
        <v>21</v>
      </c>
      <c r="G14" s="817">
        <v>21</v>
      </c>
      <c r="H14" s="817">
        <v>4</v>
      </c>
      <c r="I14" s="817">
        <v>17</v>
      </c>
      <c r="J14" s="817">
        <v>1</v>
      </c>
      <c r="K14" s="817">
        <v>29</v>
      </c>
      <c r="L14" s="817">
        <v>22</v>
      </c>
      <c r="M14" s="817">
        <v>10</v>
      </c>
      <c r="N14" s="817">
        <v>12</v>
      </c>
      <c r="O14" s="817">
        <v>14</v>
      </c>
      <c r="P14" s="817">
        <v>3</v>
      </c>
      <c r="Q14" s="817">
        <v>11</v>
      </c>
      <c r="R14" s="817"/>
      <c r="S14" s="817">
        <v>1</v>
      </c>
      <c r="T14" s="817">
        <v>9</v>
      </c>
      <c r="U14" s="817">
        <v>9</v>
      </c>
      <c r="V14" s="817">
        <v>0</v>
      </c>
      <c r="W14" s="817">
        <v>9</v>
      </c>
      <c r="X14" s="817">
        <v>7</v>
      </c>
      <c r="Y14" s="817">
        <v>1</v>
      </c>
      <c r="Z14" s="817">
        <v>6</v>
      </c>
      <c r="AA14" s="350" t="s">
        <v>153</v>
      </c>
      <c r="AB14" s="350" t="s">
        <v>153</v>
      </c>
      <c r="AC14" s="350" t="s">
        <v>153</v>
      </c>
      <c r="AD14" s="350" t="s">
        <v>153</v>
      </c>
    </row>
    <row r="15" spans="1:30" s="352" customFormat="1" ht="41.25" customHeight="1">
      <c r="A15" s="359" t="s">
        <v>1091</v>
      </c>
      <c r="B15" s="350" t="s">
        <v>153</v>
      </c>
      <c r="C15" s="350" t="s">
        <v>153</v>
      </c>
      <c r="D15" s="350" t="s">
        <v>153</v>
      </c>
      <c r="E15" s="350" t="s">
        <v>153</v>
      </c>
      <c r="F15" s="350" t="s">
        <v>153</v>
      </c>
      <c r="G15" s="350" t="s">
        <v>153</v>
      </c>
      <c r="H15" s="350" t="s">
        <v>153</v>
      </c>
      <c r="I15" s="350" t="s">
        <v>153</v>
      </c>
      <c r="J15" s="350" t="s">
        <v>153</v>
      </c>
      <c r="K15" s="350" t="s">
        <v>153</v>
      </c>
      <c r="L15" s="350" t="s">
        <v>153</v>
      </c>
      <c r="M15" s="350" t="s">
        <v>153</v>
      </c>
      <c r="N15" s="350" t="s">
        <v>153</v>
      </c>
      <c r="O15" s="350" t="s">
        <v>153</v>
      </c>
      <c r="P15" s="350" t="s">
        <v>153</v>
      </c>
      <c r="Q15" s="350" t="s">
        <v>153</v>
      </c>
      <c r="R15" s="817"/>
      <c r="S15" s="350" t="s">
        <v>153</v>
      </c>
      <c r="T15" s="350" t="s">
        <v>153</v>
      </c>
      <c r="U15" s="350" t="s">
        <v>153</v>
      </c>
      <c r="V15" s="350" t="s">
        <v>153</v>
      </c>
      <c r="W15" s="350" t="s">
        <v>153</v>
      </c>
      <c r="X15" s="350" t="s">
        <v>153</v>
      </c>
      <c r="Y15" s="350" t="s">
        <v>153</v>
      </c>
      <c r="Z15" s="350" t="s">
        <v>153</v>
      </c>
      <c r="AA15" s="350" t="s">
        <v>153</v>
      </c>
      <c r="AB15" s="350" t="s">
        <v>153</v>
      </c>
      <c r="AC15" s="350" t="s">
        <v>153</v>
      </c>
      <c r="AD15" s="350" t="s">
        <v>153</v>
      </c>
    </row>
    <row r="16" spans="1:30" s="352" customFormat="1" ht="41.25" customHeight="1">
      <c r="A16" s="359" t="s">
        <v>1092</v>
      </c>
      <c r="B16" s="350" t="s">
        <v>153</v>
      </c>
      <c r="C16" s="350" t="s">
        <v>153</v>
      </c>
      <c r="D16" s="350" t="s">
        <v>153</v>
      </c>
      <c r="E16" s="350" t="s">
        <v>153</v>
      </c>
      <c r="F16" s="350" t="s">
        <v>153</v>
      </c>
      <c r="G16" s="350" t="s">
        <v>153</v>
      </c>
      <c r="H16" s="350" t="s">
        <v>153</v>
      </c>
      <c r="I16" s="350" t="s">
        <v>153</v>
      </c>
      <c r="J16" s="350" t="s">
        <v>153</v>
      </c>
      <c r="K16" s="350" t="s">
        <v>153</v>
      </c>
      <c r="L16" s="350" t="s">
        <v>153</v>
      </c>
      <c r="M16" s="350" t="s">
        <v>153</v>
      </c>
      <c r="N16" s="350" t="s">
        <v>153</v>
      </c>
      <c r="O16" s="350" t="s">
        <v>153</v>
      </c>
      <c r="P16" s="350" t="s">
        <v>153</v>
      </c>
      <c r="Q16" s="350" t="s">
        <v>153</v>
      </c>
      <c r="R16" s="817"/>
      <c r="S16" s="350" t="s">
        <v>153</v>
      </c>
      <c r="T16" s="350" t="s">
        <v>153</v>
      </c>
      <c r="U16" s="350" t="s">
        <v>153</v>
      </c>
      <c r="V16" s="350" t="s">
        <v>153</v>
      </c>
      <c r="W16" s="350" t="s">
        <v>153</v>
      </c>
      <c r="X16" s="350" t="s">
        <v>153</v>
      </c>
      <c r="Y16" s="350" t="s">
        <v>153</v>
      </c>
      <c r="Z16" s="350" t="s">
        <v>153</v>
      </c>
      <c r="AA16" s="350" t="s">
        <v>153</v>
      </c>
      <c r="AB16" s="350" t="s">
        <v>153</v>
      </c>
      <c r="AC16" s="350" t="s">
        <v>153</v>
      </c>
      <c r="AD16" s="350" t="s">
        <v>153</v>
      </c>
    </row>
    <row r="17" spans="1:30" s="352" customFormat="1" ht="41.25" customHeight="1">
      <c r="A17" s="359" t="s">
        <v>1093</v>
      </c>
      <c r="B17" s="350">
        <v>2</v>
      </c>
      <c r="C17" s="817">
        <v>18</v>
      </c>
      <c r="D17" s="817">
        <v>17</v>
      </c>
      <c r="E17" s="817">
        <v>1</v>
      </c>
      <c r="F17" s="817">
        <v>16</v>
      </c>
      <c r="G17" s="817">
        <v>14</v>
      </c>
      <c r="H17" s="817">
        <v>3</v>
      </c>
      <c r="I17" s="817">
        <v>11</v>
      </c>
      <c r="J17" s="350" t="s">
        <v>153</v>
      </c>
      <c r="K17" s="350" t="s">
        <v>153</v>
      </c>
      <c r="L17" s="350" t="s">
        <v>153</v>
      </c>
      <c r="M17" s="350" t="s">
        <v>153</v>
      </c>
      <c r="N17" s="350" t="s">
        <v>153</v>
      </c>
      <c r="O17" s="350" t="s">
        <v>153</v>
      </c>
      <c r="P17" s="350" t="s">
        <v>153</v>
      </c>
      <c r="Q17" s="350" t="s">
        <v>153</v>
      </c>
      <c r="R17" s="817"/>
      <c r="S17" s="817">
        <v>2</v>
      </c>
      <c r="T17" s="817">
        <v>18</v>
      </c>
      <c r="U17" s="817">
        <v>17</v>
      </c>
      <c r="V17" s="817">
        <v>1</v>
      </c>
      <c r="W17" s="817">
        <v>16</v>
      </c>
      <c r="X17" s="817">
        <v>14</v>
      </c>
      <c r="Y17" s="817">
        <v>3</v>
      </c>
      <c r="Z17" s="817">
        <v>11</v>
      </c>
      <c r="AA17" s="350" t="s">
        <v>153</v>
      </c>
      <c r="AB17" s="350" t="s">
        <v>153</v>
      </c>
      <c r="AC17" s="350" t="s">
        <v>153</v>
      </c>
      <c r="AD17" s="350" t="s">
        <v>153</v>
      </c>
    </row>
    <row r="18" spans="1:30" s="352" customFormat="1" ht="41.25" customHeight="1">
      <c r="A18" s="359" t="s">
        <v>1094</v>
      </c>
      <c r="B18" s="756">
        <v>2</v>
      </c>
      <c r="C18" s="817">
        <v>86</v>
      </c>
      <c r="D18" s="817">
        <v>58</v>
      </c>
      <c r="E18" s="817">
        <v>14</v>
      </c>
      <c r="F18" s="817">
        <v>44</v>
      </c>
      <c r="G18" s="817">
        <v>42</v>
      </c>
      <c r="H18" s="817">
        <v>9</v>
      </c>
      <c r="I18" s="817">
        <v>33</v>
      </c>
      <c r="J18" s="817">
        <v>2</v>
      </c>
      <c r="K18" s="817">
        <v>86</v>
      </c>
      <c r="L18" s="817">
        <v>58</v>
      </c>
      <c r="M18" s="817">
        <v>14</v>
      </c>
      <c r="N18" s="817">
        <v>44</v>
      </c>
      <c r="O18" s="817">
        <v>42</v>
      </c>
      <c r="P18" s="817">
        <v>9</v>
      </c>
      <c r="Q18" s="817">
        <v>33</v>
      </c>
      <c r="R18" s="817"/>
      <c r="S18" s="350" t="s">
        <v>153</v>
      </c>
      <c r="T18" s="350" t="s">
        <v>153</v>
      </c>
      <c r="U18" s="350" t="s">
        <v>153</v>
      </c>
      <c r="V18" s="350" t="s">
        <v>153</v>
      </c>
      <c r="W18" s="350" t="s">
        <v>153</v>
      </c>
      <c r="X18" s="350" t="s">
        <v>153</v>
      </c>
      <c r="Y18" s="350" t="s">
        <v>153</v>
      </c>
      <c r="Z18" s="350" t="s">
        <v>153</v>
      </c>
      <c r="AA18" s="350" t="s">
        <v>153</v>
      </c>
      <c r="AB18" s="350" t="s">
        <v>153</v>
      </c>
      <c r="AC18" s="350" t="s">
        <v>153</v>
      </c>
      <c r="AD18" s="350" t="s">
        <v>153</v>
      </c>
    </row>
    <row r="19" spans="1:30" s="352" customFormat="1" ht="41.25" customHeight="1">
      <c r="A19" s="359" t="s">
        <v>1095</v>
      </c>
      <c r="B19" s="350" t="s">
        <v>153</v>
      </c>
      <c r="C19" s="350" t="s">
        <v>153</v>
      </c>
      <c r="D19" s="350" t="s">
        <v>153</v>
      </c>
      <c r="E19" s="350" t="s">
        <v>153</v>
      </c>
      <c r="F19" s="350" t="s">
        <v>153</v>
      </c>
      <c r="G19" s="350" t="s">
        <v>153</v>
      </c>
      <c r="H19" s="350" t="s">
        <v>153</v>
      </c>
      <c r="I19" s="350" t="s">
        <v>153</v>
      </c>
      <c r="J19" s="350" t="s">
        <v>153</v>
      </c>
      <c r="K19" s="350" t="s">
        <v>153</v>
      </c>
      <c r="L19" s="350" t="s">
        <v>153</v>
      </c>
      <c r="M19" s="350" t="s">
        <v>153</v>
      </c>
      <c r="N19" s="350" t="s">
        <v>153</v>
      </c>
      <c r="O19" s="350" t="s">
        <v>153</v>
      </c>
      <c r="P19" s="350" t="s">
        <v>153</v>
      </c>
      <c r="Q19" s="350" t="s">
        <v>153</v>
      </c>
      <c r="R19" s="817"/>
      <c r="S19" s="350" t="s">
        <v>153</v>
      </c>
      <c r="T19" s="350" t="s">
        <v>153</v>
      </c>
      <c r="U19" s="350" t="s">
        <v>153</v>
      </c>
      <c r="V19" s="350" t="s">
        <v>153</v>
      </c>
      <c r="W19" s="350" t="s">
        <v>153</v>
      </c>
      <c r="X19" s="350" t="s">
        <v>153</v>
      </c>
      <c r="Y19" s="350" t="s">
        <v>153</v>
      </c>
      <c r="Z19" s="350" t="s">
        <v>153</v>
      </c>
      <c r="AA19" s="350" t="s">
        <v>153</v>
      </c>
      <c r="AB19" s="350" t="s">
        <v>153</v>
      </c>
      <c r="AC19" s="350" t="s">
        <v>153</v>
      </c>
      <c r="AD19" s="350" t="s">
        <v>153</v>
      </c>
    </row>
    <row r="20" spans="1:30" s="352" customFormat="1" ht="41.25" customHeight="1" thickBot="1">
      <c r="A20" s="360" t="s">
        <v>1096</v>
      </c>
      <c r="B20" s="805" t="s">
        <v>153</v>
      </c>
      <c r="C20" s="411" t="s">
        <v>153</v>
      </c>
      <c r="D20" s="411" t="s">
        <v>153</v>
      </c>
      <c r="E20" s="411" t="s">
        <v>153</v>
      </c>
      <c r="F20" s="411" t="s">
        <v>153</v>
      </c>
      <c r="G20" s="411" t="s">
        <v>153</v>
      </c>
      <c r="H20" s="411" t="s">
        <v>153</v>
      </c>
      <c r="I20" s="411" t="s">
        <v>153</v>
      </c>
      <c r="J20" s="411" t="s">
        <v>153</v>
      </c>
      <c r="K20" s="411" t="s">
        <v>153</v>
      </c>
      <c r="L20" s="411" t="s">
        <v>153</v>
      </c>
      <c r="M20" s="411" t="s">
        <v>153</v>
      </c>
      <c r="N20" s="411" t="s">
        <v>153</v>
      </c>
      <c r="O20" s="411" t="s">
        <v>153</v>
      </c>
      <c r="P20" s="411" t="s">
        <v>153</v>
      </c>
      <c r="Q20" s="411" t="s">
        <v>153</v>
      </c>
      <c r="R20" s="350"/>
      <c r="S20" s="411" t="s">
        <v>153</v>
      </c>
      <c r="T20" s="411" t="s">
        <v>153</v>
      </c>
      <c r="U20" s="411" t="s">
        <v>153</v>
      </c>
      <c r="V20" s="411" t="s">
        <v>153</v>
      </c>
      <c r="W20" s="411" t="s">
        <v>153</v>
      </c>
      <c r="X20" s="411" t="s">
        <v>153</v>
      </c>
      <c r="Y20" s="411" t="s">
        <v>153</v>
      </c>
      <c r="Z20" s="411" t="s">
        <v>153</v>
      </c>
      <c r="AA20" s="411" t="s">
        <v>153</v>
      </c>
      <c r="AB20" s="411" t="s">
        <v>153</v>
      </c>
      <c r="AC20" s="411" t="s">
        <v>153</v>
      </c>
      <c r="AD20" s="411" t="s">
        <v>153</v>
      </c>
    </row>
    <row r="21" spans="1:30" ht="12" customHeight="1" thickTop="1">
      <c r="A21" s="269" t="s">
        <v>864</v>
      </c>
      <c r="B21" s="329"/>
      <c r="C21" s="329"/>
      <c r="D21" s="329"/>
      <c r="E21" s="329"/>
      <c r="F21" s="329"/>
      <c r="G21" s="329"/>
      <c r="H21" s="329"/>
      <c r="I21" s="329"/>
      <c r="J21" s="329"/>
      <c r="K21" s="329"/>
      <c r="L21" s="329"/>
      <c r="M21" s="329"/>
      <c r="N21" s="329"/>
      <c r="O21" s="329"/>
      <c r="P21" s="329"/>
      <c r="Q21" s="329"/>
    </row>
    <row r="22" spans="1:30">
      <c r="B22" s="329"/>
      <c r="C22" s="329"/>
      <c r="D22" s="329"/>
      <c r="E22" s="329"/>
      <c r="F22" s="329"/>
      <c r="G22" s="329"/>
      <c r="H22" s="329"/>
      <c r="I22" s="329"/>
      <c r="J22" s="329"/>
      <c r="K22" s="329"/>
      <c r="L22" s="329"/>
      <c r="M22" s="329"/>
      <c r="N22" s="329"/>
      <c r="O22" s="329"/>
      <c r="P22" s="329"/>
      <c r="Q22" s="329"/>
    </row>
    <row r="23" spans="1:30">
      <c r="B23" s="329"/>
      <c r="C23" s="329"/>
      <c r="D23" s="329"/>
      <c r="E23" s="329"/>
      <c r="F23" s="329"/>
      <c r="G23" s="329"/>
      <c r="H23" s="329"/>
      <c r="I23" s="329"/>
      <c r="J23" s="329"/>
      <c r="K23" s="329"/>
      <c r="L23" s="329"/>
      <c r="M23" s="329"/>
      <c r="N23" s="329"/>
      <c r="O23" s="329"/>
      <c r="P23" s="329"/>
      <c r="Q23" s="329"/>
    </row>
    <row r="24" spans="1:30">
      <c r="B24" s="329"/>
      <c r="C24" s="329"/>
      <c r="D24" s="329"/>
      <c r="E24" s="329"/>
      <c r="F24" s="329"/>
      <c r="G24" s="329"/>
      <c r="H24" s="329"/>
      <c r="I24" s="329"/>
      <c r="J24" s="329"/>
      <c r="K24" s="329"/>
      <c r="L24" s="329"/>
      <c r="M24" s="329"/>
      <c r="N24" s="329"/>
      <c r="O24" s="329"/>
      <c r="P24" s="329"/>
      <c r="Q24" s="329"/>
    </row>
    <row r="25" spans="1:30">
      <c r="B25" s="329"/>
      <c r="C25" s="329"/>
      <c r="D25" s="329"/>
      <c r="E25" s="329"/>
      <c r="F25" s="329"/>
      <c r="G25" s="329"/>
      <c r="H25" s="329"/>
      <c r="I25" s="329"/>
      <c r="J25" s="329"/>
      <c r="K25" s="329"/>
      <c r="L25" s="329"/>
      <c r="M25" s="329"/>
      <c r="N25" s="329"/>
      <c r="O25" s="329"/>
      <c r="P25" s="329"/>
      <c r="Q25" s="329"/>
    </row>
    <row r="26" spans="1:30">
      <c r="B26" s="329"/>
      <c r="C26" s="329"/>
      <c r="D26" s="329"/>
      <c r="E26" s="329"/>
      <c r="F26" s="329"/>
      <c r="G26" s="329"/>
      <c r="H26" s="329"/>
      <c r="I26" s="329"/>
      <c r="J26" s="329"/>
      <c r="K26" s="329"/>
      <c r="L26" s="329"/>
      <c r="M26" s="329"/>
      <c r="N26" s="329"/>
      <c r="O26" s="329"/>
      <c r="P26" s="329"/>
      <c r="Q26" s="329"/>
    </row>
    <row r="27" spans="1:30">
      <c r="B27" s="329"/>
      <c r="C27" s="329"/>
      <c r="D27" s="329"/>
      <c r="E27" s="329"/>
      <c r="F27" s="329"/>
      <c r="G27" s="329"/>
      <c r="H27" s="329"/>
      <c r="I27" s="329"/>
      <c r="J27" s="329"/>
      <c r="K27" s="329"/>
      <c r="L27" s="329"/>
      <c r="M27" s="329"/>
      <c r="N27" s="329"/>
      <c r="O27" s="329"/>
      <c r="P27" s="329"/>
      <c r="Q27" s="329"/>
    </row>
    <row r="28" spans="1:30">
      <c r="B28" s="329"/>
      <c r="C28" s="329"/>
      <c r="D28" s="329"/>
      <c r="E28" s="329"/>
      <c r="F28" s="329"/>
      <c r="G28" s="329"/>
      <c r="H28" s="329"/>
      <c r="I28" s="329"/>
      <c r="J28" s="329"/>
      <c r="K28" s="329"/>
      <c r="L28" s="329"/>
      <c r="M28" s="329"/>
      <c r="N28" s="329"/>
      <c r="O28" s="329"/>
      <c r="P28" s="329"/>
      <c r="Q28" s="329"/>
    </row>
    <row r="29" spans="1:30">
      <c r="B29" s="329"/>
      <c r="C29" s="329"/>
      <c r="D29" s="329"/>
      <c r="E29" s="329"/>
      <c r="F29" s="329"/>
      <c r="G29" s="329"/>
      <c r="H29" s="329"/>
      <c r="I29" s="329"/>
      <c r="J29" s="329"/>
      <c r="K29" s="329"/>
      <c r="L29" s="329"/>
      <c r="M29" s="329"/>
      <c r="N29" s="329"/>
      <c r="O29" s="329"/>
      <c r="P29" s="329"/>
      <c r="Q29" s="329"/>
    </row>
    <row r="30" spans="1:30">
      <c r="B30" s="329"/>
      <c r="C30" s="329"/>
      <c r="D30" s="329"/>
      <c r="E30" s="329"/>
      <c r="F30" s="329"/>
      <c r="G30" s="329"/>
      <c r="H30" s="329"/>
      <c r="I30" s="329"/>
      <c r="J30" s="329"/>
      <c r="K30" s="329"/>
      <c r="L30" s="329"/>
      <c r="M30" s="329"/>
      <c r="N30" s="329"/>
      <c r="O30" s="329"/>
      <c r="P30" s="329"/>
      <c r="Q30" s="329"/>
    </row>
    <row r="31" spans="1:30">
      <c r="B31" s="329"/>
      <c r="C31" s="329"/>
      <c r="D31" s="329"/>
      <c r="E31" s="329"/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  <c r="Q31" s="329"/>
    </row>
    <row r="32" spans="1:30">
      <c r="B32" s="329"/>
      <c r="C32" s="329"/>
      <c r="D32" s="329"/>
      <c r="E32" s="329"/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  <c r="Q32" s="329"/>
    </row>
    <row r="33" spans="2:17">
      <c r="B33" s="329"/>
      <c r="C33" s="329"/>
      <c r="D33" s="329"/>
      <c r="E33" s="329"/>
      <c r="F33" s="329"/>
      <c r="G33" s="329"/>
      <c r="H33" s="329"/>
      <c r="I33" s="329"/>
      <c r="J33" s="329"/>
      <c r="K33" s="329"/>
      <c r="L33" s="329"/>
      <c r="M33" s="329"/>
      <c r="N33" s="329"/>
      <c r="O33" s="329"/>
      <c r="P33" s="329"/>
      <c r="Q33" s="329"/>
    </row>
    <row r="34" spans="2:17">
      <c r="B34" s="329"/>
      <c r="C34" s="329"/>
      <c r="D34" s="329"/>
      <c r="E34" s="329"/>
      <c r="F34" s="329"/>
      <c r="G34" s="329"/>
      <c r="H34" s="329"/>
      <c r="I34" s="329"/>
      <c r="J34" s="329"/>
      <c r="K34" s="329"/>
      <c r="L34" s="329"/>
      <c r="M34" s="329"/>
      <c r="N34" s="329"/>
      <c r="O34" s="329"/>
      <c r="P34" s="329"/>
      <c r="Q34" s="329"/>
    </row>
    <row r="35" spans="2:17">
      <c r="B35" s="329"/>
      <c r="C35" s="329"/>
      <c r="D35" s="329"/>
      <c r="E35" s="329"/>
      <c r="F35" s="329"/>
      <c r="G35" s="329"/>
      <c r="H35" s="329"/>
      <c r="I35" s="329"/>
      <c r="J35" s="329"/>
      <c r="K35" s="329"/>
      <c r="L35" s="329"/>
      <c r="M35" s="329"/>
      <c r="N35" s="329"/>
      <c r="O35" s="329"/>
      <c r="P35" s="329"/>
      <c r="Q35" s="329"/>
    </row>
    <row r="36" spans="2:17">
      <c r="B36" s="329"/>
      <c r="C36" s="329"/>
      <c r="D36" s="329"/>
      <c r="E36" s="329"/>
      <c r="F36" s="329"/>
      <c r="G36" s="329"/>
      <c r="H36" s="329"/>
      <c r="I36" s="329"/>
      <c r="J36" s="329"/>
      <c r="K36" s="329"/>
      <c r="L36" s="329"/>
      <c r="M36" s="329"/>
      <c r="N36" s="329"/>
      <c r="O36" s="329"/>
      <c r="P36" s="329"/>
      <c r="Q36" s="329"/>
    </row>
    <row r="37" spans="2:17">
      <c r="B37" s="329"/>
      <c r="C37" s="329"/>
      <c r="D37" s="329"/>
      <c r="E37" s="329"/>
      <c r="F37" s="329"/>
      <c r="G37" s="329"/>
      <c r="H37" s="329"/>
      <c r="I37" s="329"/>
      <c r="J37" s="329"/>
      <c r="K37" s="329"/>
      <c r="L37" s="329"/>
      <c r="M37" s="329"/>
      <c r="N37" s="329"/>
      <c r="O37" s="329"/>
      <c r="P37" s="329"/>
      <c r="Q37" s="329"/>
    </row>
    <row r="38" spans="2:17">
      <c r="B38" s="329"/>
      <c r="C38" s="329"/>
      <c r="D38" s="329"/>
      <c r="E38" s="329"/>
      <c r="F38" s="329"/>
      <c r="G38" s="329"/>
      <c r="H38" s="329"/>
      <c r="I38" s="329"/>
      <c r="J38" s="329"/>
      <c r="K38" s="329"/>
      <c r="L38" s="329"/>
      <c r="M38" s="329"/>
      <c r="N38" s="329"/>
      <c r="O38" s="329"/>
      <c r="P38" s="329"/>
      <c r="Q38" s="329"/>
    </row>
    <row r="39" spans="2:17">
      <c r="B39" s="329"/>
      <c r="C39" s="329"/>
      <c r="D39" s="329"/>
      <c r="E39" s="329"/>
      <c r="F39" s="329"/>
      <c r="G39" s="329"/>
      <c r="H39" s="329"/>
      <c r="I39" s="329"/>
      <c r="J39" s="329"/>
      <c r="K39" s="329"/>
      <c r="L39" s="329"/>
      <c r="M39" s="329"/>
      <c r="N39" s="329"/>
      <c r="O39" s="329"/>
      <c r="P39" s="329"/>
      <c r="Q39" s="329"/>
    </row>
    <row r="40" spans="2:17">
      <c r="B40" s="329"/>
      <c r="C40" s="329"/>
      <c r="D40" s="329"/>
      <c r="E40" s="329"/>
      <c r="F40" s="329"/>
      <c r="G40" s="329"/>
      <c r="H40" s="329"/>
      <c r="I40" s="329"/>
      <c r="J40" s="329"/>
      <c r="K40" s="329"/>
      <c r="L40" s="329"/>
      <c r="M40" s="329"/>
      <c r="N40" s="329"/>
      <c r="O40" s="329"/>
      <c r="P40" s="329"/>
      <c r="Q40" s="329"/>
    </row>
    <row r="41" spans="2:17">
      <c r="B41" s="329"/>
      <c r="C41" s="329"/>
      <c r="D41" s="329"/>
      <c r="E41" s="329"/>
      <c r="F41" s="329"/>
      <c r="G41" s="329"/>
      <c r="H41" s="329"/>
      <c r="I41" s="329"/>
      <c r="J41" s="329"/>
      <c r="K41" s="329"/>
      <c r="L41" s="329"/>
      <c r="M41" s="329"/>
      <c r="N41" s="329"/>
      <c r="O41" s="329"/>
      <c r="P41" s="329"/>
      <c r="Q41" s="329"/>
    </row>
    <row r="42" spans="2:17">
      <c r="B42" s="329"/>
      <c r="C42" s="329"/>
      <c r="D42" s="329"/>
      <c r="E42" s="329"/>
      <c r="F42" s="329"/>
      <c r="G42" s="329"/>
      <c r="H42" s="329"/>
      <c r="I42" s="329"/>
      <c r="J42" s="329"/>
      <c r="K42" s="329"/>
      <c r="L42" s="329"/>
      <c r="M42" s="329"/>
      <c r="N42" s="329"/>
      <c r="O42" s="329"/>
      <c r="P42" s="329"/>
      <c r="Q42" s="329"/>
    </row>
    <row r="43" spans="2:17">
      <c r="B43" s="329"/>
      <c r="C43" s="329"/>
      <c r="D43" s="329"/>
      <c r="E43" s="329"/>
      <c r="F43" s="329"/>
      <c r="G43" s="329"/>
      <c r="H43" s="329"/>
      <c r="I43" s="329"/>
      <c r="J43" s="329"/>
      <c r="K43" s="329"/>
      <c r="L43" s="329"/>
      <c r="M43" s="329"/>
      <c r="N43" s="329"/>
      <c r="O43" s="329"/>
      <c r="P43" s="329"/>
      <c r="Q43" s="329"/>
    </row>
    <row r="44" spans="2:17">
      <c r="B44" s="329"/>
      <c r="C44" s="329"/>
      <c r="D44" s="329"/>
      <c r="E44" s="329"/>
      <c r="F44" s="329"/>
      <c r="G44" s="329"/>
      <c r="H44" s="329"/>
      <c r="I44" s="329"/>
      <c r="J44" s="329"/>
      <c r="K44" s="329"/>
      <c r="L44" s="329"/>
      <c r="M44" s="329"/>
      <c r="N44" s="329"/>
      <c r="O44" s="329"/>
      <c r="P44" s="329"/>
      <c r="Q44" s="329"/>
    </row>
    <row r="45" spans="2:17">
      <c r="B45" s="329"/>
      <c r="C45" s="329"/>
      <c r="D45" s="329"/>
      <c r="E45" s="329"/>
      <c r="F45" s="329"/>
      <c r="G45" s="329"/>
      <c r="H45" s="329"/>
      <c r="I45" s="329"/>
      <c r="J45" s="329"/>
      <c r="K45" s="329"/>
      <c r="L45" s="329"/>
      <c r="M45" s="329"/>
      <c r="N45" s="329"/>
      <c r="O45" s="329"/>
      <c r="P45" s="329"/>
      <c r="Q45" s="329"/>
    </row>
    <row r="46" spans="2:17">
      <c r="B46" s="329"/>
      <c r="C46" s="329"/>
      <c r="D46" s="329"/>
      <c r="E46" s="329"/>
      <c r="F46" s="329"/>
      <c r="G46" s="329"/>
      <c r="H46" s="329"/>
      <c r="I46" s="329"/>
      <c r="J46" s="329"/>
      <c r="K46" s="329"/>
      <c r="L46" s="329"/>
      <c r="M46" s="329"/>
      <c r="N46" s="329"/>
      <c r="O46" s="329"/>
      <c r="P46" s="329"/>
      <c r="Q46" s="329"/>
    </row>
    <row r="47" spans="2:17">
      <c r="B47" s="329"/>
      <c r="C47" s="329"/>
      <c r="D47" s="329"/>
      <c r="E47" s="329"/>
      <c r="F47" s="329"/>
      <c r="G47" s="329"/>
      <c r="H47" s="329"/>
      <c r="I47" s="329"/>
      <c r="J47" s="329"/>
      <c r="K47" s="329"/>
      <c r="L47" s="329"/>
      <c r="M47" s="329"/>
      <c r="N47" s="329"/>
      <c r="O47" s="329"/>
      <c r="P47" s="329"/>
      <c r="Q47" s="329"/>
    </row>
  </sheetData>
  <protectedRanges>
    <protectedRange sqref="R9" name="범위1_1_1_1_1_1_1_1_1_1_1_1_1_1"/>
    <protectedRange sqref="R10:R11" name="범위1_1_1_1_1_1_1_1_1_1_1_1_1_1_1"/>
    <protectedRange sqref="R12" name="범위1_1_1_1_1_1_1_1_1_1_1_1_1_1_1_1"/>
    <protectedRange sqref="R18 R13:R14" name="범위1_1_1_1_1_1_1_1_1_1_1_1_1_1_1_1_1"/>
  </protectedRanges>
  <mergeCells count="34">
    <mergeCell ref="A1:Q1"/>
    <mergeCell ref="O5:Q5"/>
    <mergeCell ref="O6:Q6"/>
    <mergeCell ref="P7:P8"/>
    <mergeCell ref="Q7:Q8"/>
    <mergeCell ref="G5:I5"/>
    <mergeCell ref="G6:I6"/>
    <mergeCell ref="K6:N6"/>
    <mergeCell ref="L7:N7"/>
    <mergeCell ref="S3:Z3"/>
    <mergeCell ref="S4:Z4"/>
    <mergeCell ref="X5:Z5"/>
    <mergeCell ref="X6:Z6"/>
    <mergeCell ref="Y7:Y8"/>
    <mergeCell ref="Z7:Z8"/>
    <mergeCell ref="T5:W5"/>
    <mergeCell ref="T6:W6"/>
    <mergeCell ref="U7:W7"/>
    <mergeCell ref="S1:AD1"/>
    <mergeCell ref="A3:A8"/>
    <mergeCell ref="J3:O3"/>
    <mergeCell ref="AA3:AD3"/>
    <mergeCell ref="J4:O4"/>
    <mergeCell ref="AB6:AC6"/>
    <mergeCell ref="AA4:AD4"/>
    <mergeCell ref="AB5:AC5"/>
    <mergeCell ref="C5:F5"/>
    <mergeCell ref="D7:F7"/>
    <mergeCell ref="C6:F6"/>
    <mergeCell ref="H7:H8"/>
    <mergeCell ref="I7:I8"/>
    <mergeCell ref="B3:I3"/>
    <mergeCell ref="B4:I4"/>
    <mergeCell ref="K5:N5"/>
  </mergeCells>
  <phoneticPr fontId="11" type="noConversion"/>
  <pageMargins left="0.28999999999999998" right="0.34" top="0.48" bottom="0.49" header="0.5" footer="0.5"/>
  <pageSetup paperSize="9" scale="75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4"/>
  <sheetViews>
    <sheetView zoomScale="90" zoomScaleNormal="90" workbookViewId="0">
      <selection sqref="A1:I1"/>
    </sheetView>
  </sheetViews>
  <sheetFormatPr defaultColWidth="8" defaultRowHeight="12"/>
  <cols>
    <col min="1" max="1" width="14.5546875" style="159" customWidth="1"/>
    <col min="2" max="9" width="7.44140625" style="159" customWidth="1"/>
    <col min="10" max="10" width="2.77734375" style="460" customWidth="1"/>
    <col min="11" max="14" width="6.33203125" style="159" customWidth="1"/>
    <col min="15" max="22" width="9.77734375" style="159" customWidth="1"/>
    <col min="23" max="16384" width="8" style="159"/>
  </cols>
  <sheetData>
    <row r="1" spans="1:23" ht="45" customHeight="1">
      <c r="A1" s="1018" t="s">
        <v>892</v>
      </c>
      <c r="B1" s="1018"/>
      <c r="C1" s="1018"/>
      <c r="D1" s="1018"/>
      <c r="E1" s="1018"/>
      <c r="F1" s="1018"/>
      <c r="G1" s="1018"/>
      <c r="H1" s="1018"/>
      <c r="I1" s="1018"/>
      <c r="J1" s="222"/>
      <c r="K1" s="1018" t="s">
        <v>893</v>
      </c>
      <c r="L1" s="1018"/>
      <c r="M1" s="1018"/>
      <c r="N1" s="1018"/>
      <c r="O1" s="1018"/>
      <c r="P1" s="1018"/>
      <c r="Q1" s="1018"/>
      <c r="R1" s="1018"/>
      <c r="S1" s="1018"/>
      <c r="T1" s="1018"/>
      <c r="U1" s="1018"/>
      <c r="V1" s="1018"/>
      <c r="W1" s="460"/>
    </row>
    <row r="2" spans="1:23" ht="25.5" customHeight="1" thickBot="1">
      <c r="A2" s="167" t="s">
        <v>52</v>
      </c>
      <c r="B2" s="161"/>
      <c r="C2" s="162"/>
      <c r="D2" s="162" t="s">
        <v>143</v>
      </c>
      <c r="E2" s="162"/>
      <c r="F2" s="162"/>
      <c r="G2" s="162"/>
      <c r="H2" s="162"/>
      <c r="I2" s="162"/>
      <c r="J2" s="163"/>
      <c r="K2" s="162"/>
      <c r="L2" s="162"/>
      <c r="M2" s="162"/>
      <c r="N2" s="162"/>
      <c r="O2" s="162"/>
      <c r="P2" s="162"/>
      <c r="Q2" s="162"/>
      <c r="R2" s="164"/>
      <c r="S2" s="162"/>
      <c r="T2" s="1077" t="s">
        <v>894</v>
      </c>
      <c r="U2" s="1077"/>
      <c r="V2" s="1077"/>
      <c r="W2" s="460"/>
    </row>
    <row r="3" spans="1:23" s="165" customFormat="1" ht="16.5" customHeight="1" thickTop="1">
      <c r="A3" s="883" t="s">
        <v>867</v>
      </c>
      <c r="B3" s="977" t="s">
        <v>0</v>
      </c>
      <c r="C3" s="973"/>
      <c r="D3" s="973"/>
      <c r="E3" s="974"/>
      <c r="F3" s="977" t="s">
        <v>895</v>
      </c>
      <c r="G3" s="1076"/>
      <c r="H3" s="1076"/>
      <c r="I3" s="1076"/>
      <c r="J3" s="467"/>
      <c r="K3" s="973" t="s">
        <v>896</v>
      </c>
      <c r="L3" s="973"/>
      <c r="M3" s="973"/>
      <c r="N3" s="974"/>
      <c r="O3" s="973" t="s">
        <v>897</v>
      </c>
      <c r="P3" s="1080"/>
      <c r="Q3" s="1080"/>
      <c r="R3" s="1080"/>
      <c r="S3" s="977" t="s">
        <v>898</v>
      </c>
      <c r="T3" s="1080"/>
      <c r="U3" s="1080"/>
      <c r="V3" s="1080"/>
      <c r="W3" s="461"/>
    </row>
    <row r="4" spans="1:23" s="165" customFormat="1" ht="16.5" customHeight="1">
      <c r="A4" s="1078"/>
      <c r="B4" s="966" t="s">
        <v>899</v>
      </c>
      <c r="C4" s="969"/>
      <c r="D4" s="969"/>
      <c r="E4" s="970"/>
      <c r="F4" s="966" t="s">
        <v>900</v>
      </c>
      <c r="G4" s="969"/>
      <c r="H4" s="969"/>
      <c r="I4" s="969"/>
      <c r="J4" s="101"/>
      <c r="K4" s="969" t="s">
        <v>901</v>
      </c>
      <c r="L4" s="969"/>
      <c r="M4" s="969"/>
      <c r="N4" s="970"/>
      <c r="O4" s="969" t="s">
        <v>902</v>
      </c>
      <c r="P4" s="969"/>
      <c r="Q4" s="969"/>
      <c r="R4" s="969"/>
      <c r="S4" s="966" t="s">
        <v>903</v>
      </c>
      <c r="T4" s="969"/>
      <c r="U4" s="969"/>
      <c r="V4" s="969"/>
      <c r="W4" s="461"/>
    </row>
    <row r="5" spans="1:23" s="165" customFormat="1" ht="16.5" customHeight="1">
      <c r="A5" s="1078"/>
      <c r="B5" s="104" t="s">
        <v>904</v>
      </c>
      <c r="C5" s="1074" t="s">
        <v>905</v>
      </c>
      <c r="D5" s="1075"/>
      <c r="E5" s="104" t="s">
        <v>906</v>
      </c>
      <c r="F5" s="104" t="s">
        <v>904</v>
      </c>
      <c r="G5" s="1074" t="s">
        <v>905</v>
      </c>
      <c r="H5" s="1075"/>
      <c r="I5" s="168" t="s">
        <v>906</v>
      </c>
      <c r="J5" s="101"/>
      <c r="K5" s="169" t="s">
        <v>904</v>
      </c>
      <c r="L5" s="1081" t="s">
        <v>905</v>
      </c>
      <c r="M5" s="1075"/>
      <c r="N5" s="104" t="s">
        <v>906</v>
      </c>
      <c r="O5" s="169" t="s">
        <v>904</v>
      </c>
      <c r="P5" s="1074" t="s">
        <v>905</v>
      </c>
      <c r="Q5" s="1075"/>
      <c r="R5" s="168" t="s">
        <v>906</v>
      </c>
      <c r="S5" s="104" t="s">
        <v>904</v>
      </c>
      <c r="T5" s="1074" t="s">
        <v>905</v>
      </c>
      <c r="U5" s="1075"/>
      <c r="V5" s="168" t="s">
        <v>906</v>
      </c>
      <c r="W5" s="461"/>
    </row>
    <row r="6" spans="1:23" s="165" customFormat="1" ht="16.5" customHeight="1">
      <c r="A6" s="1078"/>
      <c r="B6" s="170"/>
      <c r="C6" s="966" t="s">
        <v>907</v>
      </c>
      <c r="D6" s="968"/>
      <c r="E6" s="170"/>
      <c r="F6" s="170"/>
      <c r="G6" s="966" t="s">
        <v>907</v>
      </c>
      <c r="H6" s="968"/>
      <c r="I6" s="102"/>
      <c r="J6" s="101"/>
      <c r="K6" s="105"/>
      <c r="L6" s="969" t="s">
        <v>907</v>
      </c>
      <c r="M6" s="968"/>
      <c r="N6" s="170"/>
      <c r="O6" s="105"/>
      <c r="P6" s="966" t="s">
        <v>907</v>
      </c>
      <c r="Q6" s="968"/>
      <c r="R6" s="102"/>
      <c r="S6" s="170"/>
      <c r="T6" s="966" t="s">
        <v>907</v>
      </c>
      <c r="U6" s="968"/>
      <c r="V6" s="102"/>
      <c r="W6" s="461"/>
    </row>
    <row r="7" spans="1:23" s="165" customFormat="1" ht="16.5" customHeight="1">
      <c r="A7" s="1078"/>
      <c r="B7" s="170" t="s">
        <v>908</v>
      </c>
      <c r="C7" s="170" t="s">
        <v>909</v>
      </c>
      <c r="D7" s="170" t="s">
        <v>910</v>
      </c>
      <c r="E7" s="102"/>
      <c r="F7" s="170" t="s">
        <v>908</v>
      </c>
      <c r="G7" s="170" t="s">
        <v>909</v>
      </c>
      <c r="H7" s="170" t="s">
        <v>910</v>
      </c>
      <c r="I7" s="102"/>
      <c r="J7" s="101"/>
      <c r="K7" s="105" t="s">
        <v>908</v>
      </c>
      <c r="L7" s="170" t="s">
        <v>909</v>
      </c>
      <c r="M7" s="170" t="s">
        <v>910</v>
      </c>
      <c r="N7" s="170"/>
      <c r="O7" s="105" t="s">
        <v>908</v>
      </c>
      <c r="P7" s="170" t="s">
        <v>909</v>
      </c>
      <c r="Q7" s="170" t="s">
        <v>910</v>
      </c>
      <c r="R7" s="102"/>
      <c r="S7" s="170" t="s">
        <v>908</v>
      </c>
      <c r="T7" s="170" t="s">
        <v>909</v>
      </c>
      <c r="U7" s="170" t="s">
        <v>910</v>
      </c>
      <c r="V7" s="102"/>
      <c r="W7" s="461"/>
    </row>
    <row r="8" spans="1:23" s="165" customFormat="1" ht="16.5" customHeight="1">
      <c r="A8" s="1079"/>
      <c r="B8" s="171" t="s">
        <v>911</v>
      </c>
      <c r="C8" s="106" t="s">
        <v>912</v>
      </c>
      <c r="D8" s="106" t="s">
        <v>913</v>
      </c>
      <c r="E8" s="127" t="s">
        <v>914</v>
      </c>
      <c r="F8" s="171" t="s">
        <v>911</v>
      </c>
      <c r="G8" s="106" t="s">
        <v>912</v>
      </c>
      <c r="H8" s="106" t="s">
        <v>913</v>
      </c>
      <c r="I8" s="127" t="s">
        <v>914</v>
      </c>
      <c r="J8" s="101"/>
      <c r="K8" s="128" t="s">
        <v>911</v>
      </c>
      <c r="L8" s="106" t="s">
        <v>912</v>
      </c>
      <c r="M8" s="106" t="s">
        <v>913</v>
      </c>
      <c r="N8" s="106" t="s">
        <v>914</v>
      </c>
      <c r="O8" s="128" t="s">
        <v>911</v>
      </c>
      <c r="P8" s="106" t="s">
        <v>912</v>
      </c>
      <c r="Q8" s="106" t="s">
        <v>913</v>
      </c>
      <c r="R8" s="127" t="s">
        <v>914</v>
      </c>
      <c r="S8" s="171" t="s">
        <v>911</v>
      </c>
      <c r="T8" s="106" t="s">
        <v>912</v>
      </c>
      <c r="U8" s="106" t="s">
        <v>913</v>
      </c>
      <c r="V8" s="127" t="s">
        <v>914</v>
      </c>
      <c r="W8" s="461"/>
    </row>
    <row r="9" spans="1:23" ht="54" customHeight="1">
      <c r="A9" s="221">
        <v>2012</v>
      </c>
      <c r="B9" s="220">
        <v>7</v>
      </c>
      <c r="C9" s="220">
        <v>24</v>
      </c>
      <c r="D9" s="220">
        <v>198</v>
      </c>
      <c r="E9" s="220">
        <v>30</v>
      </c>
      <c r="F9" s="220">
        <v>3</v>
      </c>
      <c r="G9" s="220" t="s">
        <v>153</v>
      </c>
      <c r="H9" s="220">
        <v>128</v>
      </c>
      <c r="I9" s="220">
        <v>14</v>
      </c>
      <c r="J9" s="220"/>
      <c r="K9" s="220">
        <v>2</v>
      </c>
      <c r="L9" s="220">
        <v>24</v>
      </c>
      <c r="M9" s="220">
        <v>10</v>
      </c>
      <c r="N9" s="220">
        <v>10</v>
      </c>
      <c r="O9" s="220" t="s">
        <v>153</v>
      </c>
      <c r="P9" s="220" t="s">
        <v>153</v>
      </c>
      <c r="Q9" s="220" t="s">
        <v>153</v>
      </c>
      <c r="R9" s="220" t="s">
        <v>153</v>
      </c>
      <c r="S9" s="350">
        <v>2</v>
      </c>
      <c r="T9" s="220" t="s">
        <v>153</v>
      </c>
      <c r="U9" s="220">
        <v>60</v>
      </c>
      <c r="V9" s="220">
        <v>6</v>
      </c>
      <c r="W9" s="460"/>
    </row>
    <row r="10" spans="1:23" ht="54" customHeight="1">
      <c r="A10" s="221">
        <v>2013</v>
      </c>
      <c r="B10" s="220">
        <v>6</v>
      </c>
      <c r="C10" s="220">
        <v>39</v>
      </c>
      <c r="D10" s="220">
        <v>139</v>
      </c>
      <c r="E10" s="220">
        <v>58</v>
      </c>
      <c r="F10" s="220">
        <v>2</v>
      </c>
      <c r="G10" s="220" t="s">
        <v>153</v>
      </c>
      <c r="H10" s="220">
        <v>57</v>
      </c>
      <c r="I10" s="220">
        <v>30</v>
      </c>
      <c r="J10" s="220"/>
      <c r="K10" s="220">
        <v>2</v>
      </c>
      <c r="L10" s="220">
        <v>39</v>
      </c>
      <c r="M10" s="220">
        <v>24</v>
      </c>
      <c r="N10" s="220">
        <v>10</v>
      </c>
      <c r="O10" s="220" t="s">
        <v>153</v>
      </c>
      <c r="P10" s="220" t="s">
        <v>153</v>
      </c>
      <c r="Q10" s="220" t="s">
        <v>153</v>
      </c>
      <c r="R10" s="220" t="s">
        <v>153</v>
      </c>
      <c r="S10" s="350">
        <v>2</v>
      </c>
      <c r="T10" s="220" t="s">
        <v>153</v>
      </c>
      <c r="U10" s="220">
        <v>58</v>
      </c>
      <c r="V10" s="220">
        <v>18</v>
      </c>
      <c r="W10" s="460"/>
    </row>
    <row r="11" spans="1:23" ht="54" customHeight="1">
      <c r="A11" s="221">
        <v>2014</v>
      </c>
      <c r="B11" s="220">
        <v>5</v>
      </c>
      <c r="C11" s="220">
        <v>42</v>
      </c>
      <c r="D11" s="220">
        <v>208</v>
      </c>
      <c r="E11" s="697">
        <v>46</v>
      </c>
      <c r="F11" s="220">
        <v>4</v>
      </c>
      <c r="G11" s="220" t="s">
        <v>153</v>
      </c>
      <c r="H11" s="220">
        <v>179</v>
      </c>
      <c r="I11" s="220">
        <v>36</v>
      </c>
      <c r="J11" s="220"/>
      <c r="K11" s="220">
        <v>1</v>
      </c>
      <c r="L11" s="220">
        <v>42</v>
      </c>
      <c r="M11" s="220">
        <v>29</v>
      </c>
      <c r="N11" s="220">
        <v>10</v>
      </c>
      <c r="O11" s="220" t="s">
        <v>153</v>
      </c>
      <c r="P11" s="220" t="s">
        <v>153</v>
      </c>
      <c r="Q11" s="220" t="s">
        <v>153</v>
      </c>
      <c r="R11" s="220" t="s">
        <v>153</v>
      </c>
      <c r="S11" s="220" t="s">
        <v>153</v>
      </c>
      <c r="T11" s="220" t="s">
        <v>153</v>
      </c>
      <c r="U11" s="220" t="s">
        <v>153</v>
      </c>
      <c r="V11" s="220" t="s">
        <v>153</v>
      </c>
      <c r="W11" s="460"/>
    </row>
    <row r="12" spans="1:23" s="416" customFormat="1" ht="54" customHeight="1">
      <c r="A12" s="413">
        <v>2015</v>
      </c>
      <c r="B12" s="414">
        <v>4</v>
      </c>
      <c r="C12" s="414">
        <v>42</v>
      </c>
      <c r="D12" s="414">
        <v>74</v>
      </c>
      <c r="E12" s="769">
        <v>30</v>
      </c>
      <c r="F12" s="414">
        <v>2</v>
      </c>
      <c r="G12" s="414" t="s">
        <v>153</v>
      </c>
      <c r="H12" s="414">
        <v>44</v>
      </c>
      <c r="I12" s="414">
        <v>17</v>
      </c>
      <c r="J12" s="414"/>
      <c r="K12" s="414">
        <v>2</v>
      </c>
      <c r="L12" s="414">
        <v>42</v>
      </c>
      <c r="M12" s="414">
        <v>30</v>
      </c>
      <c r="N12" s="414">
        <v>13</v>
      </c>
      <c r="O12" s="414" t="s">
        <v>153</v>
      </c>
      <c r="P12" s="414" t="s">
        <v>153</v>
      </c>
      <c r="Q12" s="414" t="s">
        <v>153</v>
      </c>
      <c r="R12" s="414" t="s">
        <v>153</v>
      </c>
      <c r="S12" s="414" t="s">
        <v>153</v>
      </c>
      <c r="T12" s="414" t="s">
        <v>153</v>
      </c>
      <c r="U12" s="414" t="s">
        <v>153</v>
      </c>
      <c r="V12" s="414" t="s">
        <v>153</v>
      </c>
      <c r="W12" s="462"/>
    </row>
    <row r="13" spans="1:23" ht="54" customHeight="1">
      <c r="A13" s="205" t="s">
        <v>352</v>
      </c>
      <c r="B13" s="220">
        <v>2</v>
      </c>
      <c r="C13" s="417">
        <v>27</v>
      </c>
      <c r="D13" s="220">
        <v>36</v>
      </c>
      <c r="E13" s="417">
        <v>15</v>
      </c>
      <c r="F13" s="417">
        <v>1</v>
      </c>
      <c r="G13" s="220" t="s">
        <v>153</v>
      </c>
      <c r="H13" s="417">
        <v>19</v>
      </c>
      <c r="I13" s="417">
        <v>7</v>
      </c>
      <c r="J13" s="220"/>
      <c r="K13" s="417">
        <v>1</v>
      </c>
      <c r="L13" s="417">
        <v>27</v>
      </c>
      <c r="M13" s="417">
        <v>17</v>
      </c>
      <c r="N13" s="417">
        <v>8</v>
      </c>
      <c r="O13" s="220" t="s">
        <v>153</v>
      </c>
      <c r="P13" s="220" t="s">
        <v>153</v>
      </c>
      <c r="Q13" s="220" t="s">
        <v>153</v>
      </c>
      <c r="R13" s="220" t="s">
        <v>153</v>
      </c>
      <c r="S13" s="220" t="s">
        <v>153</v>
      </c>
      <c r="T13" s="220" t="s">
        <v>153</v>
      </c>
      <c r="U13" s="220" t="s">
        <v>153</v>
      </c>
      <c r="V13" s="220" t="s">
        <v>153</v>
      </c>
    </row>
    <row r="14" spans="1:23" ht="54" customHeight="1">
      <c r="A14" s="205" t="s">
        <v>353</v>
      </c>
      <c r="B14" s="220" t="s">
        <v>153</v>
      </c>
      <c r="C14" s="220" t="s">
        <v>153</v>
      </c>
      <c r="D14" s="220" t="s">
        <v>153</v>
      </c>
      <c r="E14" s="220" t="s">
        <v>153</v>
      </c>
      <c r="F14" s="220" t="s">
        <v>153</v>
      </c>
      <c r="G14" s="220" t="s">
        <v>153</v>
      </c>
      <c r="H14" s="220" t="s">
        <v>153</v>
      </c>
      <c r="I14" s="220" t="s">
        <v>153</v>
      </c>
      <c r="J14" s="220"/>
      <c r="K14" s="220" t="s">
        <v>153</v>
      </c>
      <c r="L14" s="220" t="s">
        <v>153</v>
      </c>
      <c r="M14" s="220" t="s">
        <v>153</v>
      </c>
      <c r="N14" s="220" t="s">
        <v>153</v>
      </c>
      <c r="O14" s="220" t="s">
        <v>153</v>
      </c>
      <c r="P14" s="220" t="s">
        <v>153</v>
      </c>
      <c r="Q14" s="220" t="s">
        <v>153</v>
      </c>
      <c r="R14" s="220" t="s">
        <v>153</v>
      </c>
      <c r="S14" s="220" t="s">
        <v>153</v>
      </c>
      <c r="T14" s="220" t="s">
        <v>153</v>
      </c>
      <c r="U14" s="220" t="s">
        <v>153</v>
      </c>
      <c r="V14" s="220" t="s">
        <v>153</v>
      </c>
    </row>
    <row r="15" spans="1:23" ht="54" customHeight="1">
      <c r="A15" s="205" t="s">
        <v>354</v>
      </c>
      <c r="B15" s="220" t="s">
        <v>153</v>
      </c>
      <c r="C15" s="220" t="s">
        <v>153</v>
      </c>
      <c r="D15" s="220" t="s">
        <v>153</v>
      </c>
      <c r="E15" s="220" t="s">
        <v>153</v>
      </c>
      <c r="F15" s="220" t="s">
        <v>153</v>
      </c>
      <c r="G15" s="220" t="s">
        <v>153</v>
      </c>
      <c r="H15" s="220" t="s">
        <v>153</v>
      </c>
      <c r="I15" s="220" t="s">
        <v>153</v>
      </c>
      <c r="J15" s="220"/>
      <c r="K15" s="220" t="s">
        <v>153</v>
      </c>
      <c r="L15" s="220" t="s">
        <v>153</v>
      </c>
      <c r="M15" s="220" t="s">
        <v>153</v>
      </c>
      <c r="N15" s="220" t="s">
        <v>153</v>
      </c>
      <c r="O15" s="220" t="s">
        <v>153</v>
      </c>
      <c r="P15" s="220" t="s">
        <v>153</v>
      </c>
      <c r="Q15" s="220" t="s">
        <v>153</v>
      </c>
      <c r="R15" s="220" t="s">
        <v>153</v>
      </c>
      <c r="S15" s="220" t="s">
        <v>153</v>
      </c>
      <c r="T15" s="220" t="s">
        <v>153</v>
      </c>
      <c r="U15" s="220" t="s">
        <v>153</v>
      </c>
      <c r="V15" s="220" t="s">
        <v>153</v>
      </c>
    </row>
    <row r="16" spans="1:23" ht="54" customHeight="1">
      <c r="A16" s="205" t="s">
        <v>355</v>
      </c>
      <c r="B16" s="220" t="s">
        <v>153</v>
      </c>
      <c r="C16" s="220" t="s">
        <v>153</v>
      </c>
      <c r="D16" s="220" t="s">
        <v>153</v>
      </c>
      <c r="E16" s="220" t="s">
        <v>153</v>
      </c>
      <c r="F16" s="220" t="s">
        <v>153</v>
      </c>
      <c r="G16" s="220" t="s">
        <v>153</v>
      </c>
      <c r="H16" s="220" t="s">
        <v>153</v>
      </c>
      <c r="I16" s="220" t="s">
        <v>153</v>
      </c>
      <c r="J16" s="220"/>
      <c r="K16" s="220" t="s">
        <v>153</v>
      </c>
      <c r="L16" s="220" t="s">
        <v>153</v>
      </c>
      <c r="M16" s="220" t="s">
        <v>153</v>
      </c>
      <c r="N16" s="220" t="s">
        <v>153</v>
      </c>
      <c r="O16" s="220" t="s">
        <v>153</v>
      </c>
      <c r="P16" s="220" t="s">
        <v>153</v>
      </c>
      <c r="Q16" s="220" t="s">
        <v>153</v>
      </c>
      <c r="R16" s="220" t="s">
        <v>153</v>
      </c>
      <c r="S16" s="220" t="s">
        <v>153</v>
      </c>
      <c r="T16" s="220" t="s">
        <v>153</v>
      </c>
      <c r="U16" s="220" t="s">
        <v>153</v>
      </c>
      <c r="V16" s="220" t="s">
        <v>153</v>
      </c>
    </row>
    <row r="17" spans="1:22" ht="54" customHeight="1">
      <c r="A17" s="205" t="s">
        <v>356</v>
      </c>
      <c r="B17" s="220">
        <v>2</v>
      </c>
      <c r="C17" s="220">
        <v>15</v>
      </c>
      <c r="D17" s="220">
        <v>38</v>
      </c>
      <c r="E17" s="220">
        <v>15</v>
      </c>
      <c r="F17" s="220">
        <v>1</v>
      </c>
      <c r="G17" s="220" t="s">
        <v>153</v>
      </c>
      <c r="H17" s="220">
        <v>25</v>
      </c>
      <c r="I17" s="220">
        <v>10</v>
      </c>
      <c r="J17" s="220"/>
      <c r="K17" s="220">
        <v>1</v>
      </c>
      <c r="L17" s="220">
        <v>15</v>
      </c>
      <c r="M17" s="220">
        <v>13</v>
      </c>
      <c r="N17" s="220">
        <v>5</v>
      </c>
      <c r="O17" s="220" t="s">
        <v>153</v>
      </c>
      <c r="P17" s="220" t="s">
        <v>153</v>
      </c>
      <c r="Q17" s="220" t="s">
        <v>153</v>
      </c>
      <c r="R17" s="220" t="s">
        <v>153</v>
      </c>
      <c r="S17" s="220">
        <v>1</v>
      </c>
      <c r="T17" s="220" t="s">
        <v>153</v>
      </c>
      <c r="U17" s="220" t="s">
        <v>153</v>
      </c>
      <c r="V17" s="220" t="s">
        <v>153</v>
      </c>
    </row>
    <row r="18" spans="1:22" ht="54" customHeight="1">
      <c r="A18" s="205" t="s">
        <v>357</v>
      </c>
      <c r="B18" s="220" t="s">
        <v>153</v>
      </c>
      <c r="C18" s="220" t="s">
        <v>153</v>
      </c>
      <c r="D18" s="220" t="s">
        <v>153</v>
      </c>
      <c r="E18" s="220" t="s">
        <v>153</v>
      </c>
      <c r="F18" s="220" t="s">
        <v>153</v>
      </c>
      <c r="G18" s="220" t="s">
        <v>153</v>
      </c>
      <c r="H18" s="220" t="s">
        <v>153</v>
      </c>
      <c r="I18" s="220" t="s">
        <v>153</v>
      </c>
      <c r="J18" s="220"/>
      <c r="K18" s="220" t="s">
        <v>153</v>
      </c>
      <c r="L18" s="220" t="s">
        <v>153</v>
      </c>
      <c r="M18" s="220" t="s">
        <v>153</v>
      </c>
      <c r="N18" s="220" t="s">
        <v>153</v>
      </c>
      <c r="O18" s="220" t="s">
        <v>153</v>
      </c>
      <c r="P18" s="220" t="s">
        <v>153</v>
      </c>
      <c r="Q18" s="220" t="s">
        <v>153</v>
      </c>
      <c r="R18" s="220" t="s">
        <v>153</v>
      </c>
      <c r="S18" s="220" t="s">
        <v>153</v>
      </c>
      <c r="T18" s="220" t="s">
        <v>153</v>
      </c>
      <c r="U18" s="220" t="s">
        <v>153</v>
      </c>
      <c r="V18" s="220" t="s">
        <v>153</v>
      </c>
    </row>
    <row r="19" spans="1:22" ht="54" customHeight="1" thickBot="1">
      <c r="A19" s="278" t="s">
        <v>358</v>
      </c>
      <c r="B19" s="683" t="s">
        <v>153</v>
      </c>
      <c r="C19" s="684" t="s">
        <v>153</v>
      </c>
      <c r="D19" s="684" t="s">
        <v>153</v>
      </c>
      <c r="E19" s="684" t="s">
        <v>153</v>
      </c>
      <c r="F19" s="684" t="s">
        <v>153</v>
      </c>
      <c r="G19" s="684" t="s">
        <v>153</v>
      </c>
      <c r="H19" s="684" t="s">
        <v>153</v>
      </c>
      <c r="I19" s="684" t="s">
        <v>153</v>
      </c>
      <c r="J19" s="220"/>
      <c r="K19" s="684" t="s">
        <v>153</v>
      </c>
      <c r="L19" s="684" t="s">
        <v>153</v>
      </c>
      <c r="M19" s="684" t="s">
        <v>153</v>
      </c>
      <c r="N19" s="684" t="s">
        <v>153</v>
      </c>
      <c r="O19" s="684" t="s">
        <v>153</v>
      </c>
      <c r="P19" s="684" t="s">
        <v>153</v>
      </c>
      <c r="Q19" s="684" t="s">
        <v>153</v>
      </c>
      <c r="R19" s="684" t="s">
        <v>153</v>
      </c>
      <c r="S19" s="684" t="s">
        <v>153</v>
      </c>
      <c r="T19" s="684" t="s">
        <v>153</v>
      </c>
      <c r="U19" s="684" t="s">
        <v>153</v>
      </c>
      <c r="V19" s="684" t="s">
        <v>153</v>
      </c>
    </row>
    <row r="20" spans="1:22" ht="12" customHeight="1" thickTop="1">
      <c r="A20" s="166" t="s">
        <v>853</v>
      </c>
      <c r="B20" s="160"/>
      <c r="C20" s="160"/>
      <c r="D20" s="160"/>
      <c r="E20" s="160"/>
      <c r="F20" s="160"/>
      <c r="G20" s="160"/>
      <c r="H20" s="160"/>
      <c r="I20" s="160"/>
      <c r="J20" s="163"/>
      <c r="K20" s="160"/>
      <c r="L20" s="160"/>
      <c r="M20" s="160"/>
      <c r="N20" s="160"/>
      <c r="O20" s="160"/>
      <c r="P20" s="160"/>
      <c r="Q20" s="160"/>
      <c r="R20" s="160"/>
      <c r="S20" s="160"/>
      <c r="T20" s="160"/>
      <c r="U20" s="160"/>
      <c r="V20" s="160"/>
    </row>
    <row r="24" spans="1:22" ht="25.5">
      <c r="A24" s="760" t="s">
        <v>1176</v>
      </c>
      <c r="B24" s="761">
        <v>4</v>
      </c>
      <c r="C24" s="761">
        <v>42</v>
      </c>
      <c r="D24" s="761">
        <v>74</v>
      </c>
      <c r="E24" s="761">
        <v>30</v>
      </c>
      <c r="F24" s="762">
        <v>2</v>
      </c>
      <c r="G24" s="761"/>
      <c r="H24" s="761">
        <v>44</v>
      </c>
      <c r="I24" s="761">
        <v>17</v>
      </c>
      <c r="K24" s="763">
        <v>2</v>
      </c>
      <c r="L24" s="764">
        <v>42</v>
      </c>
      <c r="M24" s="764">
        <v>30</v>
      </c>
      <c r="N24" s="764">
        <v>13</v>
      </c>
      <c r="O24" s="765">
        <v>0</v>
      </c>
      <c r="P24" s="765">
        <v>0</v>
      </c>
      <c r="Q24" s="765">
        <v>0</v>
      </c>
      <c r="R24" s="765">
        <v>0</v>
      </c>
      <c r="S24" s="765">
        <v>0</v>
      </c>
      <c r="T24" s="765">
        <v>0</v>
      </c>
      <c r="U24" s="765">
        <v>0</v>
      </c>
      <c r="V24" s="765">
        <v>0</v>
      </c>
    </row>
  </sheetData>
  <protectedRanges>
    <protectedRange sqref="C13 F13 H13:N13" name="범위1_1_1_1_1_1_1_1_1_1_1_1_1_1_2_1_1_1_1_1"/>
  </protectedRanges>
  <mergeCells count="24">
    <mergeCell ref="A1:I1"/>
    <mergeCell ref="K1:V1"/>
    <mergeCell ref="C6:D6"/>
    <mergeCell ref="F4:I4"/>
    <mergeCell ref="B4:E4"/>
    <mergeCell ref="P6:Q6"/>
    <mergeCell ref="T2:V2"/>
    <mergeCell ref="A3:A8"/>
    <mergeCell ref="B3:E3"/>
    <mergeCell ref="O3:R3"/>
    <mergeCell ref="S3:V3"/>
    <mergeCell ref="S4:V4"/>
    <mergeCell ref="K4:N4"/>
    <mergeCell ref="L5:M5"/>
    <mergeCell ref="L6:M6"/>
    <mergeCell ref="T5:U5"/>
    <mergeCell ref="T6:U6"/>
    <mergeCell ref="C5:D5"/>
    <mergeCell ref="K3:N3"/>
    <mergeCell ref="O4:R4"/>
    <mergeCell ref="G6:H6"/>
    <mergeCell ref="F3:I3"/>
    <mergeCell ref="G5:H5"/>
    <mergeCell ref="P5:Q5"/>
  </mergeCells>
  <phoneticPr fontId="35" type="noConversion"/>
  <printOptions horizontalCentered="1"/>
  <pageMargins left="0.39370078740157483" right="0.39370078740157483" top="0.59055118110236227" bottom="0.59055118110236227" header="0.39370078740157483" footer="0.19685039370078741"/>
  <pageSetup paperSize="9" scale="66" orientation="landscape" blackAndWhite="1" r:id="rId1"/>
  <headerFooter alignWithMargins="0">
    <oddHeader>&amp;L&amp;"굴림체,굵게"&amp;12보건 및 사회보장&amp;R&amp;"굴림체,보통"&amp;12Health &amp; Social Security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4"/>
  <dimension ref="A1:Q19"/>
  <sheetViews>
    <sheetView zoomScaleNormal="100" zoomScaleSheetLayoutView="100" workbookViewId="0">
      <selection activeCell="C11" sqref="C11"/>
    </sheetView>
  </sheetViews>
  <sheetFormatPr defaultRowHeight="13.5"/>
  <cols>
    <col min="1" max="1" width="9.77734375" style="20" customWidth="1"/>
    <col min="2" max="8" width="10.77734375" style="20" customWidth="1"/>
    <col min="9" max="9" width="2.77734375" style="20" customWidth="1"/>
    <col min="10" max="15" width="9.109375" style="20" customWidth="1"/>
    <col min="16" max="17" width="9.109375" style="17" customWidth="1"/>
    <col min="18" max="16384" width="8.88671875" style="12"/>
  </cols>
  <sheetData>
    <row r="1" spans="1:17" s="1" customFormat="1" ht="45" customHeight="1">
      <c r="A1" s="831" t="s">
        <v>915</v>
      </c>
      <c r="B1" s="831"/>
      <c r="C1" s="831"/>
      <c r="D1" s="831"/>
      <c r="E1" s="831"/>
      <c r="F1" s="831"/>
      <c r="G1" s="831"/>
      <c r="H1" s="831"/>
      <c r="I1" s="93"/>
      <c r="J1" s="831" t="s">
        <v>916</v>
      </c>
      <c r="K1" s="831"/>
      <c r="L1" s="831"/>
      <c r="M1" s="831"/>
      <c r="N1" s="831"/>
      <c r="O1" s="831"/>
      <c r="P1" s="831"/>
      <c r="Q1" s="831"/>
    </row>
    <row r="2" spans="1:17" s="5" customFormat="1" ht="25.5" customHeight="1" thickBot="1">
      <c r="A2" s="2" t="s">
        <v>917</v>
      </c>
      <c r="B2" s="2"/>
      <c r="C2" s="2"/>
      <c r="D2" s="2"/>
      <c r="E2" s="2"/>
      <c r="F2" s="2"/>
      <c r="G2" s="2"/>
      <c r="H2" s="2"/>
      <c r="J2" s="2"/>
      <c r="K2" s="2"/>
      <c r="L2" s="2"/>
      <c r="M2" s="2"/>
      <c r="N2" s="2"/>
      <c r="O2" s="2"/>
      <c r="P2" s="2"/>
      <c r="Q2" s="4" t="s">
        <v>918</v>
      </c>
    </row>
    <row r="3" spans="1:17" s="5" customFormat="1" ht="16.5" customHeight="1" thickTop="1">
      <c r="A3" s="573"/>
      <c r="B3" s="1095" t="s">
        <v>1033</v>
      </c>
      <c r="C3" s="1095"/>
      <c r="D3" s="1096"/>
      <c r="E3" s="1036" t="s">
        <v>919</v>
      </c>
      <c r="F3" s="1036"/>
      <c r="G3" s="1036"/>
      <c r="H3" s="1036"/>
      <c r="I3" s="22"/>
      <c r="J3" s="1036" t="s">
        <v>1046</v>
      </c>
      <c r="K3" s="828"/>
      <c r="L3" s="828"/>
      <c r="M3" s="828"/>
      <c r="N3" s="828"/>
      <c r="O3" s="828"/>
      <c r="P3" s="1035" t="s">
        <v>920</v>
      </c>
      <c r="Q3" s="828"/>
    </row>
    <row r="4" spans="1:17" s="5" customFormat="1" ht="16.5" customHeight="1">
      <c r="A4" s="6"/>
      <c r="B4" s="1092"/>
      <c r="C4" s="1092"/>
      <c r="D4" s="833"/>
      <c r="E4" s="1092"/>
      <c r="F4" s="1092"/>
      <c r="G4" s="1092"/>
      <c r="H4" s="1092"/>
      <c r="I4" s="22"/>
      <c r="J4" s="1103" t="s">
        <v>921</v>
      </c>
      <c r="K4" s="1098"/>
      <c r="L4" s="1097" t="s">
        <v>922</v>
      </c>
      <c r="M4" s="1098"/>
      <c r="N4" s="1085" t="s">
        <v>923</v>
      </c>
      <c r="O4" s="1001"/>
      <c r="P4" s="1101" t="s">
        <v>1047</v>
      </c>
      <c r="Q4" s="1102"/>
    </row>
    <row r="5" spans="1:17" s="5" customFormat="1" ht="16.5" customHeight="1">
      <c r="A5" s="6" t="s">
        <v>126</v>
      </c>
      <c r="B5" s="1099"/>
      <c r="C5" s="1099"/>
      <c r="D5" s="1100"/>
      <c r="E5" s="1091" t="s">
        <v>1045</v>
      </c>
      <c r="F5" s="1038"/>
      <c r="G5" s="1038"/>
      <c r="H5" s="1038"/>
      <c r="I5" s="156"/>
      <c r="J5" s="1090"/>
      <c r="K5" s="1089"/>
      <c r="L5" s="1088" t="s">
        <v>924</v>
      </c>
      <c r="M5" s="1089"/>
      <c r="N5" s="1093" t="s">
        <v>925</v>
      </c>
      <c r="O5" s="1055"/>
      <c r="P5" s="980" t="s">
        <v>1048</v>
      </c>
      <c r="Q5" s="820"/>
    </row>
    <row r="6" spans="1:17" s="5" customFormat="1" ht="16.5" customHeight="1">
      <c r="A6" s="6"/>
      <c r="B6" s="1082"/>
      <c r="C6" s="1083"/>
      <c r="D6" s="1084"/>
      <c r="E6" s="574" t="s">
        <v>928</v>
      </c>
      <c r="F6" s="1085" t="s">
        <v>927</v>
      </c>
      <c r="G6" s="1001"/>
      <c r="H6" s="1001"/>
      <c r="I6" s="91"/>
      <c r="J6" s="1092"/>
      <c r="K6" s="1092"/>
      <c r="L6" s="1088" t="s">
        <v>929</v>
      </c>
      <c r="M6" s="1089"/>
      <c r="N6" s="832"/>
      <c r="O6" s="833"/>
      <c r="P6" s="131" t="s">
        <v>930</v>
      </c>
      <c r="Q6" s="132" t="s">
        <v>927</v>
      </c>
    </row>
    <row r="7" spans="1:17" s="5" customFormat="1" ht="16.5" customHeight="1">
      <c r="A7" s="576"/>
      <c r="B7" s="820" t="s">
        <v>1034</v>
      </c>
      <c r="C7" s="820"/>
      <c r="D7" s="821"/>
      <c r="E7" s="186"/>
      <c r="F7" s="825" t="s">
        <v>1035</v>
      </c>
      <c r="G7" s="826"/>
      <c r="H7" s="826"/>
      <c r="I7" s="91"/>
      <c r="J7" s="1094" t="s">
        <v>931</v>
      </c>
      <c r="K7" s="1087"/>
      <c r="L7" s="1086" t="s">
        <v>932</v>
      </c>
      <c r="M7" s="1087"/>
      <c r="N7" s="825" t="s">
        <v>933</v>
      </c>
      <c r="O7" s="826"/>
      <c r="P7" s="129"/>
      <c r="Q7" s="129"/>
    </row>
    <row r="8" spans="1:17" s="5" customFormat="1" ht="16.5" customHeight="1">
      <c r="A8" s="6" t="s">
        <v>253</v>
      </c>
      <c r="B8" s="186" t="s">
        <v>926</v>
      </c>
      <c r="C8" s="90" t="s">
        <v>1023</v>
      </c>
      <c r="D8" s="186" t="s">
        <v>1032</v>
      </c>
      <c r="E8" s="6"/>
      <c r="F8" s="25" t="s">
        <v>1036</v>
      </c>
      <c r="G8" s="90" t="s">
        <v>1023</v>
      </c>
      <c r="H8" s="91" t="s">
        <v>1032</v>
      </c>
      <c r="I8" s="22"/>
      <c r="J8" s="133" t="s">
        <v>934</v>
      </c>
      <c r="K8" s="187" t="s">
        <v>935</v>
      </c>
      <c r="L8" s="187" t="s">
        <v>934</v>
      </c>
      <c r="M8" s="187" t="s">
        <v>935</v>
      </c>
      <c r="N8" s="187" t="s">
        <v>934</v>
      </c>
      <c r="O8" s="188" t="s">
        <v>935</v>
      </c>
      <c r="P8" s="89"/>
      <c r="Q8" s="72"/>
    </row>
    <row r="9" spans="1:17" s="5" customFormat="1" ht="16.5" customHeight="1">
      <c r="A9" s="6"/>
      <c r="B9" s="186" t="s">
        <v>936</v>
      </c>
      <c r="C9" s="90"/>
      <c r="D9" s="186"/>
      <c r="E9" s="186" t="s">
        <v>936</v>
      </c>
      <c r="F9" s="186"/>
      <c r="G9" s="90"/>
      <c r="H9" s="91"/>
      <c r="I9" s="91"/>
      <c r="J9" s="186" t="s">
        <v>936</v>
      </c>
      <c r="K9" s="91" t="s">
        <v>937</v>
      </c>
      <c r="L9" s="90" t="s">
        <v>936</v>
      </c>
      <c r="M9" s="91" t="s">
        <v>937</v>
      </c>
      <c r="N9" s="90" t="s">
        <v>936</v>
      </c>
      <c r="O9" s="91" t="s">
        <v>937</v>
      </c>
      <c r="P9" s="90" t="s">
        <v>938</v>
      </c>
      <c r="Q9" s="91" t="s">
        <v>937</v>
      </c>
    </row>
    <row r="10" spans="1:17" s="5" customFormat="1" ht="16.5" customHeight="1">
      <c r="A10" s="23"/>
      <c r="B10" s="134" t="s">
        <v>939</v>
      </c>
      <c r="C10" s="134" t="s">
        <v>726</v>
      </c>
      <c r="D10" s="232" t="s">
        <v>727</v>
      </c>
      <c r="E10" s="157" t="s">
        <v>939</v>
      </c>
      <c r="F10" s="92" t="s">
        <v>1037</v>
      </c>
      <c r="G10" s="134" t="s">
        <v>726</v>
      </c>
      <c r="H10" s="98" t="s">
        <v>727</v>
      </c>
      <c r="I10" s="91"/>
      <c r="J10" s="157" t="s">
        <v>939</v>
      </c>
      <c r="K10" s="112" t="s">
        <v>940</v>
      </c>
      <c r="L10" s="134" t="s">
        <v>939</v>
      </c>
      <c r="M10" s="112" t="s">
        <v>940</v>
      </c>
      <c r="N10" s="134" t="s">
        <v>939</v>
      </c>
      <c r="O10" s="112" t="s">
        <v>940</v>
      </c>
      <c r="P10" s="92" t="s">
        <v>941</v>
      </c>
      <c r="Q10" s="112" t="s">
        <v>940</v>
      </c>
    </row>
    <row r="11" spans="1:17" s="361" customFormat="1" ht="85.5" customHeight="1">
      <c r="A11" s="365">
        <v>2011</v>
      </c>
      <c r="B11" s="447">
        <v>874</v>
      </c>
      <c r="C11" s="583" t="s">
        <v>1082</v>
      </c>
      <c r="D11" s="583" t="s">
        <v>1082</v>
      </c>
      <c r="E11" s="447">
        <v>860</v>
      </c>
      <c r="F11" s="447">
        <v>1444</v>
      </c>
      <c r="G11" s="447" t="s">
        <v>1082</v>
      </c>
      <c r="H11" s="447" t="s">
        <v>1082</v>
      </c>
      <c r="I11" s="583"/>
      <c r="J11" s="583">
        <v>14</v>
      </c>
      <c r="K11" s="583">
        <v>34</v>
      </c>
      <c r="L11" s="583">
        <v>14</v>
      </c>
      <c r="M11" s="583">
        <v>34</v>
      </c>
      <c r="N11" s="327">
        <v>0</v>
      </c>
      <c r="O11" s="327">
        <v>0</v>
      </c>
      <c r="P11" s="583">
        <v>5</v>
      </c>
      <c r="Q11" s="583">
        <v>53</v>
      </c>
    </row>
    <row r="12" spans="1:17" s="361" customFormat="1" ht="85.5" customHeight="1">
      <c r="A12" s="365">
        <v>2012</v>
      </c>
      <c r="B12" s="447">
        <v>817</v>
      </c>
      <c r="C12" s="583" t="s">
        <v>1082</v>
      </c>
      <c r="D12" s="583" t="s">
        <v>1082</v>
      </c>
      <c r="E12" s="447">
        <v>803</v>
      </c>
      <c r="F12" s="584">
        <v>1317</v>
      </c>
      <c r="G12" s="584" t="s">
        <v>1082</v>
      </c>
      <c r="H12" s="584" t="s">
        <v>1082</v>
      </c>
      <c r="I12" s="583"/>
      <c r="J12" s="584">
        <v>14</v>
      </c>
      <c r="K12" s="584">
        <v>14</v>
      </c>
      <c r="L12" s="584">
        <v>14</v>
      </c>
      <c r="M12" s="584">
        <v>14</v>
      </c>
      <c r="N12" s="350" t="s">
        <v>153</v>
      </c>
      <c r="O12" s="350" t="s">
        <v>153</v>
      </c>
      <c r="P12" s="584">
        <v>5</v>
      </c>
      <c r="Q12" s="584">
        <v>54</v>
      </c>
    </row>
    <row r="13" spans="1:17" s="361" customFormat="1" ht="85.5" customHeight="1">
      <c r="A13" s="365">
        <v>2013</v>
      </c>
      <c r="B13" s="447">
        <v>764</v>
      </c>
      <c r="C13" s="583">
        <v>562</v>
      </c>
      <c r="D13" s="583">
        <v>745</v>
      </c>
      <c r="E13" s="447">
        <v>741</v>
      </c>
      <c r="F13" s="584">
        <v>1197</v>
      </c>
      <c r="G13" s="584" t="s">
        <v>1082</v>
      </c>
      <c r="H13" s="584" t="s">
        <v>1082</v>
      </c>
      <c r="I13" s="583"/>
      <c r="J13" s="584">
        <v>23</v>
      </c>
      <c r="K13" s="584">
        <v>54</v>
      </c>
      <c r="L13" s="584">
        <v>23</v>
      </c>
      <c r="M13" s="584">
        <v>54</v>
      </c>
      <c r="N13" s="558">
        <v>0</v>
      </c>
      <c r="O13" s="558">
        <v>0</v>
      </c>
      <c r="P13" s="584">
        <v>6</v>
      </c>
      <c r="Q13" s="584">
        <v>56</v>
      </c>
    </row>
    <row r="14" spans="1:17" s="361" customFormat="1" ht="85.5" customHeight="1">
      <c r="A14" s="365">
        <v>2014</v>
      </c>
      <c r="B14" s="447">
        <v>753</v>
      </c>
      <c r="C14" s="583">
        <v>549</v>
      </c>
      <c r="D14" s="583">
        <v>732</v>
      </c>
      <c r="E14" s="447">
        <v>709</v>
      </c>
      <c r="F14" s="584">
        <v>1154</v>
      </c>
      <c r="G14" s="584">
        <v>495</v>
      </c>
      <c r="H14" s="584">
        <v>659</v>
      </c>
      <c r="I14" s="583"/>
      <c r="J14" s="584">
        <v>44</v>
      </c>
      <c r="K14" s="584">
        <v>84</v>
      </c>
      <c r="L14" s="584">
        <v>44</v>
      </c>
      <c r="M14" s="584">
        <v>84</v>
      </c>
      <c r="N14" s="558" t="s">
        <v>305</v>
      </c>
      <c r="O14" s="558" t="s">
        <v>305</v>
      </c>
      <c r="P14" s="584">
        <v>6</v>
      </c>
      <c r="Q14" s="584">
        <v>43</v>
      </c>
    </row>
    <row r="15" spans="1:17" s="412" customFormat="1" ht="85.5" customHeight="1" thickBot="1">
      <c r="A15" s="366">
        <v>2015</v>
      </c>
      <c r="B15" s="752">
        <v>908</v>
      </c>
      <c r="C15" s="757">
        <v>623</v>
      </c>
      <c r="D15" s="757">
        <v>820</v>
      </c>
      <c r="E15" s="752">
        <v>845</v>
      </c>
      <c r="F15" s="758">
        <v>1356</v>
      </c>
      <c r="G15" s="758">
        <v>593</v>
      </c>
      <c r="H15" s="758">
        <v>763</v>
      </c>
      <c r="I15" s="759"/>
      <c r="J15" s="758">
        <v>22</v>
      </c>
      <c r="K15" s="758">
        <v>46</v>
      </c>
      <c r="L15" s="758">
        <v>22</v>
      </c>
      <c r="M15" s="758">
        <v>46</v>
      </c>
      <c r="N15" s="655" t="s">
        <v>305</v>
      </c>
      <c r="O15" s="655" t="s">
        <v>305</v>
      </c>
      <c r="P15" s="758">
        <v>6</v>
      </c>
      <c r="Q15" s="758">
        <v>41</v>
      </c>
    </row>
    <row r="16" spans="1:17" ht="12" customHeight="1" thickTop="1">
      <c r="A16" s="17" t="s">
        <v>864</v>
      </c>
    </row>
    <row r="17" spans="1:17" s="130" customFormat="1" ht="13.5" customHeight="1">
      <c r="A17" s="14"/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14"/>
      <c r="Q17" s="14"/>
    </row>
    <row r="18" spans="1:17" s="130" customFormat="1" ht="13.5" customHeight="1">
      <c r="A18" s="14"/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14"/>
      <c r="Q18" s="14"/>
    </row>
    <row r="19" spans="1:17" s="130" customFormat="1" ht="13.5" customHeight="1">
      <c r="A19" s="14"/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14"/>
      <c r="Q19" s="14"/>
    </row>
  </sheetData>
  <mergeCells count="28">
    <mergeCell ref="P5:Q5"/>
    <mergeCell ref="A1:H1"/>
    <mergeCell ref="J1:Q1"/>
    <mergeCell ref="J3:O3"/>
    <mergeCell ref="P3:Q3"/>
    <mergeCell ref="B3:D3"/>
    <mergeCell ref="L4:M4"/>
    <mergeCell ref="N4:O4"/>
    <mergeCell ref="B5:D5"/>
    <mergeCell ref="B4:D4"/>
    <mergeCell ref="P4:Q4"/>
    <mergeCell ref="E3:H3"/>
    <mergeCell ref="J4:K4"/>
    <mergeCell ref="E4:H4"/>
    <mergeCell ref="B6:D6"/>
    <mergeCell ref="F6:H6"/>
    <mergeCell ref="L7:M7"/>
    <mergeCell ref="N7:O7"/>
    <mergeCell ref="L5:M5"/>
    <mergeCell ref="N6:O6"/>
    <mergeCell ref="J5:K5"/>
    <mergeCell ref="F7:H7"/>
    <mergeCell ref="E5:H5"/>
    <mergeCell ref="J6:K6"/>
    <mergeCell ref="N5:O5"/>
    <mergeCell ref="L6:M6"/>
    <mergeCell ref="J7:K7"/>
    <mergeCell ref="B7:D7"/>
  </mergeCells>
  <phoneticPr fontId="11" type="noConversion"/>
  <printOptions horizontalCentered="1"/>
  <pageMargins left="0.39370078740157483" right="0.39370078740157483" top="0.59055118110236227" bottom="0.59055118110236227" header="0.39370078740157483" footer="0.39370078740157483"/>
  <pageSetup paperSize="9" scale="75" orientation="landscape" r:id="rId1"/>
  <headerFooter alignWithMargins="0">
    <oddHeader>&amp;L&amp;"굴림체,굵게"&amp;12보건 및 사회보장&amp;R&amp;"Times New Roman,보통"&amp;12 Health &amp;"굴림체,보통"＆&amp;"Times New Roman,보통" Social Security</oddHead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V31"/>
  <sheetViews>
    <sheetView zoomScale="80" zoomScaleNormal="80" workbookViewId="0">
      <selection sqref="A1:I1"/>
    </sheetView>
  </sheetViews>
  <sheetFormatPr defaultRowHeight="13.5"/>
  <cols>
    <col min="1" max="1" width="14.5546875" style="143" customWidth="1"/>
    <col min="2" max="2" width="11.33203125" style="20" customWidth="1"/>
    <col min="3" max="7" width="11.33203125" style="142" customWidth="1"/>
    <col min="8" max="9" width="11.88671875" style="142" customWidth="1"/>
    <col min="10" max="10" width="2.77734375" style="142" customWidth="1"/>
    <col min="11" max="12" width="11.88671875" style="142" customWidth="1"/>
    <col min="13" max="14" width="11.88671875" style="20" customWidth="1"/>
    <col min="15" max="16" width="11.88671875" style="142" customWidth="1"/>
    <col min="17" max="18" width="11.88671875" style="20" customWidth="1"/>
    <col min="19" max="20" width="11.88671875" style="142" customWidth="1"/>
    <col min="21" max="22" width="11.88671875" style="20" customWidth="1"/>
    <col min="23" max="16384" width="8.88671875" style="142"/>
  </cols>
  <sheetData>
    <row r="1" spans="1:22" s="135" customFormat="1" ht="45" customHeight="1">
      <c r="A1" s="1104" t="s">
        <v>942</v>
      </c>
      <c r="B1" s="1104"/>
      <c r="C1" s="1104"/>
      <c r="D1" s="1104"/>
      <c r="E1" s="1104"/>
      <c r="F1" s="1104"/>
      <c r="G1" s="1104"/>
      <c r="H1" s="1104"/>
      <c r="I1" s="1104"/>
      <c r="J1" s="93"/>
      <c r="K1" s="831" t="s">
        <v>943</v>
      </c>
      <c r="L1" s="831"/>
      <c r="M1" s="831"/>
      <c r="N1" s="831"/>
      <c r="O1" s="831"/>
      <c r="P1" s="831"/>
      <c r="Q1" s="831"/>
      <c r="R1" s="831"/>
      <c r="S1" s="831"/>
      <c r="T1" s="831"/>
      <c r="U1" s="831"/>
      <c r="V1" s="831"/>
    </row>
    <row r="2" spans="1:22" s="138" customFormat="1" ht="25.5" customHeight="1" thickBot="1">
      <c r="A2" s="136" t="s">
        <v>52</v>
      </c>
      <c r="B2" s="33"/>
      <c r="C2" s="137" t="s">
        <v>944</v>
      </c>
      <c r="D2" s="137"/>
      <c r="E2" s="137"/>
      <c r="F2" s="137"/>
      <c r="G2" s="137"/>
      <c r="H2" s="137"/>
      <c r="I2" s="137"/>
      <c r="K2" s="137"/>
      <c r="L2" s="137"/>
      <c r="M2" s="33"/>
      <c r="N2" s="139"/>
      <c r="O2" s="137"/>
      <c r="P2" s="137"/>
      <c r="Q2" s="33"/>
      <c r="S2" s="137"/>
      <c r="T2" s="137"/>
      <c r="U2" s="33"/>
      <c r="V2" s="139" t="s">
        <v>945</v>
      </c>
    </row>
    <row r="3" spans="1:22" s="140" customFormat="1" ht="17.100000000000001" customHeight="1" thickTop="1">
      <c r="A3" s="126" t="s">
        <v>210</v>
      </c>
      <c r="B3" s="1108" t="s">
        <v>22</v>
      </c>
      <c r="C3" s="1005"/>
      <c r="D3" s="1005"/>
      <c r="E3" s="1007"/>
      <c r="F3" s="1106" t="s">
        <v>946</v>
      </c>
      <c r="G3" s="1107"/>
      <c r="H3" s="1105" t="s">
        <v>947</v>
      </c>
      <c r="I3" s="1105"/>
      <c r="J3" s="468"/>
      <c r="K3" s="1005" t="s">
        <v>948</v>
      </c>
      <c r="L3" s="1005"/>
      <c r="M3" s="1005"/>
      <c r="N3" s="1005"/>
      <c r="O3" s="1004" t="s">
        <v>949</v>
      </c>
      <c r="P3" s="1005"/>
      <c r="Q3" s="1005"/>
      <c r="R3" s="1005"/>
      <c r="S3" s="1004" t="s">
        <v>950</v>
      </c>
      <c r="T3" s="1005"/>
      <c r="U3" s="1005"/>
      <c r="V3" s="1005"/>
    </row>
    <row r="4" spans="1:22" s="140" customFormat="1" ht="17.100000000000001" customHeight="1">
      <c r="A4" s="126" t="s">
        <v>214</v>
      </c>
      <c r="B4" s="89" t="s">
        <v>23</v>
      </c>
      <c r="C4" s="147" t="s">
        <v>24</v>
      </c>
      <c r="D4" s="147" t="s">
        <v>25</v>
      </c>
      <c r="E4" s="148" t="s">
        <v>951</v>
      </c>
      <c r="F4" s="6" t="s">
        <v>23</v>
      </c>
      <c r="G4" s="148" t="s">
        <v>24</v>
      </c>
      <c r="H4" s="147" t="s">
        <v>25</v>
      </c>
      <c r="I4" s="149" t="s">
        <v>951</v>
      </c>
      <c r="J4" s="146"/>
      <c r="K4" s="6" t="s">
        <v>23</v>
      </c>
      <c r="L4" s="149" t="s">
        <v>24</v>
      </c>
      <c r="M4" s="148" t="s">
        <v>25</v>
      </c>
      <c r="N4" s="149" t="s">
        <v>951</v>
      </c>
      <c r="O4" s="25" t="s">
        <v>23</v>
      </c>
      <c r="P4" s="149" t="s">
        <v>24</v>
      </c>
      <c r="Q4" s="148" t="s">
        <v>25</v>
      </c>
      <c r="R4" s="148" t="s">
        <v>951</v>
      </c>
      <c r="S4" s="6" t="s">
        <v>23</v>
      </c>
      <c r="T4" s="149" t="s">
        <v>24</v>
      </c>
      <c r="U4" s="148" t="s">
        <v>25</v>
      </c>
      <c r="V4" s="149" t="s">
        <v>951</v>
      </c>
    </row>
    <row r="5" spans="1:22" s="140" customFormat="1" ht="17.100000000000001" customHeight="1">
      <c r="A5" s="126" t="s">
        <v>215</v>
      </c>
      <c r="B5" s="89" t="s">
        <v>952</v>
      </c>
      <c r="C5" s="147"/>
      <c r="D5" s="147"/>
      <c r="E5" s="89" t="s">
        <v>953</v>
      </c>
      <c r="F5" s="89" t="s">
        <v>952</v>
      </c>
      <c r="G5" s="150"/>
      <c r="H5" s="147"/>
      <c r="I5" s="72" t="s">
        <v>953</v>
      </c>
      <c r="J5" s="22"/>
      <c r="K5" s="6" t="s">
        <v>952</v>
      </c>
      <c r="L5" s="146"/>
      <c r="M5" s="150"/>
      <c r="N5" s="72" t="s">
        <v>954</v>
      </c>
      <c r="O5" s="89" t="s">
        <v>952</v>
      </c>
      <c r="P5" s="146"/>
      <c r="Q5" s="150"/>
      <c r="R5" s="72" t="s">
        <v>954</v>
      </c>
      <c r="S5" s="89" t="s">
        <v>952</v>
      </c>
      <c r="T5" s="146"/>
      <c r="U5" s="150"/>
      <c r="V5" s="72" t="s">
        <v>954</v>
      </c>
    </row>
    <row r="6" spans="1:22" s="140" customFormat="1" ht="17.100000000000001" customHeight="1">
      <c r="A6" s="151" t="s">
        <v>131</v>
      </c>
      <c r="B6" s="29" t="s">
        <v>955</v>
      </c>
      <c r="C6" s="145" t="s">
        <v>956</v>
      </c>
      <c r="D6" s="145" t="s">
        <v>957</v>
      </c>
      <c r="E6" s="152" t="s">
        <v>958</v>
      </c>
      <c r="F6" s="29" t="s">
        <v>955</v>
      </c>
      <c r="G6" s="153" t="s">
        <v>956</v>
      </c>
      <c r="H6" s="145" t="s">
        <v>957</v>
      </c>
      <c r="I6" s="154" t="s">
        <v>958</v>
      </c>
      <c r="J6" s="468"/>
      <c r="K6" s="23" t="s">
        <v>955</v>
      </c>
      <c r="L6" s="144" t="s">
        <v>956</v>
      </c>
      <c r="M6" s="153" t="s">
        <v>957</v>
      </c>
      <c r="N6" s="154" t="s">
        <v>958</v>
      </c>
      <c r="O6" s="29" t="s">
        <v>955</v>
      </c>
      <c r="P6" s="144" t="s">
        <v>956</v>
      </c>
      <c r="Q6" s="153" t="s">
        <v>957</v>
      </c>
      <c r="R6" s="154" t="s">
        <v>958</v>
      </c>
      <c r="S6" s="29" t="s">
        <v>955</v>
      </c>
      <c r="T6" s="144" t="s">
        <v>956</v>
      </c>
      <c r="U6" s="153" t="s">
        <v>957</v>
      </c>
      <c r="V6" s="154" t="s">
        <v>958</v>
      </c>
    </row>
    <row r="7" spans="1:22" s="12" customFormat="1" ht="41.25" customHeight="1">
      <c r="A7" s="6">
        <v>2011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/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</row>
    <row r="8" spans="1:22" s="12" customFormat="1" ht="41.25" customHeight="1">
      <c r="A8" s="6">
        <v>2012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/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</row>
    <row r="9" spans="1:22" s="12" customFormat="1" ht="41.25" customHeight="1">
      <c r="A9" s="6">
        <v>2013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/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</row>
    <row r="10" spans="1:22" s="12" customFormat="1" ht="41.25" customHeight="1">
      <c r="A10" s="6">
        <v>2014</v>
      </c>
      <c r="B10" s="197" t="s">
        <v>1082</v>
      </c>
      <c r="C10" s="197" t="s">
        <v>1082</v>
      </c>
      <c r="D10" s="197" t="s">
        <v>1082</v>
      </c>
      <c r="E10" s="197" t="s">
        <v>1082</v>
      </c>
      <c r="F10" s="197" t="s">
        <v>1082</v>
      </c>
      <c r="G10" s="197" t="s">
        <v>1082</v>
      </c>
      <c r="H10" s="197" t="s">
        <v>1082</v>
      </c>
      <c r="I10" s="197" t="s">
        <v>1082</v>
      </c>
      <c r="J10" s="197"/>
      <c r="K10" s="197" t="s">
        <v>1082</v>
      </c>
      <c r="L10" s="197" t="s">
        <v>1082</v>
      </c>
      <c r="M10" s="197" t="s">
        <v>1082</v>
      </c>
      <c r="N10" s="197" t="s">
        <v>1082</v>
      </c>
      <c r="O10" s="197" t="s">
        <v>1082</v>
      </c>
      <c r="P10" s="197" t="s">
        <v>1082</v>
      </c>
      <c r="Q10" s="197" t="s">
        <v>1082</v>
      </c>
      <c r="R10" s="197" t="s">
        <v>1082</v>
      </c>
      <c r="S10" s="197" t="s">
        <v>1082</v>
      </c>
      <c r="T10" s="197" t="s">
        <v>1082</v>
      </c>
      <c r="U10" s="197" t="s">
        <v>1082</v>
      </c>
      <c r="V10" s="197" t="s">
        <v>1082</v>
      </c>
    </row>
    <row r="11" spans="1:22" s="194" customFormat="1" ht="41.25" customHeight="1">
      <c r="A11" s="9">
        <v>2015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/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</row>
    <row r="12" spans="1:22" s="12" customFormat="1" ht="41.25" customHeight="1">
      <c r="A12" s="11" t="s">
        <v>352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/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  <c r="Q12" s="195">
        <v>0</v>
      </c>
      <c r="R12" s="195">
        <v>0</v>
      </c>
      <c r="S12" s="195">
        <v>0</v>
      </c>
      <c r="T12" s="195">
        <v>0</v>
      </c>
      <c r="U12" s="195">
        <v>0</v>
      </c>
      <c r="V12" s="195">
        <v>0</v>
      </c>
    </row>
    <row r="13" spans="1:22" s="12" customFormat="1" ht="41.25" customHeight="1">
      <c r="A13" s="11" t="s">
        <v>353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/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</row>
    <row r="14" spans="1:22" s="12" customFormat="1" ht="41.25" customHeight="1">
      <c r="A14" s="11" t="s">
        <v>354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/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</row>
    <row r="15" spans="1:22" s="12" customFormat="1" ht="41.25" customHeight="1">
      <c r="A15" s="11" t="s">
        <v>355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/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</row>
    <row r="16" spans="1:22" s="12" customFormat="1" ht="41.25" customHeight="1">
      <c r="A16" s="11" t="s">
        <v>356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/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</row>
    <row r="17" spans="1:22" s="12" customFormat="1" ht="41.25" customHeight="1">
      <c r="A17" s="11" t="s">
        <v>357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/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0</v>
      </c>
    </row>
    <row r="18" spans="1:22" s="12" customFormat="1" ht="41.25" customHeight="1" thickBot="1">
      <c r="A18" s="13" t="s">
        <v>358</v>
      </c>
      <c r="B18" s="218">
        <v>0</v>
      </c>
      <c r="C18" s="219">
        <v>0</v>
      </c>
      <c r="D18" s="219">
        <v>0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01"/>
      <c r="K18" s="199">
        <v>0</v>
      </c>
      <c r="L18" s="199">
        <v>0</v>
      </c>
      <c r="M18" s="199">
        <v>0</v>
      </c>
      <c r="N18" s="199">
        <v>0</v>
      </c>
      <c r="O18" s="199">
        <v>0</v>
      </c>
      <c r="P18" s="199">
        <v>0</v>
      </c>
      <c r="Q18" s="199">
        <v>0</v>
      </c>
      <c r="R18" s="199">
        <v>0</v>
      </c>
      <c r="S18" s="199">
        <v>0</v>
      </c>
      <c r="T18" s="199">
        <v>0</v>
      </c>
      <c r="U18" s="199">
        <v>0</v>
      </c>
      <c r="V18" s="199">
        <v>0</v>
      </c>
    </row>
    <row r="19" spans="1:22" ht="12" customHeight="1" thickTop="1">
      <c r="A19" s="141" t="s">
        <v>853</v>
      </c>
      <c r="N19" s="142"/>
      <c r="R19" s="142"/>
      <c r="V19" s="142"/>
    </row>
    <row r="20" spans="1:22">
      <c r="N20" s="142"/>
      <c r="R20" s="142"/>
      <c r="V20" s="142"/>
    </row>
    <row r="21" spans="1:22">
      <c r="N21" s="142"/>
      <c r="R21" s="142"/>
      <c r="V21" s="142"/>
    </row>
    <row r="22" spans="1:22">
      <c r="N22" s="142"/>
      <c r="R22" s="142"/>
      <c r="V22" s="142"/>
    </row>
    <row r="23" spans="1:22">
      <c r="N23" s="142"/>
      <c r="R23" s="142"/>
      <c r="V23" s="142"/>
    </row>
    <row r="24" spans="1:22">
      <c r="N24" s="142"/>
      <c r="R24" s="142"/>
      <c r="V24" s="142"/>
    </row>
    <row r="25" spans="1:22">
      <c r="N25" s="142"/>
      <c r="R25" s="142"/>
      <c r="V25" s="142"/>
    </row>
    <row r="26" spans="1:22">
      <c r="N26" s="142"/>
      <c r="R26" s="142"/>
      <c r="V26" s="142"/>
    </row>
    <row r="27" spans="1:22">
      <c r="N27" s="142"/>
      <c r="R27" s="142"/>
      <c r="V27" s="142"/>
    </row>
    <row r="28" spans="1:22">
      <c r="N28" s="142"/>
      <c r="R28" s="142"/>
      <c r="V28" s="142"/>
    </row>
    <row r="29" spans="1:22">
      <c r="N29" s="142"/>
      <c r="R29" s="142"/>
      <c r="V29" s="142"/>
    </row>
    <row r="30" spans="1:22">
      <c r="N30" s="142"/>
      <c r="R30" s="142"/>
      <c r="V30" s="142"/>
    </row>
    <row r="31" spans="1:22">
      <c r="N31" s="142"/>
      <c r="R31" s="142"/>
      <c r="V31" s="142"/>
    </row>
  </sheetData>
  <customSheetViews>
    <customSheetView guid="{5E0DE3FF-3353-435A-9EB0-62275E1406C9}" showPageBreaks="1" printArea="1" showRuler="0">
      <pane xSplit="1" ySplit="7" topLeftCell="B13" activePane="bottomRight" state="frozen"/>
      <selection pane="bottomRight" activeCell="B15" sqref="B15"/>
      <pageMargins left="0.39370078740157483" right="0.39370078740157483" top="0.59055118110236227" bottom="0.59055118110236227" header="0.39370078740157483" footer="0.19685039370078741"/>
      <printOptions horizontalCentered="1"/>
      <pageSetup paperSize="12" scale="94" orientation="landscape" r:id="rId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EC062E16-E995-49B8-A019-D4B9B2E665B0}" showPageBreaks="1" printArea="1" view="pageBreakPreview" showRuler="0">
      <pane xSplit="1" ySplit="7" topLeftCell="B8" activePane="bottomRight" state="frozen"/>
      <selection pane="bottomRight" activeCell="B16" sqref="B16"/>
      <pageMargins left="0.39370078740157483" right="0.39370078740157483" top="0.59055118110236227" bottom="0.59055118110236227" header="0.39370078740157483" footer="0.19685039370078741"/>
      <printOptions horizontalCentered="1"/>
      <pageSetup paperSize="12" scale="94" orientation="landscape" verticalDpi="300" r:id="rId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FD9EB1D3-48FA-11D9-B3E6-0000B4A88D03}" showPageBreaks="1" printArea="1" view="pageBreakPreview" showRuler="0">
      <pane xSplit="1" ySplit="7" topLeftCell="B8" activePane="bottomRight" state="frozen"/>
      <selection pane="bottomRight" activeCell="J16" sqref="J16"/>
      <pageMargins left="0.39370078740157483" right="0.39370078740157483" top="0.59055118110236227" bottom="0.59055118110236227" header="0.39370078740157483" footer="0.19685039370078741"/>
      <printOptions horizontalCentered="1"/>
      <pageSetup paperSize="12" scale="94" orientation="landscape" verticalDpi="300" r:id="rId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C9A6A84-3F93-11D9-9060-00E07D8C8F95}" showPageBreaks="1" printArea="1" view="pageBreakPreview" showRuler="0">
      <pane xSplit="1" ySplit="7" topLeftCell="B14" activePane="bottomRight" state="frozen"/>
      <selection pane="bottomRight" activeCell="B14" sqref="B14"/>
      <pageMargins left="0.39370078740157483" right="0.39370078740157483" top="0.59055118110236227" bottom="0.59055118110236227" header="0.39370078740157483" footer="0.19685039370078741"/>
      <printOptions horizontalCentered="1"/>
      <pageSetup paperSize="12" scale="94" orientation="landscape" verticalDpi="300" r:id="rId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48912101-0531-477D-9D70-5DEF1665263B}" showPageBreaks="1" view="pageBreakPreview" showRuler="0">
      <pane xSplit="1" ySplit="7" topLeftCell="B14" activePane="bottomRight" state="frozen"/>
      <selection pane="bottomRight" activeCell="B14" sqref="B14"/>
      <pageMargins left="0.39370078740157483" right="0.39370078740157483" top="0.59055118110236227" bottom="0.59055118110236227" header="0.39370078740157483" footer="0.19685039370078741"/>
      <printOptions horizontalCentered="1"/>
      <pageSetup paperSize="12" scale="94" orientation="landscape" verticalDpi="300" r:id="rId5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1F395122-3F94-11D9-BC3A-444553540000}" showPageBreaks="1" view="pageBreakPreview" showRuler="0">
      <pane xSplit="1" ySplit="7" topLeftCell="B14" activePane="bottomRight" state="frozen"/>
      <selection pane="bottomRight" activeCell="B14" sqref="B14"/>
      <pageMargins left="0.39370078740157483" right="0.39370078740157483" top="0.59055118110236227" bottom="0.59055118110236227" header="0.39370078740157483" footer="0.19685039370078741"/>
      <printOptions horizontalCentered="1"/>
      <pageSetup paperSize="12" scale="94" orientation="landscape" verticalDpi="300" r:id="rId6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76579024-3F94-11D9-9C7C-009008A0B73D}" showPageBreaks="1" printArea="1" view="pageBreakPreview" showRuler="0">
      <pane xSplit="1" ySplit="7" topLeftCell="B17" activePane="bottomRight" state="frozen"/>
      <selection pane="bottomRight" activeCell="E26" sqref="E26"/>
      <pageMargins left="0.39370078740157483" right="0.39370078740157483" top="0.59055118110236227" bottom="0.59055118110236227" header="0.39370078740157483" footer="0.19685039370078741"/>
      <printOptions horizontalCentered="1"/>
      <pageSetup paperSize="12" scale="94" orientation="landscape" verticalDpi="300" r:id="rId7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5DC94469-2A6C-421D-BB67-5D4133BCCA34}" scale="60" showPageBreaks="1" printArea="1" view="pageBreakPreview" showRuler="0">
      <pane xSplit="1" ySplit="7" topLeftCell="K8" activePane="bottomRight" state="frozen"/>
      <selection pane="bottomRight" activeCell="O15" sqref="O15"/>
      <pageMargins left="0.39370078740157483" right="0.39370078740157483" top="0.59055118110236227" bottom="0.59055118110236227" header="0.39370078740157483" footer="0.19685039370078741"/>
      <printOptions horizontalCentered="1"/>
      <pageSetup paperSize="12" scale="94" orientation="landscape" verticalDpi="300" r:id="rId8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947D13DD-2586-11D8-A0D3-009008A182C2}" showPageBreaks="1" showRuler="0">
      <pane xSplit="1" ySplit="7" topLeftCell="B8" activePane="bottomRight" state="frozen"/>
      <selection pane="bottomRight" activeCell="A16" sqref="A16"/>
      <pageMargins left="0.39370078740157483" right="0.39370078740157483" top="0.59055118110236227" bottom="0.59055118110236227" header="0.39370078740157483" footer="0.19685039370078741"/>
      <printOptions horizontalCentered="1"/>
      <pageSetup paperSize="12" scale="94" orientation="landscape" verticalDpi="300" r:id="rId9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A61F3ECC-A48F-4B02-BD3E-B8773624A917}" showRuler="0">
      <pane xSplit="1" ySplit="7" topLeftCell="B10" activePane="bottomRight" state="frozen"/>
      <selection pane="bottomRight" activeCell="A13" sqref="A13"/>
      <pageMargins left="0.39370078740157483" right="0.39370078740157483" top="0.59055118110236227" bottom="0.59055118110236227" header="0.39370078740157483" footer="0.19685039370078741"/>
      <printOptions horizontalCentered="1"/>
      <pageSetup paperSize="12" scale="94" orientation="landscape" verticalDpi="300" r:id="rId10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B7605203-4684-11D8-9D2F-0001027E943D}" showRuler="0">
      <pane xSplit="1" ySplit="7" topLeftCell="B8" activePane="bottomRight" state="frozen"/>
      <selection pane="bottomRight" activeCell="A3" sqref="A3"/>
      <pageMargins left="0.39370078740157483" right="0.39370078740157483" top="0.59055118110236227" bottom="0.59055118110236227" header="0.39370078740157483" footer="0.19685039370078741"/>
      <printOptions horizontalCentered="1"/>
      <pageSetup paperSize="12" scale="94" orientation="landscape" verticalDpi="300" r:id="rId1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6F4B79A4-3F93-11D9-A80D-00E098994FA3}" showPageBreaks="1" printArea="1" view="pageBreakPreview" showRuler="0">
      <pane xSplit="1" ySplit="7" topLeftCell="B14" activePane="bottomRight" state="frozen"/>
      <selection pane="bottomRight" activeCell="B14" sqref="B14"/>
      <pageMargins left="0.39370078740157483" right="0.39370078740157483" top="0.59055118110236227" bottom="0.59055118110236227" header="0.39370078740157483" footer="0.19685039370078741"/>
      <printOptions horizontalCentered="1"/>
      <pageSetup paperSize="12" scale="94" orientation="landscape" verticalDpi="300" r:id="rId1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9885522-439C-11D9-8667-444553540000}" showPageBreaks="1" view="pageBreakPreview" showRuler="0">
      <pane xSplit="1" ySplit="7" topLeftCell="B11" activePane="bottomRight" state="frozen"/>
      <selection pane="bottomRight" activeCell="A13" sqref="A13"/>
      <pageMargins left="0.39370078740157483" right="0.39370078740157483" top="0.59055118110236227" bottom="0.59055118110236227" header="0.39370078740157483" footer="0.19685039370078741"/>
      <printOptions horizontalCentered="1"/>
      <pageSetup paperSize="12" scale="94" orientation="landscape" verticalDpi="300" r:id="rId1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0FB1CEAC-20DA-11D8-9C7D-00E07D8B2C4C}" showPageBreaks="1" printArea="1" view="pageBreakPreview" showRuler="0">
      <pane xSplit="1" ySplit="7" topLeftCell="B8" activePane="bottomRight" state="frozen"/>
      <selection pane="bottomRight" activeCell="B16" sqref="B16:E16"/>
      <pageMargins left="0.39370078740157483" right="0.39370078740157483" top="0.59055118110236227" bottom="0.59055118110236227" header="0.39370078740157483" footer="0.19685039370078741"/>
      <printOptions horizontalCentered="1"/>
      <pageSetup paperSize="12" scale="94" orientation="landscape" verticalDpi="300" r:id="rId1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</customSheetViews>
  <mergeCells count="8">
    <mergeCell ref="A1:I1"/>
    <mergeCell ref="K1:V1"/>
    <mergeCell ref="H3:I3"/>
    <mergeCell ref="K3:N3"/>
    <mergeCell ref="F3:G3"/>
    <mergeCell ref="B3:E3"/>
    <mergeCell ref="O3:R3"/>
    <mergeCell ref="S3:V3"/>
  </mergeCells>
  <phoneticPr fontId="11" type="noConversion"/>
  <printOptions horizontalCentered="1"/>
  <pageMargins left="0.39370078740157483" right="0.39370078740157483" top="0.59055118110236227" bottom="0.59055118110236227" header="0.39370078740157483" footer="0.19685039370078741"/>
  <pageSetup paperSize="9" scale="75" orientation="landscape" r:id="rId15"/>
  <headerFooter alignWithMargins="0">
    <oddHeader>&amp;L&amp;"굴림체,굵게"&amp;12보건 및 사회보장&amp;R&amp;"Times New Roman,보통"&amp;12 Health &amp;"굴림체,보통"＆&amp;"Times New Roman,보통" Social Security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T36"/>
  <sheetViews>
    <sheetView zoomScaleNormal="100" workbookViewId="0">
      <selection sqref="A1:I1"/>
    </sheetView>
  </sheetViews>
  <sheetFormatPr defaultRowHeight="13.5"/>
  <cols>
    <col min="1" max="1" width="14.5546875" style="20" customWidth="1"/>
    <col min="2" max="2" width="5.88671875" style="46" customWidth="1"/>
    <col min="3" max="4" width="3.5546875" style="46" customWidth="1"/>
    <col min="5" max="9" width="11.44140625" style="46" customWidth="1"/>
    <col min="10" max="10" width="2.77734375" style="46" customWidth="1"/>
    <col min="11" max="14" width="14.33203125" style="46" customWidth="1"/>
    <col min="15" max="15" width="14.33203125" style="12" customWidth="1"/>
    <col min="16" max="16384" width="8.88671875" style="12"/>
  </cols>
  <sheetData>
    <row r="1" spans="1:72" s="1" customFormat="1" ht="45" customHeight="1">
      <c r="A1" s="831" t="s">
        <v>207</v>
      </c>
      <c r="B1" s="831"/>
      <c r="C1" s="831"/>
      <c r="D1" s="831"/>
      <c r="E1" s="831"/>
      <c r="F1" s="831"/>
      <c r="G1" s="831"/>
      <c r="H1" s="831"/>
      <c r="I1" s="831"/>
      <c r="J1" s="94"/>
      <c r="K1" s="843" t="s">
        <v>208</v>
      </c>
      <c r="L1" s="843"/>
      <c r="M1" s="843"/>
      <c r="N1" s="843"/>
      <c r="O1" s="843"/>
    </row>
    <row r="2" spans="1:72" s="5" customFormat="1" ht="25.5" customHeight="1" thickBot="1">
      <c r="A2" s="2" t="s">
        <v>127</v>
      </c>
      <c r="B2" s="32"/>
      <c r="C2" s="32"/>
      <c r="D2" s="32"/>
      <c r="E2" s="32"/>
      <c r="F2" s="32"/>
      <c r="G2" s="32"/>
      <c r="H2" s="32"/>
      <c r="I2" s="32"/>
      <c r="J2" s="63"/>
      <c r="K2" s="32"/>
      <c r="L2" s="32"/>
      <c r="M2" s="32"/>
      <c r="O2" s="4" t="s">
        <v>209</v>
      </c>
    </row>
    <row r="3" spans="1:72" s="5" customFormat="1" ht="16.5" customHeight="1" thickTop="1">
      <c r="A3" s="22" t="s">
        <v>210</v>
      </c>
      <c r="B3" s="822" t="s">
        <v>51</v>
      </c>
      <c r="C3" s="824"/>
      <c r="D3" s="823"/>
      <c r="E3" s="844" t="s">
        <v>211</v>
      </c>
      <c r="F3" s="845"/>
      <c r="G3" s="71" t="s">
        <v>58</v>
      </c>
      <c r="H3" s="71" t="s">
        <v>128</v>
      </c>
      <c r="I3" s="30" t="s">
        <v>212</v>
      </c>
      <c r="J3" s="22"/>
      <c r="K3" s="50" t="s">
        <v>213</v>
      </c>
      <c r="L3" s="50" t="s">
        <v>129</v>
      </c>
      <c r="M3" s="71" t="s">
        <v>59</v>
      </c>
      <c r="N3" s="71" t="s">
        <v>60</v>
      </c>
      <c r="O3" s="51" t="s">
        <v>61</v>
      </c>
    </row>
    <row r="4" spans="1:72" s="5" customFormat="1" ht="16.5" customHeight="1">
      <c r="A4" s="22" t="s">
        <v>214</v>
      </c>
      <c r="B4" s="846" t="s">
        <v>1146</v>
      </c>
      <c r="C4" s="847"/>
      <c r="D4" s="848"/>
      <c r="E4" s="49" t="s">
        <v>62</v>
      </c>
      <c r="F4" s="54" t="s">
        <v>130</v>
      </c>
      <c r="G4" s="54"/>
      <c r="H4" s="54"/>
      <c r="I4" s="72"/>
      <c r="J4" s="22"/>
      <c r="K4" s="49"/>
      <c r="L4" s="49"/>
      <c r="M4" s="54"/>
      <c r="N4" s="54"/>
      <c r="O4" s="56"/>
    </row>
    <row r="5" spans="1:72" s="5" customFormat="1" ht="16.5" customHeight="1">
      <c r="A5" s="22" t="s">
        <v>215</v>
      </c>
      <c r="B5" s="56"/>
      <c r="C5" s="55" t="s">
        <v>1144</v>
      </c>
      <c r="D5" s="55" t="s">
        <v>1145</v>
      </c>
      <c r="E5" s="49"/>
      <c r="F5" s="54"/>
      <c r="G5" s="54"/>
      <c r="H5" s="54" t="s">
        <v>216</v>
      </c>
      <c r="I5" s="56"/>
      <c r="J5" s="48"/>
      <c r="K5" s="49"/>
      <c r="L5" s="49"/>
      <c r="M5" s="54"/>
      <c r="N5" s="54" t="s">
        <v>63</v>
      </c>
      <c r="O5" s="64" t="s">
        <v>217</v>
      </c>
    </row>
    <row r="6" spans="1:72" s="5" customFormat="1" ht="16.5" customHeight="1">
      <c r="A6" s="73" t="s">
        <v>131</v>
      </c>
      <c r="B6" s="58"/>
      <c r="C6" s="74"/>
      <c r="D6" s="74"/>
      <c r="E6" s="53" t="s">
        <v>64</v>
      </c>
      <c r="F6" s="74" t="s">
        <v>65</v>
      </c>
      <c r="G6" s="74" t="s">
        <v>218</v>
      </c>
      <c r="H6" s="74" t="s">
        <v>219</v>
      </c>
      <c r="I6" s="58" t="s">
        <v>67</v>
      </c>
      <c r="J6" s="48"/>
      <c r="K6" s="53" t="s">
        <v>220</v>
      </c>
      <c r="L6" s="53" t="s">
        <v>66</v>
      </c>
      <c r="M6" s="74" t="s">
        <v>221</v>
      </c>
      <c r="N6" s="74" t="s">
        <v>222</v>
      </c>
      <c r="O6" s="65" t="s">
        <v>223</v>
      </c>
    </row>
    <row r="7" spans="1:72" s="5" customFormat="1" ht="41.25" customHeight="1">
      <c r="A7" s="364">
        <v>2011</v>
      </c>
      <c r="B7" s="609">
        <v>55</v>
      </c>
      <c r="C7" s="609" t="s">
        <v>305</v>
      </c>
      <c r="D7" s="609" t="s">
        <v>305</v>
      </c>
      <c r="E7" s="609">
        <v>8</v>
      </c>
      <c r="F7" s="200">
        <v>0</v>
      </c>
      <c r="G7" s="609">
        <v>4</v>
      </c>
      <c r="H7" s="609">
        <v>4</v>
      </c>
      <c r="I7" s="200">
        <v>0</v>
      </c>
      <c r="J7" s="623"/>
      <c r="K7" s="200">
        <v>0</v>
      </c>
      <c r="L7" s="200">
        <v>0</v>
      </c>
      <c r="M7" s="609">
        <v>27</v>
      </c>
      <c r="N7" s="609">
        <v>12</v>
      </c>
      <c r="O7" s="196">
        <v>0</v>
      </c>
      <c r="P7" s="624"/>
      <c r="Q7" s="621"/>
      <c r="R7" s="624"/>
      <c r="S7" s="621"/>
      <c r="T7" s="624"/>
      <c r="U7" s="624"/>
      <c r="V7" s="624"/>
      <c r="W7" s="624"/>
      <c r="X7" s="624"/>
      <c r="Y7" s="621"/>
    </row>
    <row r="8" spans="1:72" s="34" customFormat="1" ht="41.25" customHeight="1">
      <c r="A8" s="364">
        <v>2012</v>
      </c>
      <c r="B8" s="609">
        <v>55</v>
      </c>
      <c r="C8" s="609" t="s">
        <v>305</v>
      </c>
      <c r="D8" s="609" t="s">
        <v>305</v>
      </c>
      <c r="E8" s="609">
        <v>8</v>
      </c>
      <c r="F8" s="196">
        <v>0</v>
      </c>
      <c r="G8" s="609">
        <v>4</v>
      </c>
      <c r="H8" s="609">
        <v>4</v>
      </c>
      <c r="I8" s="196">
        <v>0</v>
      </c>
      <c r="J8" s="625"/>
      <c r="K8" s="196">
        <v>0</v>
      </c>
      <c r="L8" s="609">
        <v>1</v>
      </c>
      <c r="M8" s="609">
        <v>29</v>
      </c>
      <c r="N8" s="609">
        <v>9</v>
      </c>
      <c r="O8" s="196">
        <v>0</v>
      </c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</row>
    <row r="9" spans="1:72" s="474" customFormat="1" ht="41.25" customHeight="1">
      <c r="A9" s="473">
        <v>2013</v>
      </c>
      <c r="B9" s="626">
        <v>55</v>
      </c>
      <c r="C9" s="626" t="s">
        <v>305</v>
      </c>
      <c r="D9" s="626" t="s">
        <v>305</v>
      </c>
      <c r="E9" s="626">
        <v>8</v>
      </c>
      <c r="F9" s="449">
        <v>0</v>
      </c>
      <c r="G9" s="626">
        <v>4</v>
      </c>
      <c r="H9" s="626">
        <v>4</v>
      </c>
      <c r="I9" s="449">
        <v>0</v>
      </c>
      <c r="J9" s="627"/>
      <c r="K9" s="449">
        <v>0</v>
      </c>
      <c r="L9" s="626">
        <v>1</v>
      </c>
      <c r="M9" s="626">
        <v>29</v>
      </c>
      <c r="N9" s="626">
        <v>9</v>
      </c>
      <c r="O9" s="449">
        <v>0</v>
      </c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</row>
    <row r="10" spans="1:72" s="474" customFormat="1" ht="41.25" customHeight="1">
      <c r="A10" s="473">
        <v>2014</v>
      </c>
      <c r="B10" s="626">
        <v>55</v>
      </c>
      <c r="C10" s="626" t="s">
        <v>305</v>
      </c>
      <c r="D10" s="626" t="s">
        <v>305</v>
      </c>
      <c r="E10" s="626">
        <v>8</v>
      </c>
      <c r="F10" s="449">
        <v>0</v>
      </c>
      <c r="G10" s="626">
        <v>4</v>
      </c>
      <c r="H10" s="626">
        <v>4</v>
      </c>
      <c r="I10" s="449">
        <v>0</v>
      </c>
      <c r="J10" s="626"/>
      <c r="K10" s="449">
        <v>0</v>
      </c>
      <c r="L10" s="626">
        <v>1</v>
      </c>
      <c r="M10" s="626">
        <v>29</v>
      </c>
      <c r="N10" s="626">
        <v>9</v>
      </c>
      <c r="O10" s="449">
        <v>0</v>
      </c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</row>
    <row r="11" spans="1:72" s="476" customFormat="1" ht="41.25" customHeight="1">
      <c r="A11" s="475">
        <v>2015</v>
      </c>
      <c r="B11" s="711">
        <v>55</v>
      </c>
      <c r="C11" s="626" t="s">
        <v>305</v>
      </c>
      <c r="D11" s="626" t="s">
        <v>305</v>
      </c>
      <c r="E11" s="712">
        <v>8</v>
      </c>
      <c r="F11" s="195">
        <v>0</v>
      </c>
      <c r="G11" s="712">
        <v>4</v>
      </c>
      <c r="H11" s="711">
        <v>4</v>
      </c>
      <c r="I11" s="195">
        <v>0</v>
      </c>
      <c r="J11" s="713"/>
      <c r="K11" s="714">
        <v>0</v>
      </c>
      <c r="L11" s="711">
        <v>1</v>
      </c>
      <c r="M11" s="712">
        <v>29</v>
      </c>
      <c r="N11" s="715">
        <v>9</v>
      </c>
      <c r="O11" s="195">
        <v>0</v>
      </c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</row>
    <row r="12" spans="1:72" s="5" customFormat="1" ht="41.25" customHeight="1">
      <c r="A12" s="11" t="s">
        <v>224</v>
      </c>
      <c r="B12" s="67">
        <v>23</v>
      </c>
      <c r="C12" s="626" t="s">
        <v>305</v>
      </c>
      <c r="D12" s="626" t="s">
        <v>305</v>
      </c>
      <c r="E12" s="68">
        <v>3</v>
      </c>
      <c r="F12" s="705">
        <v>0</v>
      </c>
      <c r="G12" s="67">
        <v>2</v>
      </c>
      <c r="H12" s="67">
        <v>2</v>
      </c>
      <c r="I12" s="705">
        <v>0</v>
      </c>
      <c r="J12" s="67"/>
      <c r="K12" s="705">
        <v>0</v>
      </c>
      <c r="L12" s="705">
        <v>0</v>
      </c>
      <c r="M12" s="68">
        <v>13</v>
      </c>
      <c r="N12" s="68">
        <v>3</v>
      </c>
      <c r="O12" s="705">
        <v>0</v>
      </c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</row>
    <row r="13" spans="1:72" s="5" customFormat="1" ht="41.25" customHeight="1">
      <c r="A13" s="11" t="s">
        <v>225</v>
      </c>
      <c r="B13" s="67">
        <f>SUM(C13:M13)</f>
        <v>3</v>
      </c>
      <c r="C13" s="626" t="s">
        <v>305</v>
      </c>
      <c r="D13" s="626" t="s">
        <v>305</v>
      </c>
      <c r="E13" s="68">
        <v>1</v>
      </c>
      <c r="F13" s="705">
        <v>0</v>
      </c>
      <c r="G13" s="705">
        <v>0</v>
      </c>
      <c r="H13" s="705">
        <v>0</v>
      </c>
      <c r="I13" s="705">
        <v>0</v>
      </c>
      <c r="J13" s="67"/>
      <c r="K13" s="705">
        <v>0</v>
      </c>
      <c r="L13" s="705">
        <v>0</v>
      </c>
      <c r="M13" s="68">
        <v>2</v>
      </c>
      <c r="N13" s="68">
        <v>2</v>
      </c>
      <c r="O13" s="705">
        <v>0</v>
      </c>
    </row>
    <row r="14" spans="1:72" s="5" customFormat="1" ht="41.25" customHeight="1">
      <c r="A14" s="11" t="s">
        <v>226</v>
      </c>
      <c r="B14" s="705">
        <v>0</v>
      </c>
      <c r="C14" s="626" t="s">
        <v>305</v>
      </c>
      <c r="D14" s="626" t="s">
        <v>305</v>
      </c>
      <c r="E14" s="705">
        <v>0</v>
      </c>
      <c r="F14" s="705">
        <v>0</v>
      </c>
      <c r="G14" s="705">
        <v>0</v>
      </c>
      <c r="H14" s="705">
        <v>0</v>
      </c>
      <c r="I14" s="705">
        <v>0</v>
      </c>
      <c r="J14" s="67"/>
      <c r="K14" s="705">
        <v>0</v>
      </c>
      <c r="L14" s="705">
        <v>0</v>
      </c>
      <c r="M14" s="705">
        <v>0</v>
      </c>
      <c r="N14" s="705">
        <v>0</v>
      </c>
      <c r="O14" s="705">
        <v>0</v>
      </c>
    </row>
    <row r="15" spans="1:72" s="10" customFormat="1" ht="41.25" customHeight="1">
      <c r="A15" s="11" t="s">
        <v>227</v>
      </c>
      <c r="B15" s="67">
        <v>27</v>
      </c>
      <c r="C15" s="626" t="s">
        <v>305</v>
      </c>
      <c r="D15" s="626" t="s">
        <v>305</v>
      </c>
      <c r="E15" s="68">
        <v>4</v>
      </c>
      <c r="F15" s="705">
        <v>0</v>
      </c>
      <c r="G15" s="67">
        <v>2</v>
      </c>
      <c r="H15" s="66">
        <v>2</v>
      </c>
      <c r="I15" s="705">
        <v>0</v>
      </c>
      <c r="J15" s="69"/>
      <c r="K15" s="705">
        <v>0</v>
      </c>
      <c r="L15" s="705">
        <v>0</v>
      </c>
      <c r="M15" s="68">
        <v>14</v>
      </c>
      <c r="N15" s="68">
        <v>4</v>
      </c>
      <c r="O15" s="705">
        <v>0</v>
      </c>
    </row>
    <row r="16" spans="1:72" ht="41.25" customHeight="1">
      <c r="A16" s="11" t="s">
        <v>228</v>
      </c>
      <c r="B16" s="705">
        <v>0</v>
      </c>
      <c r="C16" s="626" t="s">
        <v>305</v>
      </c>
      <c r="D16" s="626" t="s">
        <v>305</v>
      </c>
      <c r="E16" s="705">
        <v>0</v>
      </c>
      <c r="F16" s="705">
        <v>0</v>
      </c>
      <c r="G16" s="705">
        <v>0</v>
      </c>
      <c r="H16" s="705">
        <v>0</v>
      </c>
      <c r="I16" s="705">
        <v>0</v>
      </c>
      <c r="J16" s="70"/>
      <c r="K16" s="705">
        <v>0</v>
      </c>
      <c r="L16" s="705">
        <v>0</v>
      </c>
      <c r="M16" s="705">
        <v>0</v>
      </c>
      <c r="N16" s="705">
        <v>0</v>
      </c>
      <c r="O16" s="705">
        <v>0</v>
      </c>
    </row>
    <row r="17" spans="1:33" ht="41.25" customHeight="1">
      <c r="A17" s="11" t="s">
        <v>229</v>
      </c>
      <c r="B17" s="705">
        <v>0</v>
      </c>
      <c r="C17" s="626" t="s">
        <v>305</v>
      </c>
      <c r="D17" s="626" t="s">
        <v>305</v>
      </c>
      <c r="E17" s="705">
        <v>0</v>
      </c>
      <c r="F17" s="705">
        <v>0</v>
      </c>
      <c r="G17" s="705">
        <v>0</v>
      </c>
      <c r="H17" s="705">
        <v>0</v>
      </c>
      <c r="I17" s="705">
        <v>0</v>
      </c>
      <c r="J17" s="70"/>
      <c r="K17" s="705">
        <v>0</v>
      </c>
      <c r="L17" s="705">
        <v>0</v>
      </c>
      <c r="M17" s="705">
        <v>0</v>
      </c>
      <c r="N17" s="705">
        <v>0</v>
      </c>
      <c r="O17" s="705">
        <v>0</v>
      </c>
    </row>
    <row r="18" spans="1:33" ht="41.25" customHeight="1" thickBot="1">
      <c r="A18" s="13" t="s">
        <v>230</v>
      </c>
      <c r="B18" s="703">
        <v>0</v>
      </c>
      <c r="C18" s="782" t="s">
        <v>305</v>
      </c>
      <c r="D18" s="782" t="s">
        <v>305</v>
      </c>
      <c r="E18" s="704">
        <v>0</v>
      </c>
      <c r="F18" s="704">
        <v>0</v>
      </c>
      <c r="G18" s="704">
        <v>0</v>
      </c>
      <c r="H18" s="704">
        <v>0</v>
      </c>
      <c r="I18" s="704">
        <v>0</v>
      </c>
      <c r="J18" s="70"/>
      <c r="K18" s="704">
        <v>0</v>
      </c>
      <c r="L18" s="704">
        <v>0</v>
      </c>
      <c r="M18" s="704">
        <v>0</v>
      </c>
      <c r="N18" s="704">
        <v>0</v>
      </c>
      <c r="O18" s="704">
        <v>0</v>
      </c>
    </row>
    <row r="19" spans="1:33" ht="12" customHeight="1" thickTop="1">
      <c r="A19" s="17" t="s">
        <v>231</v>
      </c>
      <c r="B19" s="37"/>
      <c r="C19" s="37"/>
      <c r="D19" s="37"/>
      <c r="E19" s="38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9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5"/>
      <c r="AG19" s="18"/>
    </row>
    <row r="20" spans="1:33" ht="12" customHeight="1">
      <c r="A20" s="841" t="s">
        <v>232</v>
      </c>
      <c r="B20" s="842"/>
      <c r="C20" s="842"/>
      <c r="D20" s="842"/>
      <c r="E20" s="842"/>
      <c r="F20" s="37"/>
      <c r="G20" s="37"/>
      <c r="H20" s="37"/>
      <c r="I20" s="37"/>
      <c r="J20" s="37"/>
      <c r="K20" s="38"/>
      <c r="L20" s="37"/>
      <c r="M20" s="37"/>
      <c r="N20" s="37"/>
    </row>
    <row r="21" spans="1:33"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</row>
    <row r="22" spans="1:33">
      <c r="B22" s="37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</row>
    <row r="23" spans="1:33"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</row>
    <row r="24" spans="1:33"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</row>
    <row r="25" spans="1:33"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</row>
    <row r="26" spans="1:33"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</row>
    <row r="27" spans="1:33"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</row>
    <row r="28" spans="1:33"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</row>
    <row r="29" spans="1:33"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</row>
    <row r="30" spans="1:33">
      <c r="B30" s="37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</row>
    <row r="31" spans="1:33"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</row>
    <row r="32" spans="1:33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</row>
    <row r="33" spans="2:14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</row>
    <row r="34" spans="2:14">
      <c r="B34" s="37"/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</row>
    <row r="35" spans="2:14"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</row>
    <row r="36" spans="2:14"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</row>
  </sheetData>
  <protectedRanges>
    <protectedRange sqref="Y7" name="범위1_1_1_1_1_1_1_1"/>
    <protectedRange sqref="S7" name="범위1_2_1_1_1_1_1_1"/>
    <protectedRange sqref="Q7" name="범위1_3_6_1_1_1_1_1"/>
    <protectedRange sqref="Z8" name="범위1_1_1_1_1_2_1"/>
    <protectedRange sqref="T8" name="범위1_2_1_1_1_2_1"/>
    <protectedRange sqref="R8" name="범위1_3_6_1_1_2_1"/>
    <protectedRange sqref="Z9:Z11" name="범위1_1_1_1_1_2_1_1"/>
    <protectedRange sqref="T9:T11" name="범위1_2_1_1_1_2_1_1"/>
    <protectedRange sqref="R9:R11" name="범위1_3_6_1_1_2_1_1"/>
  </protectedRanges>
  <customSheetViews>
    <customSheetView guid="{5E0DE3FF-3353-435A-9EB0-62275E1406C9}" showPageBreaks="1" printArea="1" showRuler="0">
      <pane xSplit="1" ySplit="6" topLeftCell="B7" activePane="bottomRight" state="frozen"/>
      <selection pane="bottomRight" activeCell="W23" sqref="W23:W25"/>
      <pageMargins left="0.39370078740157483" right="0.39370078740157483" top="0.59055118110236227" bottom="0.59055118110236227" header="0.39370078740157483" footer="0.19685039370078741"/>
      <printOptions horizontalCentered="1"/>
      <pageSetup paperSize="12" scale="93" orientation="landscape" r:id="rId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EC062E16-E995-49B8-A019-D4B9B2E665B0}" showPageBreaks="1" printArea="1" view="pageBreakPreview" showRuler="0">
      <pane xSplit="1" ySplit="6" topLeftCell="B8" activePane="bottomRight" state="frozen"/>
      <selection pane="bottomRight" activeCell="A20" sqref="A20"/>
      <pageMargins left="0.39370078740157483" right="0.39370078740157483" top="0.59055118110236227" bottom="0.59055118110236227" header="0.39370078740157483" footer="0.19685039370078741"/>
      <printOptions horizontalCentered="1"/>
      <pageSetup paperSize="12" scale="93" orientation="landscape" verticalDpi="300" r:id="rId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FD9EB1D3-48FA-11D9-B3E6-0000B4A88D03}" showPageBreaks="1" printArea="1" view="pageBreakPreview" showRuler="0">
      <pane xSplit="1" ySplit="6" topLeftCell="G13" activePane="bottomRight" state="frozen"/>
      <selection pane="bottomRight" activeCell="W20" sqref="W20"/>
      <pageMargins left="0.39370078740157483" right="0.39370078740157483" top="0.59055118110236227" bottom="0.59055118110236227" header="0.39370078740157483" footer="0.19685039370078741"/>
      <printOptions horizontalCentered="1"/>
      <pageSetup paperSize="12" scale="93" orientation="landscape" verticalDpi="300" r:id="rId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C9A6A84-3F93-11D9-9060-00E07D8C8F95}" showPageBreaks="1" printArea="1" view="pageBreakPreview" showRuler="0">
      <pane xSplit="1" ySplit="6" topLeftCell="B11" activePane="bottomRight" state="frozen"/>
      <selection pane="bottomRight" activeCell="D18" sqref="D18"/>
      <pageMargins left="0.39370078740157483" right="0.39370078740157483" top="0.59055118110236227" bottom="0.41" header="0.39370078740157483" footer="0.19685039370078741"/>
      <printOptions horizontalCentered="1"/>
      <pageSetup paperSize="12" scale="95" orientation="landscape" verticalDpi="300" r:id="rId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48912101-0531-477D-9D70-5DEF1665263B}" showPageBreaks="1" view="pageBreakPreview" showRuler="0">
      <pane xSplit="1" ySplit="6" topLeftCell="B11" activePane="bottomRight" state="frozen"/>
      <selection pane="bottomRight" activeCell="B19" sqref="B19"/>
      <pageMargins left="0.39370078740157483" right="0.39370078740157483" top="0.59055118110236227" bottom="0.41" header="0.39370078740157483" footer="0.19685039370078741"/>
      <printOptions horizontalCentered="1"/>
      <pageSetup paperSize="12" scale="95" orientation="landscape" verticalDpi="300" r:id="rId5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1F395122-3F94-11D9-BC3A-444553540000}" showPageBreaks="1" view="pageBreakPreview" showRuler="0">
      <pane ySplit="6" topLeftCell="A22" activePane="bottomLeft" state="frozen"/>
      <selection pane="bottomLeft" activeCell="A7" sqref="A7"/>
      <pageMargins left="0.39370078740157483" right="0.39370078740157483" top="0.59055118110236227" bottom="0.41" header="0.39370078740157483" footer="0.19685039370078741"/>
      <printOptions horizontalCentered="1"/>
      <pageSetup paperSize="12" scale="95" orientation="landscape" verticalDpi="300" r:id="rId6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76579024-3F94-11D9-9C7C-009008A0B73D}" showPageBreaks="1" printArea="1" view="pageBreakPreview" showRuler="0">
      <pane xSplit="1" ySplit="6" topLeftCell="B17" activePane="bottomRight" state="frozen"/>
      <selection pane="bottomRight" activeCell="U25" sqref="U25"/>
      <pageMargins left="0.39370078740157483" right="0.39370078740157483" top="0.59055118110236227" bottom="0.41" header="0.39370078740157483" footer="0.19685039370078741"/>
      <printOptions horizontalCentered="1"/>
      <pageSetup paperSize="12" scale="95" orientation="landscape" verticalDpi="300" r:id="rId7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5DC94469-2A6C-421D-BB67-5D4133BCCA34}" scale="60" showPageBreaks="1" printArea="1" view="pageBreakPreview" showRuler="0">
      <pane xSplit="1" ySplit="6" topLeftCell="F12" activePane="bottomRight" state="frozen"/>
      <selection pane="bottomRight" activeCell="Q20" sqref="Q20"/>
      <pageMargins left="0.39370078740157483" right="0.39370078740157483" top="0.59055118110236227" bottom="0.41" header="0.39370078740157483" footer="0.19685039370078741"/>
      <printOptions horizontalCentered="1"/>
      <pageSetup paperSize="12" scale="95" orientation="landscape" verticalDpi="300" r:id="rId8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947D13DD-2586-11D8-A0D3-009008A182C2}" showPageBreaks="1" showRuler="0">
      <pane xSplit="1" ySplit="6" topLeftCell="B7" activePane="bottomRight" state="frozen"/>
      <selection pane="bottomRight" activeCell="D1" sqref="D1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9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A61F3ECC-A48F-4B02-BD3E-B8773624A917}" showRuler="0">
      <pane xSplit="1" ySplit="6" topLeftCell="I15" activePane="bottomRight" state="frozen"/>
      <selection pane="bottomRight" activeCell="L26" sqref="L26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10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B7605203-4684-11D8-9D2F-0001027E943D}" showRuler="0">
      <pane xSplit="1" ySplit="6" topLeftCell="F22" activePane="bottomRight" state="frozen"/>
      <selection pane="bottomRight" activeCell="O30" sqref="O30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1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6F4B79A4-3F93-11D9-A80D-00E098994FA3}" showPageBreaks="1" printArea="1" view="pageBreakPreview" showRuler="0">
      <pane xSplit="1" ySplit="6" topLeftCell="G11" activePane="bottomRight" state="frozen"/>
      <selection pane="bottomRight" activeCell="W14" sqref="W14"/>
      <pageMargins left="0.39370078740157483" right="0.39370078740157483" top="0.59055118110236227" bottom="0.41" header="0.39370078740157483" footer="0.19685039370078741"/>
      <printOptions horizontalCentered="1"/>
      <pageSetup paperSize="12" scale="95" orientation="landscape" verticalDpi="300" r:id="rId1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9885522-439C-11D9-8667-444553540000}" showPageBreaks="1" view="pageBreakPreview" showRuler="0">
      <pane xSplit="1" ySplit="6" topLeftCell="B13" activePane="bottomRight" state="frozen"/>
      <selection pane="bottomRight" activeCell="B19" sqref="B19"/>
      <pageMargins left="0.39370078740157483" right="0.39370078740157483" top="0.59055118110236227" bottom="0.59055118110236227" header="0.39370078740157483" footer="0.19685039370078741"/>
      <printOptions horizontalCentered="1"/>
      <pageSetup paperSize="12" scale="93" orientation="landscape" verticalDpi="300" r:id="rId1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0FB1CEAC-20DA-11D8-9C7D-00E07D8B2C4C}" showPageBreaks="1" printArea="1" view="pageBreakPreview" showRuler="0">
      <pane xSplit="1" ySplit="6" topLeftCell="B7" activePane="bottomRight" state="frozen"/>
      <selection pane="bottomRight" activeCell="C23" sqref="C23"/>
      <pageMargins left="0.39370078740157483" right="0.39370078740157483" top="0.59055118110236227" bottom="0.59055118110236227" header="0.39370078740157483" footer="0.19685039370078741"/>
      <printOptions horizontalCentered="1"/>
      <pageSetup paperSize="12" scale="93" orientation="landscape" verticalDpi="300" r:id="rId1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</customSheetViews>
  <mergeCells count="6">
    <mergeCell ref="A20:E20"/>
    <mergeCell ref="K1:O1"/>
    <mergeCell ref="A1:I1"/>
    <mergeCell ref="E3:F3"/>
    <mergeCell ref="B3:D3"/>
    <mergeCell ref="B4:D4"/>
  </mergeCells>
  <phoneticPr fontId="11" type="noConversion"/>
  <printOptions horizontalCentered="1"/>
  <pageMargins left="0.39370078740157483" right="0.39370078740157483" top="0.59055118110236227" bottom="0.59055118110236227" header="0.39370078740157483" footer="0.19685039370078741"/>
  <pageSetup paperSize="9" scale="75" orientation="landscape" r:id="rId15"/>
  <headerFooter alignWithMargins="0">
    <oddHeader>&amp;L&amp;"굴림체,굵게"&amp;12보건 및 사회보장&amp;R&amp;"Times New Roman,보통"&amp;12 Health &amp;"굴림체,보통"＆&amp;"Times New Roman,보통" Social Security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P20"/>
  <sheetViews>
    <sheetView zoomScale="85" zoomScaleNormal="85" workbookViewId="0">
      <selection sqref="A1:G1"/>
    </sheetView>
  </sheetViews>
  <sheetFormatPr defaultRowHeight="13.5"/>
  <cols>
    <col min="1" max="1" width="14.5546875" style="20" customWidth="1"/>
    <col min="2" max="4" width="11.33203125" style="20" customWidth="1"/>
    <col min="5" max="7" width="11.33203125" style="12" customWidth="1"/>
    <col min="8" max="8" width="2.77734375" style="12" customWidth="1"/>
    <col min="9" max="14" width="9" style="12" customWidth="1"/>
    <col min="15" max="15" width="10.6640625" style="12" bestFit="1" customWidth="1"/>
    <col min="16" max="16" width="9" style="12" customWidth="1"/>
    <col min="17" max="16384" width="8.88671875" style="12"/>
  </cols>
  <sheetData>
    <row r="1" spans="1:16" s="1" customFormat="1" ht="45" customHeight="1">
      <c r="A1" s="831" t="s">
        <v>959</v>
      </c>
      <c r="B1" s="831"/>
      <c r="C1" s="831"/>
      <c r="D1" s="831"/>
      <c r="E1" s="831"/>
      <c r="F1" s="831"/>
      <c r="G1" s="831"/>
      <c r="H1" s="96"/>
      <c r="I1" s="830" t="s">
        <v>960</v>
      </c>
      <c r="J1" s="830"/>
      <c r="K1" s="830"/>
      <c r="L1" s="830"/>
      <c r="M1" s="830"/>
      <c r="N1" s="830"/>
      <c r="O1" s="830"/>
      <c r="P1" s="830"/>
    </row>
    <row r="2" spans="1:16" s="5" customFormat="1" ht="25.5" customHeight="1" thickBot="1">
      <c r="A2" s="113" t="s">
        <v>961</v>
      </c>
      <c r="B2" s="33"/>
      <c r="C2" s="33"/>
      <c r="D2" s="33"/>
      <c r="E2" s="2"/>
      <c r="F2" s="2"/>
      <c r="G2" s="2"/>
      <c r="I2" s="2"/>
      <c r="J2" s="2"/>
      <c r="K2" s="2"/>
      <c r="L2" s="2"/>
      <c r="M2" s="2"/>
      <c r="N2" s="2"/>
      <c r="O2" s="2"/>
      <c r="P2" s="4" t="s">
        <v>962</v>
      </c>
    </row>
    <row r="3" spans="1:16" s="34" customFormat="1" ht="16.5" customHeight="1" thickTop="1">
      <c r="A3" s="834" t="s">
        <v>167</v>
      </c>
      <c r="B3" s="1117" t="s">
        <v>33</v>
      </c>
      <c r="C3" s="1118"/>
      <c r="D3" s="1120" t="s">
        <v>34</v>
      </c>
      <c r="E3" s="1121"/>
      <c r="F3" s="1120" t="s">
        <v>36</v>
      </c>
      <c r="G3" s="1122"/>
      <c r="H3" s="178"/>
      <c r="I3" s="1111" t="s">
        <v>38</v>
      </c>
      <c r="J3" s="1112"/>
      <c r="K3" s="1115" t="s">
        <v>31</v>
      </c>
      <c r="L3" s="1115"/>
      <c r="M3" s="1115"/>
      <c r="N3" s="1115"/>
      <c r="O3" s="1115"/>
      <c r="P3" s="1115"/>
    </row>
    <row r="4" spans="1:16" s="34" customFormat="1" ht="16.5" customHeight="1">
      <c r="A4" s="835"/>
      <c r="B4" s="1109" t="s">
        <v>55</v>
      </c>
      <c r="C4" s="1119"/>
      <c r="D4" s="1109" t="s">
        <v>35</v>
      </c>
      <c r="E4" s="1119"/>
      <c r="F4" s="1109" t="s">
        <v>37</v>
      </c>
      <c r="G4" s="1110"/>
      <c r="H4" s="178"/>
      <c r="I4" s="1113" t="s">
        <v>39</v>
      </c>
      <c r="J4" s="1114"/>
      <c r="K4" s="1116" t="s">
        <v>32</v>
      </c>
      <c r="L4" s="1116"/>
      <c r="M4" s="1116"/>
      <c r="N4" s="1116"/>
      <c r="O4" s="1116"/>
      <c r="P4" s="1116"/>
    </row>
    <row r="5" spans="1:16" s="34" customFormat="1" ht="16.5" customHeight="1">
      <c r="A5" s="835"/>
      <c r="B5" s="118" t="s">
        <v>40</v>
      </c>
      <c r="C5" s="118" t="s">
        <v>41</v>
      </c>
      <c r="D5" s="118" t="s">
        <v>40</v>
      </c>
      <c r="E5" s="118" t="s">
        <v>41</v>
      </c>
      <c r="F5" s="118" t="s">
        <v>40</v>
      </c>
      <c r="G5" s="116" t="s">
        <v>41</v>
      </c>
      <c r="H5" s="179"/>
      <c r="I5" s="117" t="s">
        <v>40</v>
      </c>
      <c r="J5" s="180" t="s">
        <v>41</v>
      </c>
      <c r="K5" s="210" t="s">
        <v>69</v>
      </c>
      <c r="L5" s="214" t="s">
        <v>963</v>
      </c>
      <c r="M5" s="214" t="s">
        <v>964</v>
      </c>
      <c r="N5" s="214" t="s">
        <v>45</v>
      </c>
      <c r="O5" s="214" t="s">
        <v>47</v>
      </c>
      <c r="P5" s="209" t="s">
        <v>50</v>
      </c>
    </row>
    <row r="6" spans="1:16" s="34" customFormat="1" ht="16.5" customHeight="1">
      <c r="A6" s="835"/>
      <c r="B6" s="120" t="s">
        <v>965</v>
      </c>
      <c r="C6" s="181" t="s">
        <v>756</v>
      </c>
      <c r="D6" s="120" t="s">
        <v>965</v>
      </c>
      <c r="E6" s="181" t="s">
        <v>756</v>
      </c>
      <c r="F6" s="120" t="s">
        <v>965</v>
      </c>
      <c r="G6" s="155" t="s">
        <v>756</v>
      </c>
      <c r="H6" s="119"/>
      <c r="I6" s="121" t="s">
        <v>965</v>
      </c>
      <c r="J6" s="182" t="s">
        <v>756</v>
      </c>
      <c r="K6" s="22"/>
      <c r="L6" s="181" t="s">
        <v>966</v>
      </c>
      <c r="M6" s="181" t="s">
        <v>43</v>
      </c>
      <c r="N6" s="22"/>
      <c r="O6" s="181" t="s">
        <v>48</v>
      </c>
      <c r="P6" s="22"/>
    </row>
    <row r="7" spans="1:16" s="34" customFormat="1" ht="16.5" customHeight="1">
      <c r="A7" s="836"/>
      <c r="B7" s="124" t="s">
        <v>967</v>
      </c>
      <c r="C7" s="124" t="s">
        <v>968</v>
      </c>
      <c r="D7" s="124" t="s">
        <v>967</v>
      </c>
      <c r="E7" s="124" t="s">
        <v>968</v>
      </c>
      <c r="F7" s="124" t="s">
        <v>967</v>
      </c>
      <c r="G7" s="183" t="s">
        <v>968</v>
      </c>
      <c r="H7" s="91"/>
      <c r="I7" s="125" t="s">
        <v>967</v>
      </c>
      <c r="J7" s="184" t="s">
        <v>968</v>
      </c>
      <c r="K7" s="215" t="s">
        <v>55</v>
      </c>
      <c r="L7" s="216" t="s">
        <v>42</v>
      </c>
      <c r="M7" s="216" t="s">
        <v>44</v>
      </c>
      <c r="N7" s="216" t="s">
        <v>46</v>
      </c>
      <c r="O7" s="216" t="s">
        <v>49</v>
      </c>
      <c r="P7" s="217" t="s">
        <v>70</v>
      </c>
    </row>
    <row r="8" spans="1:16" s="5" customFormat="1" ht="40.5" customHeight="1">
      <c r="A8" s="6">
        <v>2011</v>
      </c>
      <c r="B8" s="177" t="s">
        <v>387</v>
      </c>
      <c r="C8" s="68" t="s">
        <v>387</v>
      </c>
      <c r="D8" s="177" t="s">
        <v>387</v>
      </c>
      <c r="E8" s="66" t="s">
        <v>387</v>
      </c>
      <c r="F8" s="66" t="s">
        <v>387</v>
      </c>
      <c r="G8" s="66" t="s">
        <v>387</v>
      </c>
      <c r="H8" s="66"/>
      <c r="I8" s="66" t="s">
        <v>387</v>
      </c>
      <c r="J8" s="66" t="s">
        <v>387</v>
      </c>
      <c r="K8" s="68" t="s">
        <v>387</v>
      </c>
      <c r="L8" s="66" t="s">
        <v>387</v>
      </c>
      <c r="M8" s="66" t="s">
        <v>387</v>
      </c>
      <c r="N8" s="68" t="s">
        <v>387</v>
      </c>
      <c r="O8" s="68" t="s">
        <v>387</v>
      </c>
      <c r="P8" s="68" t="s">
        <v>387</v>
      </c>
    </row>
    <row r="9" spans="1:16" s="5" customFormat="1" ht="40.5" customHeight="1">
      <c r="A9" s="6">
        <v>2012</v>
      </c>
      <c r="B9" s="192" t="s">
        <v>387</v>
      </c>
      <c r="C9" s="192" t="s">
        <v>387</v>
      </c>
      <c r="D9" s="192" t="s">
        <v>387</v>
      </c>
      <c r="E9" s="192" t="s">
        <v>387</v>
      </c>
      <c r="F9" s="192" t="s">
        <v>387</v>
      </c>
      <c r="G9" s="192" t="s">
        <v>387</v>
      </c>
      <c r="H9" s="66"/>
      <c r="I9" s="192" t="s">
        <v>387</v>
      </c>
      <c r="J9" s="192" t="s">
        <v>387</v>
      </c>
      <c r="K9" s="192" t="s">
        <v>387</v>
      </c>
      <c r="L9" s="192" t="s">
        <v>387</v>
      </c>
      <c r="M9" s="192" t="s">
        <v>387</v>
      </c>
      <c r="N9" s="192" t="s">
        <v>387</v>
      </c>
      <c r="O9" s="192" t="s">
        <v>387</v>
      </c>
      <c r="P9" s="192" t="s">
        <v>387</v>
      </c>
    </row>
    <row r="10" spans="1:16" s="10" customFormat="1" ht="40.5" customHeight="1">
      <c r="A10" s="6">
        <v>2013</v>
      </c>
      <c r="B10" s="192" t="s">
        <v>387</v>
      </c>
      <c r="C10" s="192" t="s">
        <v>387</v>
      </c>
      <c r="D10" s="192" t="s">
        <v>387</v>
      </c>
      <c r="E10" s="192" t="s">
        <v>387</v>
      </c>
      <c r="F10" s="192" t="s">
        <v>387</v>
      </c>
      <c r="G10" s="192" t="s">
        <v>387</v>
      </c>
      <c r="H10" s="66"/>
      <c r="I10" s="192" t="s">
        <v>387</v>
      </c>
      <c r="J10" s="192" t="s">
        <v>387</v>
      </c>
      <c r="K10" s="200" t="s">
        <v>387</v>
      </c>
      <c r="L10" s="192" t="s">
        <v>387</v>
      </c>
      <c r="M10" s="192" t="s">
        <v>387</v>
      </c>
      <c r="N10" s="200" t="s">
        <v>387</v>
      </c>
      <c r="O10" s="192" t="s">
        <v>387</v>
      </c>
      <c r="P10" s="192" t="s">
        <v>387</v>
      </c>
    </row>
    <row r="11" spans="1:16" s="5" customFormat="1" ht="40.5" customHeight="1">
      <c r="A11" s="6">
        <v>2014</v>
      </c>
      <c r="B11" s="192" t="s">
        <v>1082</v>
      </c>
      <c r="C11" s="192" t="s">
        <v>1082</v>
      </c>
      <c r="D11" s="192" t="s">
        <v>1082</v>
      </c>
      <c r="E11" s="192" t="s">
        <v>1082</v>
      </c>
      <c r="F11" s="192" t="s">
        <v>1082</v>
      </c>
      <c r="G11" s="192" t="s">
        <v>1082</v>
      </c>
      <c r="H11" s="66"/>
      <c r="I11" s="192" t="s">
        <v>1082</v>
      </c>
      <c r="J11" s="192" t="s">
        <v>1082</v>
      </c>
      <c r="K11" s="200" t="s">
        <v>1082</v>
      </c>
      <c r="L11" s="192" t="s">
        <v>1082</v>
      </c>
      <c r="M11" s="192" t="s">
        <v>1082</v>
      </c>
      <c r="N11" s="200" t="s">
        <v>1082</v>
      </c>
      <c r="O11" s="192" t="s">
        <v>1082</v>
      </c>
      <c r="P11" s="192" t="s">
        <v>1082</v>
      </c>
    </row>
    <row r="12" spans="1:16" s="10" customFormat="1" ht="40.5" customHeight="1">
      <c r="A12" s="9">
        <v>2015</v>
      </c>
      <c r="B12" s="192" t="s">
        <v>387</v>
      </c>
      <c r="C12" s="192" t="s">
        <v>387</v>
      </c>
      <c r="D12" s="192" t="s">
        <v>387</v>
      </c>
      <c r="E12" s="192" t="s">
        <v>387</v>
      </c>
      <c r="F12" s="192" t="s">
        <v>387</v>
      </c>
      <c r="G12" s="192" t="s">
        <v>387</v>
      </c>
      <c r="H12" s="66"/>
      <c r="I12" s="192" t="s">
        <v>387</v>
      </c>
      <c r="J12" s="192" t="s">
        <v>387</v>
      </c>
      <c r="K12" s="200" t="s">
        <v>387</v>
      </c>
      <c r="L12" s="192" t="s">
        <v>387</v>
      </c>
      <c r="M12" s="192" t="s">
        <v>387</v>
      </c>
      <c r="N12" s="200" t="s">
        <v>387</v>
      </c>
      <c r="O12" s="192" t="s">
        <v>387</v>
      </c>
      <c r="P12" s="192" t="s">
        <v>387</v>
      </c>
    </row>
    <row r="13" spans="1:16" s="10" customFormat="1" ht="40.5" customHeight="1">
      <c r="A13" s="11" t="s">
        <v>352</v>
      </c>
      <c r="B13" s="192" t="s">
        <v>387</v>
      </c>
      <c r="C13" s="192" t="s">
        <v>387</v>
      </c>
      <c r="D13" s="192" t="s">
        <v>387</v>
      </c>
      <c r="E13" s="192" t="s">
        <v>387</v>
      </c>
      <c r="F13" s="192" t="s">
        <v>387</v>
      </c>
      <c r="G13" s="192" t="s">
        <v>387</v>
      </c>
      <c r="H13" s="66"/>
      <c r="I13" s="192" t="s">
        <v>387</v>
      </c>
      <c r="J13" s="192" t="s">
        <v>387</v>
      </c>
      <c r="K13" s="200" t="s">
        <v>387</v>
      </c>
      <c r="L13" s="192" t="s">
        <v>387</v>
      </c>
      <c r="M13" s="192" t="s">
        <v>387</v>
      </c>
      <c r="N13" s="200" t="s">
        <v>387</v>
      </c>
      <c r="O13" s="192" t="s">
        <v>387</v>
      </c>
      <c r="P13" s="192" t="s">
        <v>387</v>
      </c>
    </row>
    <row r="14" spans="1:16" s="10" customFormat="1" ht="40.5" customHeight="1">
      <c r="A14" s="11" t="s">
        <v>353</v>
      </c>
      <c r="B14" s="192" t="s">
        <v>387</v>
      </c>
      <c r="C14" s="192" t="s">
        <v>387</v>
      </c>
      <c r="D14" s="192" t="s">
        <v>387</v>
      </c>
      <c r="E14" s="192" t="s">
        <v>387</v>
      </c>
      <c r="F14" s="192" t="s">
        <v>387</v>
      </c>
      <c r="G14" s="192" t="s">
        <v>387</v>
      </c>
      <c r="H14" s="66"/>
      <c r="I14" s="192" t="s">
        <v>387</v>
      </c>
      <c r="J14" s="192" t="s">
        <v>387</v>
      </c>
      <c r="K14" s="200" t="s">
        <v>387</v>
      </c>
      <c r="L14" s="192" t="s">
        <v>387</v>
      </c>
      <c r="M14" s="192" t="s">
        <v>387</v>
      </c>
      <c r="N14" s="200" t="s">
        <v>387</v>
      </c>
      <c r="O14" s="192" t="s">
        <v>387</v>
      </c>
      <c r="P14" s="192" t="s">
        <v>387</v>
      </c>
    </row>
    <row r="15" spans="1:16" s="10" customFormat="1" ht="40.5" customHeight="1">
      <c r="A15" s="11" t="s">
        <v>354</v>
      </c>
      <c r="B15" s="192" t="s">
        <v>387</v>
      </c>
      <c r="C15" s="192" t="s">
        <v>387</v>
      </c>
      <c r="D15" s="192" t="s">
        <v>387</v>
      </c>
      <c r="E15" s="192" t="s">
        <v>387</v>
      </c>
      <c r="F15" s="192" t="s">
        <v>387</v>
      </c>
      <c r="G15" s="192" t="s">
        <v>387</v>
      </c>
      <c r="H15" s="66"/>
      <c r="I15" s="192" t="s">
        <v>387</v>
      </c>
      <c r="J15" s="192" t="s">
        <v>387</v>
      </c>
      <c r="K15" s="200" t="s">
        <v>387</v>
      </c>
      <c r="L15" s="192" t="s">
        <v>387</v>
      </c>
      <c r="M15" s="192" t="s">
        <v>387</v>
      </c>
      <c r="N15" s="200" t="s">
        <v>387</v>
      </c>
      <c r="O15" s="192" t="s">
        <v>387</v>
      </c>
      <c r="P15" s="192" t="s">
        <v>387</v>
      </c>
    </row>
    <row r="16" spans="1:16" s="10" customFormat="1" ht="40.5" customHeight="1">
      <c r="A16" s="11" t="s">
        <v>355</v>
      </c>
      <c r="B16" s="192" t="s">
        <v>387</v>
      </c>
      <c r="C16" s="192" t="s">
        <v>387</v>
      </c>
      <c r="D16" s="192" t="s">
        <v>387</v>
      </c>
      <c r="E16" s="192" t="s">
        <v>387</v>
      </c>
      <c r="F16" s="192" t="s">
        <v>387</v>
      </c>
      <c r="G16" s="192" t="s">
        <v>387</v>
      </c>
      <c r="H16" s="66"/>
      <c r="I16" s="192" t="s">
        <v>387</v>
      </c>
      <c r="J16" s="192" t="s">
        <v>387</v>
      </c>
      <c r="K16" s="68" t="s">
        <v>387</v>
      </c>
      <c r="L16" s="192" t="s">
        <v>387</v>
      </c>
      <c r="M16" s="192" t="s">
        <v>387</v>
      </c>
      <c r="N16" s="68" t="s">
        <v>387</v>
      </c>
      <c r="O16" s="192" t="s">
        <v>387</v>
      </c>
      <c r="P16" s="192" t="s">
        <v>387</v>
      </c>
    </row>
    <row r="17" spans="1:16" s="10" customFormat="1" ht="40.5" customHeight="1">
      <c r="A17" s="11" t="s">
        <v>356</v>
      </c>
      <c r="B17" s="192" t="s">
        <v>387</v>
      </c>
      <c r="C17" s="192" t="s">
        <v>387</v>
      </c>
      <c r="D17" s="192" t="s">
        <v>387</v>
      </c>
      <c r="E17" s="192" t="s">
        <v>387</v>
      </c>
      <c r="F17" s="192" t="s">
        <v>387</v>
      </c>
      <c r="G17" s="192" t="s">
        <v>387</v>
      </c>
      <c r="H17" s="66"/>
      <c r="I17" s="192" t="s">
        <v>387</v>
      </c>
      <c r="J17" s="192" t="s">
        <v>387</v>
      </c>
      <c r="K17" s="200" t="s">
        <v>387</v>
      </c>
      <c r="L17" s="192" t="s">
        <v>387</v>
      </c>
      <c r="M17" s="192" t="s">
        <v>387</v>
      </c>
      <c r="N17" s="200" t="s">
        <v>387</v>
      </c>
      <c r="O17" s="192" t="s">
        <v>387</v>
      </c>
      <c r="P17" s="192" t="s">
        <v>387</v>
      </c>
    </row>
    <row r="18" spans="1:16" s="10" customFormat="1" ht="40.5" customHeight="1">
      <c r="A18" s="11" t="s">
        <v>357</v>
      </c>
      <c r="B18" s="192" t="s">
        <v>387</v>
      </c>
      <c r="C18" s="192" t="s">
        <v>387</v>
      </c>
      <c r="D18" s="192" t="s">
        <v>387</v>
      </c>
      <c r="E18" s="192" t="s">
        <v>387</v>
      </c>
      <c r="F18" s="192" t="s">
        <v>387</v>
      </c>
      <c r="G18" s="192" t="s">
        <v>387</v>
      </c>
      <c r="H18" s="66"/>
      <c r="I18" s="192" t="s">
        <v>387</v>
      </c>
      <c r="J18" s="192" t="s">
        <v>387</v>
      </c>
      <c r="K18" s="200" t="s">
        <v>387</v>
      </c>
      <c r="L18" s="192" t="s">
        <v>387</v>
      </c>
      <c r="M18" s="192" t="s">
        <v>387</v>
      </c>
      <c r="N18" s="200" t="s">
        <v>387</v>
      </c>
      <c r="O18" s="192" t="s">
        <v>387</v>
      </c>
      <c r="P18" s="192" t="s">
        <v>387</v>
      </c>
    </row>
    <row r="19" spans="1:16" s="10" customFormat="1" ht="40.5" customHeight="1" thickBot="1">
      <c r="A19" s="13" t="s">
        <v>358</v>
      </c>
      <c r="B19" s="202" t="s">
        <v>387</v>
      </c>
      <c r="C19" s="193" t="s">
        <v>387</v>
      </c>
      <c r="D19" s="193" t="s">
        <v>387</v>
      </c>
      <c r="E19" s="193" t="s">
        <v>387</v>
      </c>
      <c r="F19" s="193" t="s">
        <v>387</v>
      </c>
      <c r="G19" s="193" t="s">
        <v>387</v>
      </c>
      <c r="H19" s="66"/>
      <c r="I19" s="193" t="s">
        <v>387</v>
      </c>
      <c r="J19" s="193" t="s">
        <v>387</v>
      </c>
      <c r="K19" s="193" t="s">
        <v>387</v>
      </c>
      <c r="L19" s="193" t="s">
        <v>387</v>
      </c>
      <c r="M19" s="193" t="s">
        <v>387</v>
      </c>
      <c r="N19" s="193" t="s">
        <v>387</v>
      </c>
      <c r="O19" s="193" t="s">
        <v>387</v>
      </c>
      <c r="P19" s="193" t="s">
        <v>387</v>
      </c>
    </row>
    <row r="20" spans="1:16" s="142" customFormat="1" ht="12" customHeight="1" thickTop="1">
      <c r="A20" s="185" t="s">
        <v>853</v>
      </c>
      <c r="B20" s="20"/>
    </row>
  </sheetData>
  <customSheetViews>
    <customSheetView guid="{5E0DE3FF-3353-435A-9EB0-62275E1406C9}" showPageBreaks="1" view="pageBreakPreview" showRuler="0">
      <pane xSplit="1" ySplit="6" topLeftCell="H13" activePane="bottomRight" state="frozen"/>
      <selection pane="bottomRight" activeCell="T16" sqref="T16"/>
      <pageMargins left="0.39370078740157483" right="0.39370078740157483" top="0.59055118110236227" bottom="0.59055118110236227" header="0.39370078740157483" footer="0.19685039370078741"/>
      <printOptions horizontalCentered="1"/>
      <pageSetup paperSize="12" scale="92" orientation="landscape" r:id="rId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EC062E16-E995-49B8-A019-D4B9B2E665B0}" showPageBreaks="1" view="pageBreakPreview" showRuler="0">
      <pane xSplit="1" ySplit="6" topLeftCell="B7" activePane="bottomRight" state="frozen"/>
      <selection pane="bottomRight" activeCell="M7" sqref="M7"/>
      <pageMargins left="0.39370078740157483" right="0.39370078740157483" top="0.59055118110236227" bottom="0.59055118110236227" header="0.39370078740157483" footer="0.19685039370078741"/>
      <printOptions horizontalCentered="1"/>
      <pageSetup paperSize="12" scale="92" orientation="landscape" verticalDpi="300" r:id="rId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FD9EB1D3-48FA-11D9-B3E6-0000B4A88D03}" showPageBreaks="1" view="pageBreakPreview" showRuler="0">
      <pane xSplit="1" ySplit="6" topLeftCell="K8" activePane="bottomRight" state="frozen"/>
      <selection pane="bottomRight" activeCell="T13" sqref="T13"/>
      <pageMargins left="0.39370078740157483" right="0.39370078740157483" top="0.59055118110236227" bottom="0.59055118110236227" header="0.39370078740157483" footer="0.19685039370078741"/>
      <printOptions horizontalCentered="1"/>
      <pageSetup paperSize="12" scale="92" orientation="landscape" verticalDpi="300" r:id="rId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C9A6A84-3F93-11D9-9060-00E07D8C8F95}" showPageBreaks="1" view="pageBreakPreview" showRuler="0">
      <pane xSplit="1" ySplit="7" topLeftCell="K8" activePane="bottomRight" state="frozen"/>
      <selection pane="bottomRight" activeCell="S7" sqref="S7"/>
      <pageMargins left="0.39370078740157483" right="0.39370078740157483" top="0.59055118110236227" bottom="0.59055118110236227" header="0.39370078740157483" footer="0.19685039370078741"/>
      <printOptions horizontalCentered="1"/>
      <pageSetup paperSize="12" scale="92" orientation="landscape" verticalDpi="300" r:id="rId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48912101-0531-477D-9D70-5DEF1665263B}" showPageBreaks="1" view="pageBreakPreview" showRuler="0">
      <pane xSplit="1" ySplit="7" topLeftCell="K8" activePane="bottomRight" state="frozen"/>
      <selection pane="bottomRight" activeCell="S7" sqref="S7"/>
      <pageMargins left="0.39370078740157483" right="0.39370078740157483" top="0.59055118110236227" bottom="0.59055118110236227" header="0.39370078740157483" footer="0.19685039370078741"/>
      <printOptions horizontalCentered="1"/>
      <pageSetup paperSize="12" scale="92" orientation="landscape" verticalDpi="300" r:id="rId5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1F395122-3F94-11D9-BC3A-444553540000}" showPageBreaks="1" view="pageBreakPreview" showRuler="0">
      <pane xSplit="1" ySplit="7" topLeftCell="K8" activePane="bottomRight" state="frozen"/>
      <selection pane="bottomRight" activeCell="S7" sqref="S7"/>
      <pageMargins left="0.39370078740157483" right="0.39370078740157483" top="0.59055118110236227" bottom="0.59055118110236227" header="0.39370078740157483" footer="0.19685039370078741"/>
      <printOptions horizontalCentered="1"/>
      <pageSetup paperSize="12" scale="92" orientation="landscape" verticalDpi="300" r:id="rId6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76579024-3F94-11D9-9C7C-009008A0B73D}" showPageBreaks="1" view="pageBreakPreview" showRuler="0">
      <pane xSplit="1" ySplit="7" topLeftCell="B8" activePane="bottomRight" state="frozen"/>
      <selection pane="bottomRight" activeCell="S7" sqref="S7"/>
      <pageMargins left="0.39370078740157483" right="0.39370078740157483" top="0.59055118110236227" bottom="0.59055118110236227" header="0.39370078740157483" footer="0.19685039370078741"/>
      <printOptions horizontalCentered="1"/>
      <pageSetup paperSize="12" scale="92" orientation="landscape" verticalDpi="300" r:id="rId7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5DC94469-2A6C-421D-BB67-5D4133BCCA34}" showPageBreaks="1" showRuler="0">
      <pane xSplit="1" ySplit="6" topLeftCell="I7" activePane="bottomRight" state="frozen"/>
      <selection pane="bottomRight" activeCell="N5" sqref="N5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8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947D13DD-2586-11D8-A0D3-009008A182C2}" showPageBreaks="1" showRuler="0">
      <pane xSplit="1" ySplit="6" topLeftCell="B11" activePane="bottomRight" state="frozen"/>
      <selection pane="bottomRight" activeCell="C13" sqref="C13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9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A61F3ECC-A48F-4B02-BD3E-B8773624A917}" showRuler="0">
      <pane xSplit="1" ySplit="6" topLeftCell="E11" activePane="bottomRight" state="frozen"/>
      <selection pane="bottomRight" activeCell="T13" sqref="T13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10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B7605203-4684-11D8-9D2F-0001027E943D}" showRuler="0">
      <pane xSplit="1" ySplit="6" topLeftCell="B7" activePane="bottomRight" state="frozen"/>
      <selection pane="bottomRight" activeCell="C7" sqref="C7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1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6F4B79A4-3F93-11D9-A80D-00E098994FA3}" showPageBreaks="1" view="pageBreakPreview" showRuler="0">
      <pane xSplit="1" ySplit="7" topLeftCell="K8" activePane="bottomRight" state="frozen"/>
      <selection pane="bottomRight" activeCell="S7" sqref="S7"/>
      <pageMargins left="0.39370078740157483" right="0.39370078740157483" top="0.59055118110236227" bottom="0.59055118110236227" header="0.39370078740157483" footer="0.19685039370078741"/>
      <printOptions horizontalCentered="1"/>
      <pageSetup paperSize="12" scale="92" orientation="landscape" verticalDpi="300" r:id="rId1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9885522-439C-11D9-8667-444553540000}" showPageBreaks="1" view="pageBreakPreview" showRuler="0">
      <pane xSplit="1" ySplit="6" topLeftCell="B7" activePane="bottomRight" state="frozen"/>
      <selection pane="bottomRight" activeCell="T13" sqref="T13"/>
      <pageMargins left="0.39370078740157483" right="0.39370078740157483" top="0.59055118110236227" bottom="0.59055118110236227" header="0.39370078740157483" footer="0.19685039370078741"/>
      <printOptions horizontalCentered="1"/>
      <pageSetup paperSize="12" scale="92" orientation="landscape" verticalDpi="300" r:id="rId1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0FB1CEAC-20DA-11D8-9C7D-00E07D8B2C4C}" showPageBreaks="1" view="pageBreakPreview" showRuler="0">
      <pane xSplit="1" ySplit="6" topLeftCell="K8" activePane="bottomRight" state="frozen"/>
      <selection pane="bottomRight" activeCell="T13" sqref="T13"/>
      <pageMargins left="0.39370078740157483" right="0.39370078740157483" top="0.59055118110236227" bottom="0.59055118110236227" header="0.39370078740157483" footer="0.19685039370078741"/>
      <printOptions horizontalCentered="1"/>
      <pageSetup paperSize="12" scale="92" orientation="landscape" verticalDpi="300" r:id="rId1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</customSheetViews>
  <mergeCells count="13">
    <mergeCell ref="F4:G4"/>
    <mergeCell ref="I3:J3"/>
    <mergeCell ref="I4:J4"/>
    <mergeCell ref="I1:P1"/>
    <mergeCell ref="A1:G1"/>
    <mergeCell ref="A3:A7"/>
    <mergeCell ref="K3:P3"/>
    <mergeCell ref="K4:P4"/>
    <mergeCell ref="B3:C3"/>
    <mergeCell ref="B4:C4"/>
    <mergeCell ref="D3:E3"/>
    <mergeCell ref="D4:E4"/>
    <mergeCell ref="F3:G3"/>
  </mergeCells>
  <phoneticPr fontId="11" type="noConversion"/>
  <printOptions horizontalCentered="1"/>
  <pageMargins left="0.39370078740157483" right="0.39370078740157483" top="0.59055118110236227" bottom="0.59055118110236227" header="0.39370078740157483" footer="0.19685039370078741"/>
  <pageSetup paperSize="9" scale="75" orientation="landscape" r:id="rId15"/>
  <headerFooter alignWithMargins="0">
    <oddHeader>&amp;L&amp;"굴림체,굵게"&amp;12보건 및 사회보장&amp;R&amp;"Times New Roman,보통"&amp;12 Health &amp;"굴림체,보통"＆&amp;"Times New Roman,보통" Social Security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 enableFormatConditionsCalculation="0"/>
  <dimension ref="A1:O33"/>
  <sheetViews>
    <sheetView zoomScale="85" zoomScaleNormal="85" workbookViewId="0">
      <selection sqref="A1:H1"/>
    </sheetView>
  </sheetViews>
  <sheetFormatPr defaultRowHeight="13.5"/>
  <cols>
    <col min="1" max="1" width="14.5546875" style="20" customWidth="1"/>
    <col min="2" max="2" width="20.88671875" style="20" customWidth="1"/>
    <col min="3" max="8" width="7.77734375" style="20" customWidth="1"/>
    <col min="9" max="9" width="2.77734375" style="21" customWidth="1"/>
    <col min="10" max="14" width="13.77734375" style="20" customWidth="1"/>
    <col min="15" max="16384" width="8.88671875" style="12"/>
  </cols>
  <sheetData>
    <row r="1" spans="1:15" s="1" customFormat="1" ht="45" customHeight="1">
      <c r="A1" s="1127" t="s">
        <v>969</v>
      </c>
      <c r="B1" s="1127"/>
      <c r="C1" s="1127"/>
      <c r="D1" s="1127"/>
      <c r="E1" s="1127"/>
      <c r="F1" s="1127"/>
      <c r="G1" s="1127"/>
      <c r="H1" s="1127"/>
      <c r="I1" s="115"/>
      <c r="J1" s="831" t="s">
        <v>970</v>
      </c>
      <c r="K1" s="831"/>
      <c r="L1" s="831"/>
      <c r="M1" s="831"/>
      <c r="N1" s="831"/>
    </row>
    <row r="2" spans="1:15" s="5" customFormat="1" ht="25.5" customHeight="1" thickBot="1">
      <c r="A2" s="2" t="s">
        <v>26</v>
      </c>
      <c r="B2" s="2"/>
      <c r="C2" s="2"/>
      <c r="D2" s="2"/>
      <c r="E2" s="2"/>
      <c r="F2" s="2"/>
      <c r="G2" s="2"/>
      <c r="H2" s="2"/>
      <c r="I2" s="3"/>
      <c r="J2" s="2"/>
      <c r="K2" s="2"/>
      <c r="L2" s="2"/>
      <c r="M2" s="2"/>
      <c r="N2" s="4" t="s">
        <v>209</v>
      </c>
    </row>
    <row r="3" spans="1:15" s="5" customFormat="1" ht="17.100000000000001" customHeight="1" thickTop="1">
      <c r="A3" s="126" t="s">
        <v>210</v>
      </c>
      <c r="B3" s="172" t="s">
        <v>27</v>
      </c>
      <c r="C3" s="1123" t="s">
        <v>28</v>
      </c>
      <c r="D3" s="828"/>
      <c r="E3" s="1124"/>
      <c r="F3" s="1123" t="s">
        <v>29</v>
      </c>
      <c r="G3" s="828"/>
      <c r="H3" s="828"/>
      <c r="I3" s="22"/>
      <c r="J3" s="1005" t="s">
        <v>971</v>
      </c>
      <c r="K3" s="1005"/>
      <c r="L3" s="1005"/>
      <c r="M3" s="1005"/>
      <c r="N3" s="1005"/>
    </row>
    <row r="4" spans="1:15" s="5" customFormat="1" ht="17.100000000000001" customHeight="1">
      <c r="A4" s="126" t="s">
        <v>214</v>
      </c>
      <c r="B4" s="173"/>
      <c r="C4" s="1125" t="s">
        <v>972</v>
      </c>
      <c r="D4" s="1092"/>
      <c r="E4" s="1126"/>
      <c r="F4" s="1125" t="s">
        <v>973</v>
      </c>
      <c r="G4" s="1092"/>
      <c r="H4" s="1092"/>
      <c r="I4" s="22"/>
      <c r="J4" s="26" t="s">
        <v>30</v>
      </c>
      <c r="K4" s="25" t="s">
        <v>974</v>
      </c>
      <c r="L4" s="25" t="s">
        <v>975</v>
      </c>
      <c r="M4" s="25" t="s">
        <v>976</v>
      </c>
      <c r="N4" s="27" t="s">
        <v>977</v>
      </c>
    </row>
    <row r="5" spans="1:15" s="5" customFormat="1" ht="17.100000000000001" customHeight="1">
      <c r="A5" s="126" t="s">
        <v>215</v>
      </c>
      <c r="B5" s="173"/>
      <c r="C5" s="173"/>
      <c r="D5" s="559" t="s">
        <v>610</v>
      </c>
      <c r="E5" s="560" t="s">
        <v>611</v>
      </c>
      <c r="F5" s="174"/>
      <c r="G5" s="559" t="s">
        <v>610</v>
      </c>
      <c r="H5" s="559" t="s">
        <v>611</v>
      </c>
      <c r="I5" s="22"/>
      <c r="J5" s="6"/>
      <c r="K5" s="89" t="s">
        <v>978</v>
      </c>
      <c r="L5" s="89" t="s">
        <v>117</v>
      </c>
      <c r="M5" s="89" t="s">
        <v>829</v>
      </c>
      <c r="N5" s="72"/>
    </row>
    <row r="6" spans="1:15" s="5" customFormat="1" ht="17.100000000000001" customHeight="1">
      <c r="A6" s="151" t="s">
        <v>131</v>
      </c>
      <c r="B6" s="175" t="s">
        <v>55</v>
      </c>
      <c r="C6" s="175"/>
      <c r="D6" s="176" t="s">
        <v>831</v>
      </c>
      <c r="E6" s="176" t="s">
        <v>832</v>
      </c>
      <c r="F6" s="176" t="s">
        <v>592</v>
      </c>
      <c r="G6" s="176" t="s">
        <v>831</v>
      </c>
      <c r="H6" s="176" t="s">
        <v>832</v>
      </c>
      <c r="I6" s="22"/>
      <c r="J6" s="23" t="s">
        <v>979</v>
      </c>
      <c r="K6" s="29" t="s">
        <v>114</v>
      </c>
      <c r="L6" s="29" t="s">
        <v>118</v>
      </c>
      <c r="M6" s="29" t="s">
        <v>980</v>
      </c>
      <c r="N6" s="31" t="s">
        <v>381</v>
      </c>
    </row>
    <row r="7" spans="1:15" s="5" customFormat="1" ht="41.25" customHeight="1">
      <c r="A7" s="6">
        <v>2011</v>
      </c>
      <c r="B7" s="198">
        <v>64</v>
      </c>
      <c r="C7" s="198">
        <v>64</v>
      </c>
      <c r="D7" s="198" t="s">
        <v>1127</v>
      </c>
      <c r="E7" s="198" t="s">
        <v>1127</v>
      </c>
      <c r="F7" s="198">
        <v>64</v>
      </c>
      <c r="G7" s="198" t="s">
        <v>1127</v>
      </c>
      <c r="H7" s="198" t="s">
        <v>1127</v>
      </c>
      <c r="I7" s="77"/>
      <c r="J7" s="198">
        <v>64</v>
      </c>
      <c r="K7" s="198">
        <v>64</v>
      </c>
      <c r="L7" s="198">
        <v>64</v>
      </c>
      <c r="M7" s="198">
        <v>64</v>
      </c>
      <c r="N7" s="198">
        <v>64</v>
      </c>
    </row>
    <row r="8" spans="1:15" s="5" customFormat="1" ht="41.25" customHeight="1">
      <c r="A8" s="6">
        <v>2012</v>
      </c>
      <c r="B8" s="198">
        <v>64</v>
      </c>
      <c r="C8" s="198">
        <v>64</v>
      </c>
      <c r="D8" s="198" t="s">
        <v>1127</v>
      </c>
      <c r="E8" s="198" t="s">
        <v>1127</v>
      </c>
      <c r="F8" s="198">
        <v>64</v>
      </c>
      <c r="G8" s="198" t="s">
        <v>1127</v>
      </c>
      <c r="H8" s="198" t="s">
        <v>1127</v>
      </c>
      <c r="I8" s="77"/>
      <c r="J8" s="198">
        <v>64</v>
      </c>
      <c r="K8" s="198">
        <v>64</v>
      </c>
      <c r="L8" s="198">
        <v>64</v>
      </c>
      <c r="M8" s="198">
        <v>64</v>
      </c>
      <c r="N8" s="198">
        <v>64</v>
      </c>
    </row>
    <row r="9" spans="1:15" s="5" customFormat="1" ht="41.25" customHeight="1">
      <c r="A9" s="6">
        <v>2013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77"/>
      <c r="J9" s="198">
        <v>0</v>
      </c>
      <c r="K9" s="198">
        <v>0</v>
      </c>
      <c r="L9" s="198">
        <v>0</v>
      </c>
      <c r="M9" s="198">
        <v>0</v>
      </c>
      <c r="N9" s="198">
        <v>0</v>
      </c>
    </row>
    <row r="10" spans="1:15" s="5" customFormat="1" ht="41.25" customHeight="1">
      <c r="A10" s="6">
        <v>2014</v>
      </c>
      <c r="B10" s="198" t="s">
        <v>1082</v>
      </c>
      <c r="C10" s="198" t="s">
        <v>1082</v>
      </c>
      <c r="D10" s="198" t="s">
        <v>1082</v>
      </c>
      <c r="E10" s="198" t="s">
        <v>1082</v>
      </c>
      <c r="F10" s="198" t="s">
        <v>1082</v>
      </c>
      <c r="G10" s="198" t="s">
        <v>1082</v>
      </c>
      <c r="H10" s="198" t="s">
        <v>1082</v>
      </c>
      <c r="I10" s="77"/>
      <c r="J10" s="198" t="s">
        <v>1082</v>
      </c>
      <c r="K10" s="198" t="s">
        <v>1082</v>
      </c>
      <c r="L10" s="198" t="s">
        <v>1082</v>
      </c>
      <c r="M10" s="198" t="s">
        <v>1082</v>
      </c>
      <c r="N10" s="198" t="s">
        <v>1082</v>
      </c>
    </row>
    <row r="11" spans="1:15" s="10" customFormat="1" ht="41.25" customHeight="1">
      <c r="A11" s="9">
        <v>2015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77"/>
      <c r="J11" s="198">
        <v>0</v>
      </c>
      <c r="K11" s="198">
        <v>0</v>
      </c>
      <c r="L11" s="198">
        <v>0</v>
      </c>
      <c r="M11" s="198">
        <v>0</v>
      </c>
      <c r="N11" s="198">
        <v>0</v>
      </c>
    </row>
    <row r="12" spans="1:15" s="5" customFormat="1" ht="41.25" customHeight="1">
      <c r="A12" s="11" t="s">
        <v>157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77"/>
      <c r="J12" s="198">
        <v>0</v>
      </c>
      <c r="K12" s="198">
        <v>0</v>
      </c>
      <c r="L12" s="198">
        <v>0</v>
      </c>
      <c r="M12" s="198">
        <v>0</v>
      </c>
      <c r="N12" s="198">
        <v>0</v>
      </c>
    </row>
    <row r="13" spans="1:15" s="5" customFormat="1" ht="41.25" customHeight="1">
      <c r="A13" s="11" t="s">
        <v>158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77"/>
      <c r="J13" s="198">
        <v>0</v>
      </c>
      <c r="K13" s="198">
        <v>0</v>
      </c>
      <c r="L13" s="198">
        <v>0</v>
      </c>
      <c r="M13" s="198">
        <v>0</v>
      </c>
      <c r="N13" s="198">
        <v>0</v>
      </c>
    </row>
    <row r="14" spans="1:15" s="5" customFormat="1" ht="41.25" customHeight="1">
      <c r="A14" s="11" t="s">
        <v>159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77"/>
      <c r="J14" s="198">
        <v>0</v>
      </c>
      <c r="K14" s="198">
        <v>0</v>
      </c>
      <c r="L14" s="198">
        <v>0</v>
      </c>
      <c r="M14" s="198">
        <v>0</v>
      </c>
      <c r="N14" s="198">
        <v>0</v>
      </c>
    </row>
    <row r="15" spans="1:15" s="10" customFormat="1" ht="41.25" customHeight="1">
      <c r="A15" s="11" t="s">
        <v>160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77"/>
      <c r="J15" s="198">
        <v>0</v>
      </c>
      <c r="K15" s="198">
        <v>0</v>
      </c>
      <c r="L15" s="198">
        <v>0</v>
      </c>
      <c r="M15" s="198">
        <v>0</v>
      </c>
      <c r="N15" s="198">
        <v>0</v>
      </c>
    </row>
    <row r="16" spans="1:15" ht="41.25" customHeight="1">
      <c r="A16" s="11" t="s">
        <v>161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70"/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5"/>
    </row>
    <row r="17" spans="1:15" ht="41.25" customHeight="1">
      <c r="A17" s="11" t="s">
        <v>162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70"/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5"/>
    </row>
    <row r="18" spans="1:15" ht="41.25" customHeight="1" thickBot="1">
      <c r="A18" s="13" t="s">
        <v>154</v>
      </c>
      <c r="B18" s="193">
        <v>0</v>
      </c>
      <c r="C18" s="193">
        <v>0</v>
      </c>
      <c r="D18" s="193">
        <v>0</v>
      </c>
      <c r="E18" s="193">
        <v>0</v>
      </c>
      <c r="F18" s="193">
        <v>0</v>
      </c>
      <c r="G18" s="193">
        <v>0</v>
      </c>
      <c r="H18" s="193">
        <v>0</v>
      </c>
      <c r="I18" s="70"/>
      <c r="J18" s="193">
        <v>0</v>
      </c>
      <c r="K18" s="193">
        <v>0</v>
      </c>
      <c r="L18" s="193">
        <v>0</v>
      </c>
      <c r="M18" s="193">
        <v>0</v>
      </c>
      <c r="N18" s="193">
        <v>0</v>
      </c>
      <c r="O18" s="5"/>
    </row>
    <row r="19" spans="1:15" ht="12" customHeight="1" thickTop="1">
      <c r="A19" s="17" t="s">
        <v>853</v>
      </c>
      <c r="B19" s="17"/>
      <c r="C19" s="17"/>
      <c r="D19" s="17"/>
      <c r="E19" s="17"/>
      <c r="F19" s="17"/>
      <c r="G19" s="17"/>
      <c r="H19" s="17"/>
      <c r="I19" s="3"/>
      <c r="J19" s="17"/>
      <c r="K19" s="17"/>
      <c r="L19" s="17"/>
      <c r="M19" s="17"/>
      <c r="N19" s="17"/>
    </row>
    <row r="20" spans="1:15">
      <c r="B20" s="17"/>
      <c r="C20" s="17"/>
      <c r="D20" s="17"/>
      <c r="E20" s="17"/>
      <c r="F20" s="17"/>
      <c r="G20" s="17"/>
      <c r="H20" s="17"/>
      <c r="I20" s="3"/>
      <c r="J20" s="17"/>
      <c r="K20" s="17"/>
      <c r="L20" s="17"/>
      <c r="M20" s="17"/>
      <c r="N20" s="17"/>
    </row>
    <row r="21" spans="1:15">
      <c r="B21" s="17"/>
      <c r="C21" s="17"/>
      <c r="D21" s="17"/>
      <c r="E21" s="17"/>
      <c r="F21" s="17"/>
      <c r="G21" s="17"/>
      <c r="H21" s="17"/>
      <c r="I21" s="3"/>
      <c r="J21" s="17"/>
      <c r="K21" s="17"/>
      <c r="L21" s="17"/>
      <c r="M21" s="17"/>
      <c r="N21" s="17"/>
    </row>
    <row r="22" spans="1:15">
      <c r="B22" s="17"/>
      <c r="C22" s="17"/>
      <c r="D22" s="17"/>
      <c r="E22" s="17"/>
      <c r="F22" s="17"/>
      <c r="G22" s="17"/>
      <c r="H22" s="17"/>
      <c r="I22" s="3"/>
      <c r="J22" s="17"/>
      <c r="K22" s="17"/>
      <c r="L22" s="17"/>
      <c r="M22" s="17"/>
      <c r="N22" s="17"/>
    </row>
    <row r="23" spans="1:15">
      <c r="B23" s="17"/>
      <c r="C23" s="17"/>
      <c r="D23" s="17"/>
      <c r="E23" s="17"/>
      <c r="F23" s="17"/>
      <c r="G23" s="17"/>
      <c r="H23" s="17"/>
      <c r="I23" s="3"/>
      <c r="J23" s="17"/>
      <c r="K23" s="17"/>
      <c r="L23" s="17"/>
      <c r="M23" s="17"/>
      <c r="N23" s="17"/>
    </row>
    <row r="24" spans="1:15">
      <c r="B24" s="17"/>
      <c r="C24" s="17"/>
      <c r="D24" s="17"/>
      <c r="E24" s="17"/>
      <c r="F24" s="17"/>
      <c r="G24" s="17"/>
      <c r="H24" s="17"/>
      <c r="I24" s="3"/>
      <c r="J24" s="17"/>
      <c r="K24" s="17"/>
      <c r="L24" s="17"/>
      <c r="M24" s="17"/>
      <c r="N24" s="17"/>
    </row>
    <row r="25" spans="1:15">
      <c r="B25" s="17"/>
      <c r="C25" s="17"/>
      <c r="D25" s="17"/>
      <c r="E25" s="17"/>
      <c r="F25" s="17"/>
      <c r="G25" s="17"/>
      <c r="H25" s="17"/>
      <c r="I25" s="3"/>
      <c r="J25" s="17"/>
      <c r="K25" s="17"/>
      <c r="L25" s="17"/>
      <c r="M25" s="17"/>
      <c r="N25" s="17"/>
    </row>
    <row r="26" spans="1:15">
      <c r="B26" s="17"/>
      <c r="C26" s="17"/>
      <c r="D26" s="17"/>
      <c r="E26" s="17"/>
      <c r="F26" s="17"/>
      <c r="G26" s="17"/>
      <c r="H26" s="17"/>
      <c r="I26" s="3"/>
      <c r="J26" s="17"/>
      <c r="K26" s="17"/>
      <c r="L26" s="17"/>
      <c r="M26" s="17"/>
      <c r="N26" s="17"/>
    </row>
    <row r="27" spans="1:15">
      <c r="B27" s="17"/>
      <c r="C27" s="17"/>
      <c r="D27" s="17"/>
      <c r="E27" s="17"/>
      <c r="F27" s="17"/>
      <c r="G27" s="17"/>
      <c r="H27" s="17"/>
      <c r="I27" s="3"/>
      <c r="J27" s="17"/>
      <c r="K27" s="17"/>
      <c r="L27" s="17"/>
      <c r="M27" s="17"/>
      <c r="N27" s="17"/>
    </row>
    <row r="28" spans="1:15">
      <c r="B28" s="17"/>
      <c r="C28" s="17"/>
      <c r="D28" s="17"/>
      <c r="E28" s="17"/>
      <c r="F28" s="17"/>
      <c r="G28" s="17"/>
      <c r="H28" s="17"/>
      <c r="I28" s="3"/>
      <c r="J28" s="17"/>
      <c r="K28" s="17"/>
      <c r="L28" s="17"/>
      <c r="M28" s="17"/>
      <c r="N28" s="17"/>
    </row>
    <row r="29" spans="1:15">
      <c r="B29" s="17"/>
      <c r="C29" s="17"/>
      <c r="D29" s="17"/>
      <c r="E29" s="17"/>
      <c r="F29" s="17"/>
      <c r="G29" s="17"/>
      <c r="H29" s="17"/>
      <c r="I29" s="3"/>
      <c r="J29" s="17"/>
      <c r="K29" s="17"/>
      <c r="L29" s="17"/>
      <c r="M29" s="17"/>
      <c r="N29" s="17"/>
    </row>
    <row r="30" spans="1:15">
      <c r="B30" s="17"/>
      <c r="C30" s="17"/>
      <c r="D30" s="17"/>
      <c r="E30" s="17"/>
      <c r="F30" s="17"/>
      <c r="G30" s="17"/>
      <c r="H30" s="17"/>
      <c r="I30" s="3"/>
      <c r="J30" s="17"/>
      <c r="K30" s="17"/>
      <c r="L30" s="17"/>
      <c r="M30" s="17"/>
      <c r="N30" s="17"/>
    </row>
    <row r="31" spans="1:15">
      <c r="B31" s="17"/>
      <c r="C31" s="17"/>
      <c r="D31" s="17"/>
      <c r="E31" s="17"/>
      <c r="F31" s="17"/>
      <c r="G31" s="17"/>
      <c r="H31" s="17"/>
      <c r="I31" s="3"/>
      <c r="J31" s="17"/>
      <c r="K31" s="17"/>
      <c r="L31" s="17"/>
      <c r="M31" s="17"/>
      <c r="N31" s="17"/>
    </row>
    <row r="32" spans="1:15">
      <c r="B32" s="17"/>
      <c r="C32" s="17"/>
      <c r="D32" s="17"/>
      <c r="E32" s="17"/>
      <c r="F32" s="17"/>
      <c r="G32" s="17"/>
      <c r="H32" s="17"/>
      <c r="I32" s="3"/>
      <c r="J32" s="17"/>
      <c r="K32" s="17"/>
      <c r="L32" s="17"/>
      <c r="M32" s="17"/>
      <c r="N32" s="17"/>
    </row>
    <row r="33" spans="2:14">
      <c r="B33" s="17"/>
      <c r="C33" s="17"/>
      <c r="D33" s="17"/>
      <c r="E33" s="17"/>
      <c r="F33" s="17"/>
      <c r="G33" s="17"/>
      <c r="H33" s="17"/>
      <c r="I33" s="3"/>
      <c r="J33" s="17"/>
      <c r="K33" s="17"/>
      <c r="L33" s="17"/>
      <c r="M33" s="17"/>
      <c r="N33" s="17"/>
    </row>
  </sheetData>
  <customSheetViews>
    <customSheetView guid="{5E0DE3FF-3353-435A-9EB0-62275E1406C9}" showPageBreaks="1" view="pageBreakPreview" showRuler="0">
      <pane xSplit="3" ySplit="10" topLeftCell="D11" activePane="bottomRight" state="frozen"/>
      <selection pane="bottomRight" activeCell="Q20" sqref="Q20:Q27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r:id="rId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EC062E16-E995-49B8-A019-D4B9B2E665B0}" showPageBreaks="1" view="pageBreakPreview" showRuler="0">
      <pane xSplit="3" ySplit="11" topLeftCell="D12" activePane="bottomRight" state="frozen"/>
      <selection pane="bottomRight" activeCell="B17" sqref="B17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FD9EB1D3-48FA-11D9-B3E6-0000B4A88D03}" showPageBreaks="1" view="pageBreakPreview" showRuler="0">
      <pane xSplit="3" ySplit="11" topLeftCell="D12" activePane="bottomRight" state="frozen"/>
      <selection pane="bottomRight" activeCell="B17" sqref="B17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C9A6A84-3F93-11D9-9060-00E07D8C8F95}" showPageBreaks="1" showRuler="0">
      <pane xSplit="3" ySplit="11" topLeftCell="G12" activePane="bottomRight" state="frozen"/>
      <selection pane="bottomRight" activeCell="J9" sqref="J9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48912101-0531-477D-9D70-5DEF1665263B}" showPageBreaks="1" showRuler="0">
      <pane xSplit="3" ySplit="11" topLeftCell="G12" activePane="bottomRight" state="frozen"/>
      <selection pane="bottomRight" activeCell="J9" sqref="J9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5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1F395122-3F94-11D9-BC3A-444553540000}" showPageBreaks="1" showRuler="0">
      <pane ySplit="6" topLeftCell="A22" activePane="bottomLeft" state="frozen"/>
      <selection pane="bottomLeft" activeCell="D22" sqref="D22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6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76579024-3F94-11D9-9C7C-009008A0B73D}" showRuler="0">
      <pane xSplit="3" ySplit="11" topLeftCell="D21" activePane="bottomRight" state="frozen"/>
      <selection pane="bottomRight" activeCell="F25" sqref="F25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7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5DC94469-2A6C-421D-BB67-5D4133BCCA34}" showPageBreaks="1" showRuler="0">
      <pane xSplit="3" ySplit="11" topLeftCell="H13" activePane="bottomRight" state="frozen"/>
      <selection pane="bottomRight" activeCell="B14" sqref="B14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8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947D13DD-2586-11D8-A0D3-009008A182C2}" showPageBreaks="1" showRuler="0">
      <pane xSplit="3" ySplit="11" topLeftCell="G15" activePane="bottomRight" state="frozen"/>
      <selection pane="bottomRight" activeCell="Q20" sqref="Q20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9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A61F3ECC-A48F-4B02-BD3E-B8773624A917}" showRuler="0">
      <pane xSplit="3" ySplit="10" topLeftCell="G15" activePane="bottomRight" state="frozen"/>
      <selection pane="bottomRight" activeCell="Q20" sqref="Q20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10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B7605203-4684-11D8-9D2F-0001027E943D}" showRuler="0">
      <pane xSplit="3" ySplit="11" topLeftCell="E15" activePane="bottomRight" state="frozen"/>
      <selection pane="bottomRight" activeCell="I1" sqref="I1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1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6F4B79A4-3F93-11D9-A80D-00E098994FA3}" showRuler="0">
      <pane xSplit="3" ySplit="11" topLeftCell="G12" activePane="bottomRight" state="frozen"/>
      <selection pane="bottomRight" activeCell="J9" sqref="J9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1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9885522-439C-11D9-8667-444553540000}" showPageBreaks="1" view="pageBreakPreview" showRuler="0">
      <pane xSplit="3" ySplit="11" topLeftCell="G15" activePane="bottomRight" state="frozen"/>
      <selection pane="bottomRight" activeCell="Q19" sqref="Q19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1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0FB1CEAC-20DA-11D8-9C7D-00E07D8B2C4C}" showPageBreaks="1" view="pageBreakPreview" showRuler="0">
      <pane xSplit="3" ySplit="11" topLeftCell="D12" activePane="bottomRight" state="frozen"/>
      <selection pane="bottomRight" activeCell="B17" sqref="B17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1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</customSheetViews>
  <mergeCells count="7">
    <mergeCell ref="J3:N3"/>
    <mergeCell ref="J1:N1"/>
    <mergeCell ref="C3:E3"/>
    <mergeCell ref="C4:E4"/>
    <mergeCell ref="F3:H3"/>
    <mergeCell ref="F4:H4"/>
    <mergeCell ref="A1:H1"/>
  </mergeCells>
  <phoneticPr fontId="11" type="noConversion"/>
  <printOptions horizontalCentered="1"/>
  <pageMargins left="0.39370078740157483" right="0.39370078740157483" top="0.59055118110236227" bottom="0.59055118110236227" header="0.39370078740157483" footer="0.19685039370078741"/>
  <pageSetup paperSize="9" scale="75" orientation="landscape" r:id="rId15"/>
  <headerFooter alignWithMargins="0">
    <oddHeader>&amp;L&amp;"굴림체,굵게"&amp;12보건 및 사회보장&amp;R&amp;"Times New Roman,보통"&amp;12 Health &amp;"굴림체,보통"＆&amp;"Times New Roman,보통" Social Security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R25"/>
  <sheetViews>
    <sheetView zoomScaleNormal="100" workbookViewId="0">
      <selection sqref="A1:I1"/>
    </sheetView>
  </sheetViews>
  <sheetFormatPr defaultRowHeight="13.5"/>
  <cols>
    <col min="1" max="1" width="11.6640625" style="20" customWidth="1"/>
    <col min="2" max="4" width="5.109375" style="20" customWidth="1"/>
    <col min="5" max="9" width="11.6640625" style="20" customWidth="1"/>
    <col min="10" max="10" width="3.77734375" style="20" customWidth="1"/>
    <col min="11" max="16" width="11.6640625" style="20" customWidth="1"/>
    <col min="17" max="16384" width="8.88671875" style="20"/>
  </cols>
  <sheetData>
    <row r="1" spans="1:18" ht="24" customHeight="1">
      <c r="A1" s="830" t="s">
        <v>233</v>
      </c>
      <c r="B1" s="830"/>
      <c r="C1" s="830"/>
      <c r="D1" s="830"/>
      <c r="E1" s="830"/>
      <c r="F1" s="830"/>
      <c r="G1" s="830"/>
      <c r="H1" s="830"/>
      <c r="I1" s="830"/>
      <c r="J1" s="95"/>
      <c r="K1" s="831" t="s">
        <v>234</v>
      </c>
      <c r="L1" s="849"/>
      <c r="M1" s="849"/>
      <c r="N1" s="849"/>
      <c r="O1" s="849"/>
      <c r="P1" s="849"/>
      <c r="Q1" s="1"/>
      <c r="R1" s="1"/>
    </row>
    <row r="2" spans="1:18" ht="24" customHeight="1" thickBot="1">
      <c r="A2" s="2" t="s">
        <v>127</v>
      </c>
      <c r="B2" s="32"/>
      <c r="C2" s="32"/>
      <c r="D2" s="32"/>
      <c r="E2" s="32"/>
      <c r="F2" s="32"/>
      <c r="G2" s="32"/>
      <c r="H2" s="32"/>
      <c r="I2" s="32"/>
      <c r="J2" s="63"/>
      <c r="K2" s="32"/>
      <c r="L2" s="32"/>
      <c r="M2" s="32"/>
      <c r="N2" s="32"/>
      <c r="O2" s="32"/>
      <c r="P2" s="4" t="s">
        <v>209</v>
      </c>
      <c r="Q2" s="5"/>
      <c r="R2" s="5"/>
    </row>
    <row r="3" spans="1:18" ht="30.75" customHeight="1" thickTop="1">
      <c r="A3" s="6"/>
      <c r="B3" s="822" t="s">
        <v>235</v>
      </c>
      <c r="C3" s="824"/>
      <c r="D3" s="823"/>
      <c r="E3" s="854" t="s">
        <v>236</v>
      </c>
      <c r="F3" s="844"/>
      <c r="G3" s="844"/>
      <c r="H3" s="844"/>
      <c r="I3" s="844"/>
      <c r="J3" s="48"/>
      <c r="K3" s="844" t="s">
        <v>237</v>
      </c>
      <c r="L3" s="844"/>
      <c r="M3" s="844"/>
      <c r="N3" s="844"/>
      <c r="O3" s="844"/>
      <c r="P3" s="844"/>
      <c r="Q3" s="5"/>
      <c r="R3" s="5"/>
    </row>
    <row r="4" spans="1:18" ht="30.75" customHeight="1">
      <c r="A4" s="6" t="s">
        <v>126</v>
      </c>
      <c r="B4" s="56"/>
      <c r="C4" s="79" t="s">
        <v>610</v>
      </c>
      <c r="D4" s="55" t="s">
        <v>611</v>
      </c>
      <c r="E4" s="79" t="s">
        <v>238</v>
      </c>
      <c r="F4" s="55" t="s">
        <v>239</v>
      </c>
      <c r="G4" s="55" t="s">
        <v>240</v>
      </c>
      <c r="H4" s="55" t="s">
        <v>241</v>
      </c>
      <c r="I4" s="79" t="s">
        <v>244</v>
      </c>
      <c r="J4" s="48"/>
      <c r="K4" s="80" t="s">
        <v>242</v>
      </c>
      <c r="L4" s="80" t="s">
        <v>243</v>
      </c>
      <c r="M4" s="55" t="s">
        <v>245</v>
      </c>
      <c r="N4" s="55" t="s">
        <v>246</v>
      </c>
      <c r="O4" s="55" t="s">
        <v>247</v>
      </c>
      <c r="P4" s="79" t="s">
        <v>248</v>
      </c>
      <c r="Q4" s="5"/>
    </row>
    <row r="5" spans="1:18" ht="30.75" customHeight="1">
      <c r="A5" s="22"/>
      <c r="B5" s="56"/>
      <c r="C5" s="56"/>
      <c r="D5" s="56"/>
      <c r="E5" s="54"/>
      <c r="F5" s="54"/>
      <c r="G5" s="54"/>
      <c r="H5" s="54" t="s">
        <v>249</v>
      </c>
      <c r="I5" s="56"/>
      <c r="J5" s="57"/>
      <c r="K5" s="49"/>
      <c r="L5" s="49"/>
      <c r="M5" s="54" t="s">
        <v>250</v>
      </c>
      <c r="N5" s="54"/>
      <c r="O5" s="54" t="s">
        <v>251</v>
      </c>
      <c r="P5" s="56" t="s">
        <v>252</v>
      </c>
      <c r="Q5" s="5"/>
    </row>
    <row r="6" spans="1:18" ht="30.75" customHeight="1">
      <c r="A6" s="6" t="s">
        <v>253</v>
      </c>
      <c r="B6" s="56"/>
      <c r="C6" s="56"/>
      <c r="D6" s="56"/>
      <c r="E6" s="56"/>
      <c r="F6" s="54"/>
      <c r="G6" s="54"/>
      <c r="H6" s="54" t="s">
        <v>254</v>
      </c>
      <c r="I6" s="56"/>
      <c r="J6" s="57"/>
      <c r="K6" s="49"/>
      <c r="L6" s="49"/>
      <c r="M6" s="54" t="s">
        <v>255</v>
      </c>
      <c r="N6" s="54" t="s">
        <v>256</v>
      </c>
      <c r="O6" s="54" t="s">
        <v>257</v>
      </c>
      <c r="P6" s="56" t="s">
        <v>258</v>
      </c>
      <c r="Q6" s="5"/>
    </row>
    <row r="7" spans="1:18" ht="30.75" customHeight="1">
      <c r="A7" s="23"/>
      <c r="B7" s="58" t="s">
        <v>55</v>
      </c>
      <c r="C7" s="58" t="s">
        <v>726</v>
      </c>
      <c r="D7" s="58" t="s">
        <v>981</v>
      </c>
      <c r="E7" s="58" t="s">
        <v>259</v>
      </c>
      <c r="F7" s="74" t="s">
        <v>260</v>
      </c>
      <c r="G7" s="74" t="s">
        <v>261</v>
      </c>
      <c r="H7" s="74" t="s">
        <v>262</v>
      </c>
      <c r="I7" s="58" t="s">
        <v>264</v>
      </c>
      <c r="J7" s="57"/>
      <c r="K7" s="53" t="s">
        <v>1041</v>
      </c>
      <c r="L7" s="53" t="s">
        <v>263</v>
      </c>
      <c r="M7" s="74" t="s">
        <v>265</v>
      </c>
      <c r="N7" s="74" t="s">
        <v>266</v>
      </c>
      <c r="O7" s="74" t="s">
        <v>267</v>
      </c>
      <c r="P7" s="58" t="s">
        <v>266</v>
      </c>
      <c r="Q7" s="5"/>
    </row>
    <row r="8" spans="1:18" ht="30.75" customHeight="1">
      <c r="A8" s="264">
        <v>2011</v>
      </c>
      <c r="B8" s="363">
        <v>54</v>
      </c>
      <c r="C8" s="363" t="s">
        <v>305</v>
      </c>
      <c r="D8" s="363" t="s">
        <v>305</v>
      </c>
      <c r="E8" s="363">
        <v>43</v>
      </c>
      <c r="F8" s="266">
        <v>11</v>
      </c>
      <c r="G8" s="266">
        <v>2</v>
      </c>
      <c r="H8" s="266">
        <v>2</v>
      </c>
      <c r="I8" s="267">
        <v>0</v>
      </c>
      <c r="J8" s="266"/>
      <c r="K8" s="267">
        <v>0</v>
      </c>
      <c r="L8" s="266">
        <v>11</v>
      </c>
      <c r="M8" s="266">
        <v>1</v>
      </c>
      <c r="N8" s="266">
        <v>2</v>
      </c>
      <c r="O8" s="266">
        <v>2</v>
      </c>
      <c r="P8" s="266">
        <v>4</v>
      </c>
      <c r="Q8" s="208"/>
      <c r="R8" s="208"/>
    </row>
    <row r="9" spans="1:18" ht="30.75" customHeight="1">
      <c r="A9" s="264">
        <v>2012</v>
      </c>
      <c r="B9" s="363">
        <v>55</v>
      </c>
      <c r="C9" s="363" t="s">
        <v>305</v>
      </c>
      <c r="D9" s="363" t="s">
        <v>305</v>
      </c>
      <c r="E9" s="363">
        <f>SUM(F9:P9)</f>
        <v>37</v>
      </c>
      <c r="F9" s="266">
        <v>11</v>
      </c>
      <c r="G9" s="266">
        <v>3</v>
      </c>
      <c r="H9" s="266">
        <v>2</v>
      </c>
      <c r="I9" s="267">
        <f>-K1211</f>
        <v>0</v>
      </c>
      <c r="J9" s="266"/>
      <c r="K9" s="267">
        <v>0</v>
      </c>
      <c r="L9" s="266">
        <v>11</v>
      </c>
      <c r="M9" s="266">
        <v>2</v>
      </c>
      <c r="N9" s="266">
        <v>1</v>
      </c>
      <c r="O9" s="266">
        <v>1</v>
      </c>
      <c r="P9" s="266">
        <v>6</v>
      </c>
      <c r="Q9" s="208"/>
      <c r="R9" s="208"/>
    </row>
    <row r="10" spans="1:18" s="12" customFormat="1" ht="30.75" customHeight="1">
      <c r="A10" s="264">
        <v>2013</v>
      </c>
      <c r="B10" s="363">
        <v>54</v>
      </c>
      <c r="C10" s="363" t="s">
        <v>305</v>
      </c>
      <c r="D10" s="363" t="s">
        <v>305</v>
      </c>
      <c r="E10" s="363">
        <v>44</v>
      </c>
      <c r="F10" s="266">
        <v>10</v>
      </c>
      <c r="G10" s="266">
        <v>3</v>
      </c>
      <c r="H10" s="266">
        <v>2</v>
      </c>
      <c r="I10" s="266">
        <v>2</v>
      </c>
      <c r="J10" s="266"/>
      <c r="K10" s="267">
        <v>0</v>
      </c>
      <c r="L10" s="266">
        <v>11</v>
      </c>
      <c r="M10" s="266">
        <v>2</v>
      </c>
      <c r="N10" s="266">
        <v>2</v>
      </c>
      <c r="O10" s="266">
        <v>2</v>
      </c>
      <c r="P10" s="266">
        <v>6</v>
      </c>
      <c r="Q10" s="208"/>
      <c r="R10" s="208"/>
    </row>
    <row r="11" spans="1:18" s="12" customFormat="1" ht="30.75" customHeight="1">
      <c r="A11" s="264">
        <v>2014</v>
      </c>
      <c r="B11" s="363">
        <v>53</v>
      </c>
      <c r="C11" s="66">
        <v>28</v>
      </c>
      <c r="D11" s="66">
        <v>25</v>
      </c>
      <c r="E11" s="363">
        <v>43</v>
      </c>
      <c r="F11" s="266">
        <v>12</v>
      </c>
      <c r="G11" s="266">
        <v>3</v>
      </c>
      <c r="H11" s="266">
        <v>1</v>
      </c>
      <c r="I11" s="196" t="s">
        <v>305</v>
      </c>
      <c r="J11" s="266"/>
      <c r="K11" s="267">
        <v>0</v>
      </c>
      <c r="L11" s="266">
        <v>11</v>
      </c>
      <c r="M11" s="266">
        <v>2</v>
      </c>
      <c r="N11" s="266">
        <v>2</v>
      </c>
      <c r="O11" s="266">
        <v>2</v>
      </c>
      <c r="P11" s="266">
        <v>4</v>
      </c>
      <c r="Q11" s="208"/>
      <c r="R11" s="208"/>
    </row>
    <row r="12" spans="1:18" s="686" customFormat="1" ht="30.75" customHeight="1" thickBot="1">
      <c r="A12" s="238">
        <v>2015</v>
      </c>
      <c r="B12" s="239">
        <v>55</v>
      </c>
      <c r="C12" s="685">
        <v>25</v>
      </c>
      <c r="D12" s="685">
        <v>30</v>
      </c>
      <c r="E12" s="239">
        <v>47</v>
      </c>
      <c r="F12" s="766">
        <v>10</v>
      </c>
      <c r="G12" s="766">
        <v>2</v>
      </c>
      <c r="H12" s="766">
        <v>2</v>
      </c>
      <c r="I12" s="716" t="s">
        <v>153</v>
      </c>
      <c r="J12" s="240"/>
      <c r="K12" s="716" t="s">
        <v>153</v>
      </c>
      <c r="L12" s="766">
        <v>14</v>
      </c>
      <c r="M12" s="766">
        <v>2</v>
      </c>
      <c r="N12" s="766">
        <v>3</v>
      </c>
      <c r="O12" s="766">
        <v>3</v>
      </c>
      <c r="P12" s="766">
        <v>4</v>
      </c>
      <c r="Q12" s="241"/>
      <c r="R12" s="241"/>
    </row>
    <row r="13" spans="1:18" ht="30.75" customHeight="1" thickTop="1" thickBot="1">
      <c r="A13" s="242"/>
      <c r="B13" s="243"/>
      <c r="C13" s="243"/>
      <c r="D13" s="243"/>
      <c r="E13" s="243"/>
      <c r="F13" s="243"/>
      <c r="G13" s="243"/>
      <c r="H13" s="243"/>
      <c r="I13" s="244"/>
      <c r="J13" s="245"/>
      <c r="K13" s="244"/>
      <c r="L13" s="244"/>
      <c r="M13" s="244"/>
      <c r="N13" s="244"/>
      <c r="O13" s="244"/>
      <c r="P13" s="244"/>
      <c r="Q13" s="206"/>
      <c r="R13" s="206"/>
    </row>
    <row r="14" spans="1:18" ht="30.75" customHeight="1" thickTop="1">
      <c r="A14" s="246"/>
      <c r="B14" s="852" t="s">
        <v>268</v>
      </c>
      <c r="C14" s="853"/>
      <c r="D14" s="853"/>
      <c r="E14" s="853"/>
      <c r="F14" s="853"/>
      <c r="G14" s="853"/>
      <c r="H14" s="853"/>
      <c r="I14" s="853"/>
      <c r="J14" s="247"/>
      <c r="K14" s="248"/>
      <c r="L14" s="852" t="s">
        <v>269</v>
      </c>
      <c r="M14" s="853"/>
      <c r="N14" s="853"/>
      <c r="O14" s="853"/>
      <c r="P14" s="853"/>
      <c r="Q14" s="206"/>
      <c r="R14" s="206"/>
    </row>
    <row r="15" spans="1:18" ht="30.75" customHeight="1">
      <c r="A15" s="246" t="s">
        <v>126</v>
      </c>
      <c r="B15" s="859" t="s">
        <v>270</v>
      </c>
      <c r="C15" s="861"/>
      <c r="D15" s="862"/>
      <c r="E15" s="250" t="s">
        <v>271</v>
      </c>
      <c r="F15" s="250" t="s">
        <v>272</v>
      </c>
      <c r="G15" s="250" t="s">
        <v>273</v>
      </c>
      <c r="H15" s="250" t="s">
        <v>274</v>
      </c>
      <c r="I15" s="251" t="s">
        <v>275</v>
      </c>
      <c r="J15" s="247"/>
      <c r="K15" s="252" t="s">
        <v>276</v>
      </c>
      <c r="L15" s="250" t="s">
        <v>277</v>
      </c>
      <c r="M15" s="250" t="s">
        <v>278</v>
      </c>
      <c r="N15" s="250" t="s">
        <v>279</v>
      </c>
      <c r="O15" s="859" t="s">
        <v>280</v>
      </c>
      <c r="P15" s="860"/>
      <c r="Q15" s="206"/>
      <c r="R15" s="206"/>
    </row>
    <row r="16" spans="1:18" ht="30.75" customHeight="1">
      <c r="A16" s="253"/>
      <c r="B16" s="855"/>
      <c r="C16" s="856"/>
      <c r="D16" s="863"/>
      <c r="E16" s="254"/>
      <c r="F16" s="254"/>
      <c r="G16" s="255" t="s">
        <v>281</v>
      </c>
      <c r="H16" s="255" t="s">
        <v>282</v>
      </c>
      <c r="I16" s="256" t="s">
        <v>283</v>
      </c>
      <c r="J16" s="247"/>
      <c r="K16" s="257" t="s">
        <v>284</v>
      </c>
      <c r="L16" s="255"/>
      <c r="M16" s="255" t="s">
        <v>285</v>
      </c>
      <c r="N16" s="255" t="s">
        <v>286</v>
      </c>
      <c r="O16" s="855"/>
      <c r="P16" s="856"/>
      <c r="Q16" s="206"/>
      <c r="R16" s="206"/>
    </row>
    <row r="17" spans="1:18" ht="30.75" customHeight="1">
      <c r="A17" s="246" t="s">
        <v>287</v>
      </c>
      <c r="B17" s="857" t="s">
        <v>288</v>
      </c>
      <c r="C17" s="858"/>
      <c r="D17" s="864"/>
      <c r="E17" s="255" t="s">
        <v>289</v>
      </c>
      <c r="F17" s="255" t="s">
        <v>290</v>
      </c>
      <c r="G17" s="255" t="s">
        <v>291</v>
      </c>
      <c r="H17" s="255" t="s">
        <v>292</v>
      </c>
      <c r="I17" s="256" t="s">
        <v>293</v>
      </c>
      <c r="J17" s="247"/>
      <c r="K17" s="257" t="s">
        <v>294</v>
      </c>
      <c r="L17" s="255"/>
      <c r="M17" s="255" t="s">
        <v>295</v>
      </c>
      <c r="N17" s="255" t="s">
        <v>296</v>
      </c>
      <c r="O17" s="857"/>
      <c r="P17" s="858"/>
      <c r="Q17" s="206"/>
      <c r="R17" s="206"/>
    </row>
    <row r="18" spans="1:18" ht="30.75" customHeight="1">
      <c r="A18" s="259"/>
      <c r="B18" s="850" t="s">
        <v>297</v>
      </c>
      <c r="C18" s="865"/>
      <c r="D18" s="866"/>
      <c r="E18" s="261" t="s">
        <v>298</v>
      </c>
      <c r="F18" s="261" t="s">
        <v>297</v>
      </c>
      <c r="G18" s="261" t="s">
        <v>299</v>
      </c>
      <c r="H18" s="261" t="s">
        <v>300</v>
      </c>
      <c r="I18" s="262" t="s">
        <v>297</v>
      </c>
      <c r="J18" s="247"/>
      <c r="K18" s="263" t="s">
        <v>301</v>
      </c>
      <c r="L18" s="261" t="s">
        <v>302</v>
      </c>
      <c r="M18" s="261" t="s">
        <v>303</v>
      </c>
      <c r="N18" s="261" t="s">
        <v>303</v>
      </c>
      <c r="O18" s="850" t="s">
        <v>304</v>
      </c>
      <c r="P18" s="851"/>
      <c r="Q18" s="206"/>
      <c r="R18" s="206"/>
    </row>
    <row r="19" spans="1:18" ht="30.75" customHeight="1">
      <c r="A19" s="264">
        <v>2011</v>
      </c>
      <c r="B19" s="871">
        <v>0</v>
      </c>
      <c r="C19" s="872"/>
      <c r="D19" s="872"/>
      <c r="E19" s="266">
        <v>8</v>
      </c>
      <c r="F19" s="267">
        <v>0</v>
      </c>
      <c r="G19" s="267">
        <v>0</v>
      </c>
      <c r="H19" s="267">
        <v>0</v>
      </c>
      <c r="I19" s="267">
        <v>0</v>
      </c>
      <c r="J19" s="268"/>
      <c r="K19" s="267">
        <v>0</v>
      </c>
      <c r="L19" s="266">
        <v>11</v>
      </c>
      <c r="M19" s="266">
        <v>3</v>
      </c>
      <c r="N19" s="266">
        <v>2</v>
      </c>
      <c r="O19" s="874">
        <v>6</v>
      </c>
      <c r="P19" s="874"/>
      <c r="Q19" s="206"/>
      <c r="R19" s="206"/>
    </row>
    <row r="20" spans="1:18" ht="30.75" customHeight="1">
      <c r="A20" s="264">
        <v>2012</v>
      </c>
      <c r="B20" s="871">
        <f>-F1222</f>
        <v>0</v>
      </c>
      <c r="C20" s="872"/>
      <c r="D20" s="872"/>
      <c r="E20" s="267">
        <f>-G1222</f>
        <v>0</v>
      </c>
      <c r="F20" s="267">
        <f>-H1222</f>
        <v>0</v>
      </c>
      <c r="G20" s="267">
        <f>-I1222</f>
        <v>0</v>
      </c>
      <c r="H20" s="267">
        <f>-J1222</f>
        <v>0</v>
      </c>
      <c r="I20" s="267">
        <f>-K1222</f>
        <v>0</v>
      </c>
      <c r="J20" s="268"/>
      <c r="K20" s="267">
        <f>-M1222</f>
        <v>0</v>
      </c>
      <c r="L20" s="266">
        <v>18</v>
      </c>
      <c r="M20" s="266">
        <v>12</v>
      </c>
      <c r="N20" s="266">
        <v>2</v>
      </c>
      <c r="O20" s="874">
        <v>4</v>
      </c>
      <c r="P20" s="874"/>
      <c r="Q20" s="206"/>
      <c r="R20" s="206"/>
    </row>
    <row r="21" spans="1:18" s="12" customFormat="1" ht="30.75" customHeight="1">
      <c r="A21" s="264">
        <v>2013</v>
      </c>
      <c r="B21" s="869">
        <v>0</v>
      </c>
      <c r="C21" s="870"/>
      <c r="D21" s="870"/>
      <c r="E21" s="266">
        <v>4</v>
      </c>
      <c r="F21" s="196">
        <v>0</v>
      </c>
      <c r="G21" s="196">
        <v>0</v>
      </c>
      <c r="H21" s="196">
        <v>0</v>
      </c>
      <c r="I21" s="196">
        <v>0</v>
      </c>
      <c r="J21" s="268"/>
      <c r="K21" s="196">
        <v>0</v>
      </c>
      <c r="L21" s="266">
        <f>SUM(M21:P21)</f>
        <v>10</v>
      </c>
      <c r="M21" s="266">
        <v>3</v>
      </c>
      <c r="N21" s="266">
        <v>2</v>
      </c>
      <c r="O21" s="874">
        <v>5</v>
      </c>
      <c r="P21" s="874"/>
      <c r="Q21" s="206"/>
      <c r="R21" s="206"/>
    </row>
    <row r="22" spans="1:18" s="12" customFormat="1" ht="30.75" customHeight="1">
      <c r="A22" s="264">
        <v>2014</v>
      </c>
      <c r="B22" s="869" t="s">
        <v>305</v>
      </c>
      <c r="C22" s="870"/>
      <c r="D22" s="870"/>
      <c r="E22" s="266">
        <v>6</v>
      </c>
      <c r="F22" s="196">
        <v>0</v>
      </c>
      <c r="G22" s="265" t="s">
        <v>305</v>
      </c>
      <c r="H22" s="196">
        <v>0</v>
      </c>
      <c r="I22" s="196">
        <v>0</v>
      </c>
      <c r="J22" s="268"/>
      <c r="K22" s="196">
        <v>0</v>
      </c>
      <c r="L22" s="266">
        <v>10</v>
      </c>
      <c r="M22" s="266">
        <v>2</v>
      </c>
      <c r="N22" s="266">
        <v>3</v>
      </c>
      <c r="O22" s="874">
        <v>5</v>
      </c>
      <c r="P22" s="874"/>
      <c r="Q22" s="206"/>
      <c r="R22" s="206"/>
    </row>
    <row r="23" spans="1:18" ht="30.75" customHeight="1" thickBot="1">
      <c r="A23" s="238">
        <v>2015</v>
      </c>
      <c r="B23" s="867" t="s">
        <v>153</v>
      </c>
      <c r="C23" s="868"/>
      <c r="D23" s="868"/>
      <c r="E23" s="766">
        <v>7</v>
      </c>
      <c r="F23" s="704">
        <v>0</v>
      </c>
      <c r="G23" s="766" t="s">
        <v>1178</v>
      </c>
      <c r="H23" s="717" t="s">
        <v>1178</v>
      </c>
      <c r="I23" s="717" t="s">
        <v>1178</v>
      </c>
      <c r="J23" s="268"/>
      <c r="K23" s="717" t="s">
        <v>1178</v>
      </c>
      <c r="L23" s="766">
        <v>8</v>
      </c>
      <c r="M23" s="766">
        <v>2</v>
      </c>
      <c r="N23" s="766">
        <v>2</v>
      </c>
      <c r="O23" s="873">
        <v>4</v>
      </c>
      <c r="P23" s="873"/>
      <c r="Q23" s="206"/>
      <c r="R23" s="206"/>
    </row>
    <row r="24" spans="1:18" ht="24" customHeight="1" thickTop="1">
      <c r="A24" s="477" t="s">
        <v>306</v>
      </c>
      <c r="B24" s="270"/>
      <c r="C24" s="270"/>
      <c r="D24" s="270"/>
      <c r="E24" s="271"/>
      <c r="F24" s="270"/>
      <c r="G24" s="270"/>
      <c r="H24" s="270"/>
      <c r="I24" s="270"/>
      <c r="J24" s="270"/>
      <c r="K24" s="270"/>
      <c r="L24" s="270"/>
      <c r="M24" s="270"/>
      <c r="N24" s="270"/>
      <c r="O24" s="270"/>
      <c r="P24" s="270"/>
      <c r="Q24" s="270"/>
      <c r="R24" s="270"/>
    </row>
    <row r="25" spans="1:18" ht="69.75" customHeight="1">
      <c r="A25" s="12"/>
      <c r="B25" s="46"/>
      <c r="C25" s="46"/>
      <c r="D25" s="46"/>
      <c r="E25" s="46"/>
      <c r="F25" s="46"/>
      <c r="G25" s="46"/>
      <c r="H25" s="46"/>
      <c r="I25" s="46"/>
      <c r="J25" s="47"/>
      <c r="K25" s="46"/>
      <c r="L25" s="46"/>
      <c r="M25" s="46"/>
      <c r="N25" s="46"/>
      <c r="O25" s="46"/>
      <c r="P25" s="46"/>
      <c r="Q25" s="12"/>
      <c r="R25" s="12"/>
    </row>
  </sheetData>
  <customSheetViews>
    <customSheetView guid="{5E0DE3FF-3353-435A-9EB0-62275E1406C9}" showPageBreaks="1" showRuler="0">
      <pane xSplit="2" ySplit="10" topLeftCell="U12" activePane="bottomRight" state="frozen"/>
      <selection pane="bottomRight" activeCell="AA16" sqref="AA16"/>
      <colBreaks count="2" manualBreakCount="2">
        <brk id="15" max="1048575" man="1"/>
        <brk id="29" max="1048575" man="1"/>
      </colBreaks>
      <pageMargins left="0.39370078740157483" right="0.39370078740157483" top="0.59055118110236227" bottom="0.59055118110236227" header="0.39370078740157483" footer="0.19685039370078741"/>
      <printOptions horizontalCentered="1"/>
      <pageSetup paperSize="12" scale="92" orientation="landscape" r:id="rId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EC062E16-E995-49B8-A019-D4B9B2E665B0}" showPageBreaks="1" view="pageBreakPreview" showRuler="0">
      <pane xSplit="2" ySplit="11" topLeftCell="K12" activePane="bottomRight" state="frozen"/>
      <selection pane="bottomRight" activeCell="N18" sqref="N18"/>
      <colBreaks count="1" manualBreakCount="1">
        <brk id="15" max="1048575" man="1"/>
      </colBreaks>
      <pageMargins left="0.39370078740157483" right="0.39370078740157483" top="0.59055118110236227" bottom="0.59055118110236227" header="0.39370078740157483" footer="0.19685039370078741"/>
      <printOptions horizontalCentered="1"/>
      <pageSetup paperSize="12" scale="92" orientation="landscape" verticalDpi="300" r:id="rId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FD9EB1D3-48FA-11D9-B3E6-0000B4A88D03}" showPageBreaks="1" view="pageBreakPreview" showRuler="0">
      <pane xSplit="2" ySplit="11" topLeftCell="K12" activePane="bottomRight" state="frozen"/>
      <selection pane="bottomRight" activeCell="N18" sqref="N18"/>
      <colBreaks count="1" manualBreakCount="1">
        <brk id="15" max="1048575" man="1"/>
      </colBreaks>
      <pageMargins left="0.39370078740157483" right="0.39370078740157483" top="0.59055118110236227" bottom="0.59055118110236227" header="0.39370078740157483" footer="0.19685039370078741"/>
      <printOptions horizontalCentered="1"/>
      <pageSetup paperSize="12" scale="92" orientation="landscape" verticalDpi="300" r:id="rId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C9A6A84-3F93-11D9-9060-00E07D8C8F95}" showPageBreaks="1" view="pageBreakPreview" showRuler="0">
      <pane xSplit="2" ySplit="11" topLeftCell="E16" activePane="bottomRight" state="frozen"/>
      <selection pane="bottomRight" activeCell="K19" sqref="K19"/>
      <colBreaks count="3" manualBreakCount="3">
        <brk id="13" max="29" man="1"/>
        <brk id="15" max="1048575" man="1"/>
        <brk id="27" max="29" man="1"/>
      </colBreaks>
      <pageMargins left="0.39370078740157483" right="0.39370078740157483" top="0.59055118110236227" bottom="0.59055118110236227" header="0.39370078740157483" footer="0.19685039370078741"/>
      <printOptions horizontalCentered="1"/>
      <pageSetup paperSize="12" scale="92" orientation="landscape" verticalDpi="300" r:id="rId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48912101-0531-477D-9D70-5DEF1665263B}" showPageBreaks="1" view="pageBreakPreview" showRuler="0">
      <pane xSplit="2" ySplit="11" topLeftCell="E16" activePane="bottomRight" state="frozen"/>
      <selection pane="bottomRight" activeCell="K19" sqref="K19"/>
      <colBreaks count="1" manualBreakCount="1">
        <brk id="15" max="1048575" man="1"/>
      </colBreaks>
      <pageMargins left="0.39370078740157483" right="0.39370078740157483" top="0.59055118110236227" bottom="0.59055118110236227" header="0.39370078740157483" footer="0.19685039370078741"/>
      <printOptions horizontalCentered="1"/>
      <pageSetup paperSize="12" scale="92" orientation="landscape" verticalDpi="300" r:id="rId5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1F395122-3F94-11D9-BC3A-444553540000}" showPageBreaks="1" view="pageBreakPreview" showRuler="0">
      <pane ySplit="7" topLeftCell="A23" activePane="bottomLeft" state="frozen"/>
      <selection pane="bottomLeft" activeCell="A23" sqref="A23"/>
      <colBreaks count="1" manualBreakCount="1">
        <brk id="15" max="1048575" man="1"/>
      </colBreaks>
      <pageMargins left="0.39370078740157483" right="0.39370078740157483" top="0.59055118110236227" bottom="0.59055118110236227" header="0.39370078740157483" footer="0.19685039370078741"/>
      <printOptions horizontalCentered="1"/>
      <pageSetup paperSize="12" scale="92" orientation="landscape" verticalDpi="300" r:id="rId6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76579024-3F94-11D9-9C7C-009008A0B73D}" showPageBreaks="1" view="pageBreakPreview" showRuler="0">
      <pane xSplit="2" ySplit="11" topLeftCell="C24" activePane="bottomRight" state="frozen"/>
      <selection pane="bottomRight" activeCell="B26" sqref="B26"/>
      <colBreaks count="1" manualBreakCount="1">
        <brk id="15" max="1048575" man="1"/>
      </colBreaks>
      <pageMargins left="0.39370078740157483" right="0.39370078740157483" top="0.59055118110236227" bottom="0.59055118110236227" header="0.39370078740157483" footer="0.19685039370078741"/>
      <printOptions horizontalCentered="1"/>
      <pageSetup paperSize="12" scale="92" orientation="landscape" verticalDpi="300" r:id="rId7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5DC94469-2A6C-421D-BB67-5D4133BCCA34}" scale="60" showPageBreaks="1" view="pageBreakPreview" showRuler="0">
      <pane xSplit="2" ySplit="11" topLeftCell="V13" activePane="bottomRight" state="frozen"/>
      <selection pane="bottomRight" activeCell="B14" sqref="B14"/>
      <colBreaks count="1" manualBreakCount="1">
        <brk id="15" max="1048575" man="1"/>
      </colBreaks>
      <pageMargins left="0.39370078740157483" right="0.39370078740157483" top="0.59055118110236227" bottom="0.59055118110236227" header="0.39370078740157483" footer="0.19685039370078741"/>
      <printOptions horizontalCentered="1"/>
      <pageSetup paperSize="12" scale="92" orientation="landscape" verticalDpi="300" r:id="rId8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947D13DD-2586-11D8-A0D3-009008A182C2}" showPageBreaks="1" showRuler="0">
      <pane xSplit="2" ySplit="11" topLeftCell="C12" activePane="bottomRight" state="frozen"/>
      <selection pane="bottomRight" activeCell="A7" sqref="A7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9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A61F3ECC-A48F-4B02-BD3E-B8773624A917}" showRuler="0">
      <pane xSplit="2" ySplit="11" topLeftCell="C13" activePane="bottomRight" state="frozen"/>
      <selection pane="bottomRight" activeCell="A18" sqref="A18:IV18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10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B7605203-4684-11D8-9D2F-0001027E943D}" showRuler="0">
      <pane xSplit="2" ySplit="11" topLeftCell="W12" activePane="bottomRight" state="frozen"/>
      <selection pane="bottomRight" activeCell="Y3" sqref="Y3"/>
      <pageMargins left="0.39370078740157483" right="0.39370078740157483" top="0.59055118110236227" bottom="0.59055118110236227" header="0.39370078740157483" footer="0.19685039370078741"/>
      <printOptions horizontalCentered="1"/>
      <pageSetup paperSize="12" scale="95" orientation="landscape" verticalDpi="300" r:id="rId11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6F4B79A4-3F93-11D9-A80D-00E098994FA3}" showPageBreaks="1" view="pageBreakPreview" showRuler="0">
      <pane xSplit="2" ySplit="11" topLeftCell="V16" activePane="bottomRight" state="frozen"/>
      <selection pane="bottomRight" activeCell="AB15" sqref="AB15"/>
      <colBreaks count="1" manualBreakCount="1">
        <brk id="15" max="1048575" man="1"/>
      </colBreaks>
      <pageMargins left="0.39370078740157483" right="0.39370078740157483" top="0.59055118110236227" bottom="0.59055118110236227" header="0.39370078740157483" footer="0.19685039370078741"/>
      <printOptions horizontalCentered="1"/>
      <pageSetup paperSize="12" scale="92" orientation="landscape" verticalDpi="300" r:id="rId12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29885522-439C-11D9-8667-444553540000}" showPageBreaks="1" view="pageBreakPreview" showRuler="0">
      <pane xSplit="2" ySplit="11" topLeftCell="C18" activePane="bottomRight" state="frozen"/>
      <selection pane="bottomRight" activeCell="C20" sqref="C20"/>
      <colBreaks count="1" manualBreakCount="1">
        <brk id="15" max="1048575" man="1"/>
      </colBreaks>
      <pageMargins left="0.39370078740157483" right="0.39370078740157483" top="0.59055118110236227" bottom="0.59055118110236227" header="0.39370078740157483" footer="0.19685039370078741"/>
      <printOptions horizontalCentered="1"/>
      <pageSetup paperSize="12" scale="92" orientation="landscape" verticalDpi="300" r:id="rId13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  <customSheetView guid="{0FB1CEAC-20DA-11D8-9C7D-00E07D8B2C4C}" showPageBreaks="1" view="pageBreakPreview" showRuler="0">
      <pane xSplit="2" ySplit="11" topLeftCell="K12" activePane="bottomRight" state="frozen"/>
      <selection pane="bottomRight" activeCell="N18" sqref="N18"/>
      <colBreaks count="1" manualBreakCount="1">
        <brk id="15" max="1048575" man="1"/>
      </colBreaks>
      <pageMargins left="0.39370078740157483" right="0.39370078740157483" top="0.59055118110236227" bottom="0.59055118110236227" header="0.39370078740157483" footer="0.19685039370078741"/>
      <printOptions horizontalCentered="1"/>
      <pageSetup paperSize="12" scale="92" orientation="landscape" verticalDpi="300" r:id="rId14"/>
      <headerFooter alignWithMargins="0">
        <oddHeader>&amp;L&amp;"굴림체,굵게"&amp;12보건 및 사회보장&amp;R&amp;"Times New Roman,보통"&amp;12 Health &amp;"굴림체,보통"＆&amp;"Times New Roman,보통" Social Security</oddHeader>
      </headerFooter>
    </customSheetView>
  </customSheetViews>
  <mergeCells count="25">
    <mergeCell ref="B23:D23"/>
    <mergeCell ref="B21:D21"/>
    <mergeCell ref="B20:D20"/>
    <mergeCell ref="B19:D19"/>
    <mergeCell ref="O23:P23"/>
    <mergeCell ref="O21:P21"/>
    <mergeCell ref="B22:D22"/>
    <mergeCell ref="O22:P22"/>
    <mergeCell ref="O20:P20"/>
    <mergeCell ref="O19:P19"/>
    <mergeCell ref="K1:P1"/>
    <mergeCell ref="O18:P18"/>
    <mergeCell ref="L14:P14"/>
    <mergeCell ref="B14:I14"/>
    <mergeCell ref="E3:I3"/>
    <mergeCell ref="K3:P3"/>
    <mergeCell ref="A1:I1"/>
    <mergeCell ref="O16:P16"/>
    <mergeCell ref="O17:P17"/>
    <mergeCell ref="O15:P15"/>
    <mergeCell ref="B3:D3"/>
    <mergeCell ref="B15:D15"/>
    <mergeCell ref="B16:D16"/>
    <mergeCell ref="B17:D17"/>
    <mergeCell ref="B18:D18"/>
  </mergeCells>
  <phoneticPr fontId="11" type="noConversion"/>
  <printOptions horizontalCentered="1"/>
  <pageMargins left="0.39370078740157483" right="0.39370078740157483" top="0.59055118110236227" bottom="0.59055118110236227" header="0.39370078740157483" footer="0.19685039370078741"/>
  <pageSetup paperSize="9" scale="75" pageOrder="overThenDown" orientation="landscape" r:id="rId15"/>
  <headerFooter alignWithMargins="0">
    <oddHeader>&amp;L&amp;"굴림체,굵게"&amp;12보건 및 사회보장&amp;R&amp;"Times New Roman,보통"&amp;12 Health &amp;"굴림체,보통"＆&amp;"Times New Roman,보통" Social Security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F47"/>
  <sheetViews>
    <sheetView zoomScale="85" zoomScaleNormal="85" workbookViewId="0">
      <selection sqref="A1:J1"/>
    </sheetView>
  </sheetViews>
  <sheetFormatPr defaultRowHeight="13.5"/>
  <cols>
    <col min="1" max="1" width="11.6640625" style="207" customWidth="1"/>
    <col min="2" max="2" width="7.5546875" style="244" customWidth="1"/>
    <col min="3" max="3" width="6.77734375" style="244" customWidth="1"/>
    <col min="4" max="4" width="6.33203125" style="244" customWidth="1"/>
    <col min="5" max="10" width="8.33203125" style="244" customWidth="1"/>
    <col min="11" max="11" width="2.77734375" style="245" customWidth="1"/>
    <col min="12" max="12" width="8.5546875" style="244" customWidth="1"/>
    <col min="13" max="13" width="10.5546875" style="244" customWidth="1"/>
    <col min="14" max="18" width="8.5546875" style="244" customWidth="1"/>
    <col min="19" max="19" width="11" style="244" customWidth="1"/>
    <col min="20" max="16384" width="8.88671875" style="206"/>
  </cols>
  <sheetData>
    <row r="1" spans="1:19" ht="40.5" customHeight="1">
      <c r="A1" s="878" t="s">
        <v>307</v>
      </c>
      <c r="B1" s="878"/>
      <c r="C1" s="878"/>
      <c r="D1" s="878"/>
      <c r="E1" s="878"/>
      <c r="F1" s="878"/>
      <c r="G1" s="878"/>
      <c r="H1" s="878"/>
      <c r="I1" s="878"/>
      <c r="J1" s="878"/>
      <c r="K1" s="247"/>
      <c r="L1" s="882" t="s">
        <v>308</v>
      </c>
      <c r="M1" s="882"/>
      <c r="N1" s="882"/>
      <c r="O1" s="882"/>
      <c r="P1" s="882"/>
      <c r="Q1" s="882"/>
      <c r="R1" s="882"/>
      <c r="S1" s="882"/>
    </row>
    <row r="2" spans="1:19" s="208" customFormat="1" ht="25.5" customHeight="1" thickBot="1">
      <c r="A2" s="242" t="s">
        <v>127</v>
      </c>
      <c r="B2" s="243"/>
      <c r="C2" s="243"/>
      <c r="D2" s="243"/>
      <c r="E2" s="243"/>
      <c r="F2" s="243"/>
      <c r="G2" s="243"/>
      <c r="H2" s="243"/>
      <c r="I2" s="243"/>
      <c r="J2" s="243"/>
      <c r="K2" s="420"/>
      <c r="L2" s="243"/>
      <c r="M2" s="243"/>
      <c r="N2" s="243"/>
      <c r="O2" s="243"/>
      <c r="P2" s="243"/>
      <c r="Q2" s="243"/>
      <c r="R2" s="243"/>
      <c r="S2" s="285" t="s">
        <v>209</v>
      </c>
    </row>
    <row r="3" spans="1:19" s="208" customFormat="1" ht="16.5" customHeight="1" thickTop="1">
      <c r="A3" s="883" t="s">
        <v>167</v>
      </c>
      <c r="B3" s="886" t="s">
        <v>309</v>
      </c>
      <c r="C3" s="887"/>
      <c r="D3" s="888"/>
      <c r="E3" s="853" t="s">
        <v>310</v>
      </c>
      <c r="F3" s="853"/>
      <c r="G3" s="853"/>
      <c r="H3" s="853"/>
      <c r="I3" s="853"/>
      <c r="J3" s="853"/>
      <c r="K3" s="256"/>
      <c r="L3" s="853" t="s">
        <v>311</v>
      </c>
      <c r="M3" s="853"/>
      <c r="N3" s="853"/>
      <c r="O3" s="853"/>
      <c r="P3" s="853"/>
      <c r="Q3" s="853"/>
      <c r="R3" s="880"/>
      <c r="S3" s="421" t="s">
        <v>312</v>
      </c>
    </row>
    <row r="4" spans="1:19" s="208" customFormat="1" ht="16.5" customHeight="1">
      <c r="A4" s="884"/>
      <c r="B4" s="857"/>
      <c r="C4" s="858"/>
      <c r="D4" s="864"/>
      <c r="E4" s="879" t="s">
        <v>313</v>
      </c>
      <c r="F4" s="879"/>
      <c r="G4" s="879"/>
      <c r="H4" s="879"/>
      <c r="I4" s="879"/>
      <c r="J4" s="879"/>
      <c r="K4" s="256"/>
      <c r="L4" s="879" t="s">
        <v>314</v>
      </c>
      <c r="M4" s="879"/>
      <c r="N4" s="881"/>
      <c r="O4" s="875" t="s">
        <v>315</v>
      </c>
      <c r="P4" s="876"/>
      <c r="Q4" s="876"/>
      <c r="R4" s="877"/>
      <c r="S4" s="258" t="s">
        <v>68</v>
      </c>
    </row>
    <row r="5" spans="1:19" s="208" customFormat="1" ht="16.5" customHeight="1">
      <c r="A5" s="884"/>
      <c r="B5" s="255"/>
      <c r="C5" s="250" t="s">
        <v>982</v>
      </c>
      <c r="D5" s="252" t="s">
        <v>984</v>
      </c>
      <c r="E5" s="256" t="s">
        <v>316</v>
      </c>
      <c r="F5" s="250" t="s">
        <v>317</v>
      </c>
      <c r="G5" s="250" t="s">
        <v>318</v>
      </c>
      <c r="H5" s="252" t="s">
        <v>319</v>
      </c>
      <c r="I5" s="252" t="s">
        <v>322</v>
      </c>
      <c r="J5" s="250" t="s">
        <v>320</v>
      </c>
      <c r="K5" s="418"/>
      <c r="L5" s="252" t="s">
        <v>323</v>
      </c>
      <c r="M5" s="252" t="s">
        <v>324</v>
      </c>
      <c r="N5" s="250" t="s">
        <v>321</v>
      </c>
      <c r="O5" s="249" t="s">
        <v>316</v>
      </c>
      <c r="P5" s="250" t="s">
        <v>325</v>
      </c>
      <c r="Q5" s="250" t="s">
        <v>326</v>
      </c>
      <c r="R5" s="257" t="s">
        <v>327</v>
      </c>
      <c r="S5" s="310" t="s">
        <v>328</v>
      </c>
    </row>
    <row r="6" spans="1:19" s="208" customFormat="1" ht="16.5" customHeight="1">
      <c r="A6" s="884"/>
      <c r="B6" s="255"/>
      <c r="C6" s="255"/>
      <c r="D6" s="257"/>
      <c r="E6" s="256"/>
      <c r="F6" s="255"/>
      <c r="G6" s="255"/>
      <c r="H6" s="422" t="s">
        <v>329</v>
      </c>
      <c r="I6" s="422" t="s">
        <v>331</v>
      </c>
      <c r="J6" s="255"/>
      <c r="K6" s="256"/>
      <c r="L6" s="422" t="s">
        <v>332</v>
      </c>
      <c r="M6" s="422" t="s">
        <v>333</v>
      </c>
      <c r="N6" s="255" t="s">
        <v>330</v>
      </c>
      <c r="O6" s="423"/>
      <c r="P6" s="424" t="s">
        <v>334</v>
      </c>
      <c r="Q6" s="424" t="s">
        <v>335</v>
      </c>
      <c r="R6" s="422"/>
      <c r="S6" s="423" t="s">
        <v>336</v>
      </c>
    </row>
    <row r="7" spans="1:19" s="208" customFormat="1" ht="16.5" customHeight="1">
      <c r="A7" s="885"/>
      <c r="B7" s="261" t="s">
        <v>337</v>
      </c>
      <c r="C7" s="261" t="s">
        <v>983</v>
      </c>
      <c r="D7" s="263" t="s">
        <v>985</v>
      </c>
      <c r="E7" s="262" t="s">
        <v>338</v>
      </c>
      <c r="F7" s="261" t="s">
        <v>339</v>
      </c>
      <c r="G7" s="261" t="s">
        <v>340</v>
      </c>
      <c r="H7" s="425" t="s">
        <v>341</v>
      </c>
      <c r="I7" s="425" t="s">
        <v>344</v>
      </c>
      <c r="J7" s="261" t="s">
        <v>342</v>
      </c>
      <c r="K7" s="256"/>
      <c r="L7" s="425" t="s">
        <v>345</v>
      </c>
      <c r="M7" s="425" t="s">
        <v>346</v>
      </c>
      <c r="N7" s="261" t="s">
        <v>343</v>
      </c>
      <c r="O7" s="426" t="s">
        <v>347</v>
      </c>
      <c r="P7" s="427" t="s">
        <v>348</v>
      </c>
      <c r="Q7" s="427" t="s">
        <v>349</v>
      </c>
      <c r="R7" s="425" t="s">
        <v>350</v>
      </c>
      <c r="S7" s="426" t="s">
        <v>351</v>
      </c>
    </row>
    <row r="8" spans="1:19" s="208" customFormat="1" ht="40.5" customHeight="1">
      <c r="A8" s="246">
        <v>2011</v>
      </c>
      <c r="B8" s="277">
        <v>32</v>
      </c>
      <c r="C8" s="277" t="s">
        <v>305</v>
      </c>
      <c r="D8" s="277" t="s">
        <v>305</v>
      </c>
      <c r="E8" s="277">
        <v>21</v>
      </c>
      <c r="F8" s="277">
        <v>5</v>
      </c>
      <c r="G8" s="277">
        <v>1</v>
      </c>
      <c r="H8" s="277">
        <v>4</v>
      </c>
      <c r="I8" s="429">
        <v>0</v>
      </c>
      <c r="J8" s="277">
        <v>1</v>
      </c>
      <c r="K8" s="277"/>
      <c r="L8" s="429">
        <v>0</v>
      </c>
      <c r="M8" s="429">
        <v>0</v>
      </c>
      <c r="N8" s="277">
        <v>9</v>
      </c>
      <c r="O8" s="429">
        <v>0</v>
      </c>
      <c r="P8" s="429">
        <v>0</v>
      </c>
      <c r="Q8" s="429">
        <v>0</v>
      </c>
      <c r="R8" s="429">
        <v>0</v>
      </c>
      <c r="S8" s="277">
        <v>11</v>
      </c>
    </row>
    <row r="9" spans="1:19" s="208" customFormat="1" ht="40.5" customHeight="1">
      <c r="A9" s="246">
        <v>2012</v>
      </c>
      <c r="B9" s="277">
        <v>30</v>
      </c>
      <c r="C9" s="277" t="s">
        <v>305</v>
      </c>
      <c r="D9" s="277" t="s">
        <v>305</v>
      </c>
      <c r="E9" s="277">
        <v>9</v>
      </c>
      <c r="F9" s="277">
        <v>5</v>
      </c>
      <c r="G9" s="267">
        <v>0</v>
      </c>
      <c r="H9" s="277">
        <v>4</v>
      </c>
      <c r="I9" s="267">
        <v>0</v>
      </c>
      <c r="J9" s="267">
        <v>0</v>
      </c>
      <c r="K9" s="277"/>
      <c r="L9" s="267">
        <v>0</v>
      </c>
      <c r="M9" s="267">
        <v>0</v>
      </c>
      <c r="N9" s="267">
        <v>0</v>
      </c>
      <c r="O9" s="277">
        <v>10</v>
      </c>
      <c r="P9" s="277">
        <v>10</v>
      </c>
      <c r="Q9" s="267">
        <v>0</v>
      </c>
      <c r="R9" s="267">
        <v>0</v>
      </c>
      <c r="S9" s="277">
        <v>11</v>
      </c>
    </row>
    <row r="10" spans="1:19" s="208" customFormat="1" ht="40.5" customHeight="1">
      <c r="A10" s="246">
        <v>2013</v>
      </c>
      <c r="B10" s="277">
        <v>29</v>
      </c>
      <c r="C10" s="277" t="s">
        <v>305</v>
      </c>
      <c r="D10" s="277" t="s">
        <v>305</v>
      </c>
      <c r="E10" s="277">
        <v>19</v>
      </c>
      <c r="F10" s="277">
        <v>5</v>
      </c>
      <c r="G10" s="267">
        <v>0</v>
      </c>
      <c r="H10" s="277">
        <v>4</v>
      </c>
      <c r="I10" s="267">
        <v>0</v>
      </c>
      <c r="J10" s="267">
        <v>0</v>
      </c>
      <c r="K10" s="277"/>
      <c r="L10" s="267">
        <v>0</v>
      </c>
      <c r="M10" s="267">
        <v>0</v>
      </c>
      <c r="N10" s="277">
        <v>10</v>
      </c>
      <c r="O10" s="267">
        <v>0</v>
      </c>
      <c r="P10" s="267">
        <v>0</v>
      </c>
      <c r="Q10" s="267">
        <v>0</v>
      </c>
      <c r="R10" s="267">
        <v>0</v>
      </c>
      <c r="S10" s="277">
        <v>10</v>
      </c>
    </row>
    <row r="11" spans="1:19" s="208" customFormat="1" ht="40.5" customHeight="1">
      <c r="A11" s="246">
        <v>2014</v>
      </c>
      <c r="B11" s="277">
        <v>30</v>
      </c>
      <c r="C11" s="277">
        <v>10</v>
      </c>
      <c r="D11" s="277">
        <v>20</v>
      </c>
      <c r="E11" s="277">
        <v>18</v>
      </c>
      <c r="F11" s="277">
        <v>7</v>
      </c>
      <c r="G11" s="277" t="s">
        <v>1128</v>
      </c>
      <c r="H11" s="277">
        <v>3</v>
      </c>
      <c r="I11" s="277" t="s">
        <v>1128</v>
      </c>
      <c r="J11" s="277" t="s">
        <v>1128</v>
      </c>
      <c r="K11" s="277"/>
      <c r="L11" s="277" t="s">
        <v>1128</v>
      </c>
      <c r="M11" s="277" t="s">
        <v>1128</v>
      </c>
      <c r="N11" s="277">
        <v>8</v>
      </c>
      <c r="O11" s="277">
        <v>2</v>
      </c>
      <c r="P11" s="277" t="s">
        <v>1128</v>
      </c>
      <c r="Q11" s="277" t="s">
        <v>1128</v>
      </c>
      <c r="R11" s="277">
        <v>2</v>
      </c>
      <c r="S11" s="277">
        <v>10</v>
      </c>
    </row>
    <row r="12" spans="1:19" s="208" customFormat="1" ht="40.5" customHeight="1">
      <c r="A12" s="274">
        <v>2015</v>
      </c>
      <c r="B12" s="783">
        <v>30</v>
      </c>
      <c r="C12" s="783">
        <v>10</v>
      </c>
      <c r="D12" s="783">
        <v>20</v>
      </c>
      <c r="E12" s="783">
        <v>18</v>
      </c>
      <c r="F12" s="783">
        <v>6</v>
      </c>
      <c r="G12" s="640" t="s">
        <v>153</v>
      </c>
      <c r="H12" s="783">
        <v>4</v>
      </c>
      <c r="I12" s="640" t="s">
        <v>153</v>
      </c>
      <c r="J12" s="640" t="s">
        <v>153</v>
      </c>
      <c r="K12" s="783"/>
      <c r="L12" s="640" t="s">
        <v>153</v>
      </c>
      <c r="M12" s="640" t="s">
        <v>153</v>
      </c>
      <c r="N12" s="783">
        <v>8</v>
      </c>
      <c r="O12" s="783">
        <v>2</v>
      </c>
      <c r="P12" s="783">
        <v>2</v>
      </c>
      <c r="Q12" s="640">
        <v>0</v>
      </c>
      <c r="R12" s="640">
        <v>0</v>
      </c>
      <c r="S12" s="783">
        <v>10</v>
      </c>
    </row>
    <row r="13" spans="1:19" s="208" customFormat="1" ht="40.5" customHeight="1">
      <c r="A13" s="205" t="s">
        <v>1179</v>
      </c>
      <c r="B13" s="637">
        <v>1</v>
      </c>
      <c r="C13" s="784" t="s">
        <v>1200</v>
      </c>
      <c r="D13" s="784" t="s">
        <v>1200</v>
      </c>
      <c r="E13" s="640" t="s">
        <v>153</v>
      </c>
      <c r="F13" s="640" t="s">
        <v>153</v>
      </c>
      <c r="G13" s="640" t="s">
        <v>153</v>
      </c>
      <c r="H13" s="640" t="s">
        <v>153</v>
      </c>
      <c r="I13" s="640" t="s">
        <v>153</v>
      </c>
      <c r="J13" s="640" t="s">
        <v>153</v>
      </c>
      <c r="K13" s="784"/>
      <c r="L13" s="640" t="s">
        <v>153</v>
      </c>
      <c r="M13" s="640" t="s">
        <v>153</v>
      </c>
      <c r="N13" s="640" t="s">
        <v>153</v>
      </c>
      <c r="O13" s="640" t="s">
        <v>153</v>
      </c>
      <c r="P13" s="640" t="s">
        <v>153</v>
      </c>
      <c r="Q13" s="640">
        <v>0</v>
      </c>
      <c r="R13" s="640" t="s">
        <v>153</v>
      </c>
      <c r="S13" s="785">
        <v>1</v>
      </c>
    </row>
    <row r="14" spans="1:19" s="208" customFormat="1" ht="40.5" customHeight="1">
      <c r="A14" s="205" t="s">
        <v>1180</v>
      </c>
      <c r="B14" s="637">
        <v>6</v>
      </c>
      <c r="C14" s="784" t="s">
        <v>1200</v>
      </c>
      <c r="D14" s="784" t="s">
        <v>1200</v>
      </c>
      <c r="E14" s="786">
        <v>4</v>
      </c>
      <c r="F14" s="785">
        <v>2</v>
      </c>
      <c r="G14" s="640" t="s">
        <v>153</v>
      </c>
      <c r="H14" s="640" t="s">
        <v>153</v>
      </c>
      <c r="I14" s="640" t="s">
        <v>153</v>
      </c>
      <c r="J14" s="640" t="s">
        <v>153</v>
      </c>
      <c r="K14" s="784"/>
      <c r="L14" s="640" t="s">
        <v>153</v>
      </c>
      <c r="M14" s="640" t="s">
        <v>153</v>
      </c>
      <c r="N14" s="787" t="s">
        <v>1201</v>
      </c>
      <c r="O14" s="786">
        <v>1</v>
      </c>
      <c r="P14" s="786">
        <v>1</v>
      </c>
      <c r="Q14" s="640" t="s">
        <v>153</v>
      </c>
      <c r="R14" s="640" t="s">
        <v>153</v>
      </c>
      <c r="S14" s="785">
        <v>1</v>
      </c>
    </row>
    <row r="15" spans="1:19" s="208" customFormat="1" ht="40.5" customHeight="1">
      <c r="A15" s="205" t="s">
        <v>1181</v>
      </c>
      <c r="B15" s="637">
        <v>7</v>
      </c>
      <c r="C15" s="784" t="s">
        <v>1200</v>
      </c>
      <c r="D15" s="784" t="s">
        <v>1200</v>
      </c>
      <c r="E15" s="786">
        <v>4</v>
      </c>
      <c r="F15" s="785">
        <v>1</v>
      </c>
      <c r="G15" s="640" t="s">
        <v>153</v>
      </c>
      <c r="H15" s="785">
        <v>1</v>
      </c>
      <c r="I15" s="640" t="s">
        <v>153</v>
      </c>
      <c r="J15" s="640" t="s">
        <v>153</v>
      </c>
      <c r="K15" s="784"/>
      <c r="L15" s="640" t="s">
        <v>153</v>
      </c>
      <c r="M15" s="640" t="s">
        <v>153</v>
      </c>
      <c r="N15" s="787" t="s">
        <v>1201</v>
      </c>
      <c r="O15" s="786">
        <v>1</v>
      </c>
      <c r="P15" s="786">
        <v>1</v>
      </c>
      <c r="Q15" s="640">
        <v>0</v>
      </c>
      <c r="R15" s="640" t="s">
        <v>153</v>
      </c>
      <c r="S15" s="785">
        <v>2</v>
      </c>
    </row>
    <row r="16" spans="1:19" s="241" customFormat="1" ht="40.5" customHeight="1">
      <c r="A16" s="205" t="s">
        <v>1182</v>
      </c>
      <c r="B16" s="637">
        <v>3</v>
      </c>
      <c r="C16" s="784" t="s">
        <v>1200</v>
      </c>
      <c r="D16" s="784" t="s">
        <v>1200</v>
      </c>
      <c r="E16" s="786">
        <v>1</v>
      </c>
      <c r="F16" s="640" t="s">
        <v>153</v>
      </c>
      <c r="G16" s="640" t="s">
        <v>153</v>
      </c>
      <c r="H16" s="640" t="s">
        <v>153</v>
      </c>
      <c r="I16" s="640" t="s">
        <v>153</v>
      </c>
      <c r="J16" s="640" t="s">
        <v>153</v>
      </c>
      <c r="K16" s="784"/>
      <c r="L16" s="640" t="s">
        <v>153</v>
      </c>
      <c r="M16" s="640" t="s">
        <v>153</v>
      </c>
      <c r="N16" s="787" t="s">
        <v>1202</v>
      </c>
      <c r="O16" s="640" t="s">
        <v>153</v>
      </c>
      <c r="P16" s="640">
        <v>0</v>
      </c>
      <c r="Q16" s="640">
        <v>0</v>
      </c>
      <c r="R16" s="640" t="s">
        <v>153</v>
      </c>
      <c r="S16" s="785">
        <v>2</v>
      </c>
    </row>
    <row r="17" spans="1:32" ht="40.5" customHeight="1">
      <c r="A17" s="205" t="s">
        <v>1183</v>
      </c>
      <c r="B17" s="637">
        <v>5</v>
      </c>
      <c r="C17" s="784" t="s">
        <v>1200</v>
      </c>
      <c r="D17" s="784" t="s">
        <v>1200</v>
      </c>
      <c r="E17" s="786">
        <v>3</v>
      </c>
      <c r="F17" s="785">
        <v>1</v>
      </c>
      <c r="G17" s="640" t="s">
        <v>153</v>
      </c>
      <c r="H17" s="787" t="s">
        <v>1202</v>
      </c>
      <c r="I17" s="640" t="s">
        <v>153</v>
      </c>
      <c r="J17" s="640" t="s">
        <v>153</v>
      </c>
      <c r="K17" s="786"/>
      <c r="L17" s="640" t="s">
        <v>153</v>
      </c>
      <c r="M17" s="640" t="s">
        <v>153</v>
      </c>
      <c r="N17" s="786">
        <v>1</v>
      </c>
      <c r="O17" s="640" t="s">
        <v>153</v>
      </c>
      <c r="P17" s="640">
        <v>0</v>
      </c>
      <c r="Q17" s="640" t="s">
        <v>153</v>
      </c>
      <c r="R17" s="640" t="s">
        <v>153</v>
      </c>
      <c r="S17" s="785">
        <v>2</v>
      </c>
    </row>
    <row r="18" spans="1:32" ht="40.5" customHeight="1">
      <c r="A18" s="205" t="s">
        <v>1184</v>
      </c>
      <c r="B18" s="637">
        <v>4</v>
      </c>
      <c r="C18" s="784" t="s">
        <v>1200</v>
      </c>
      <c r="D18" s="784" t="s">
        <v>1200</v>
      </c>
      <c r="E18" s="786">
        <v>3</v>
      </c>
      <c r="F18" s="772">
        <v>1</v>
      </c>
      <c r="G18" s="640" t="s">
        <v>153</v>
      </c>
      <c r="H18" s="772">
        <v>1</v>
      </c>
      <c r="I18" s="640" t="s">
        <v>153</v>
      </c>
      <c r="J18" s="640" t="s">
        <v>153</v>
      </c>
      <c r="K18" s="786"/>
      <c r="L18" s="640" t="s">
        <v>153</v>
      </c>
      <c r="M18" s="640" t="s">
        <v>153</v>
      </c>
      <c r="N18" s="786">
        <v>1</v>
      </c>
      <c r="O18" s="640" t="s">
        <v>153</v>
      </c>
      <c r="P18" s="640">
        <v>0</v>
      </c>
      <c r="Q18" s="640">
        <v>0</v>
      </c>
      <c r="R18" s="640" t="s">
        <v>153</v>
      </c>
      <c r="S18" s="772">
        <v>1</v>
      </c>
    </row>
    <row r="19" spans="1:32" ht="40.5" customHeight="1" thickBot="1">
      <c r="A19" s="278" t="s">
        <v>1185</v>
      </c>
      <c r="B19" s="788">
        <v>4</v>
      </c>
      <c r="C19" s="789" t="s">
        <v>1200</v>
      </c>
      <c r="D19" s="789" t="s">
        <v>1200</v>
      </c>
      <c r="E19" s="789">
        <v>3</v>
      </c>
      <c r="F19" s="650">
        <v>1</v>
      </c>
      <c r="G19" s="790" t="s">
        <v>153</v>
      </c>
      <c r="H19" s="650">
        <v>1</v>
      </c>
      <c r="I19" s="790" t="s">
        <v>153</v>
      </c>
      <c r="J19" s="790" t="s">
        <v>153</v>
      </c>
      <c r="K19" s="786"/>
      <c r="L19" s="790" t="s">
        <v>153</v>
      </c>
      <c r="M19" s="790" t="s">
        <v>153</v>
      </c>
      <c r="N19" s="791">
        <v>1</v>
      </c>
      <c r="O19" s="790" t="s">
        <v>153</v>
      </c>
      <c r="P19" s="790">
        <v>0</v>
      </c>
      <c r="Q19" s="790" t="s">
        <v>153</v>
      </c>
      <c r="R19" s="790" t="s">
        <v>153</v>
      </c>
      <c r="S19" s="650">
        <v>1</v>
      </c>
    </row>
    <row r="20" spans="1:32" ht="12" customHeight="1" thickTop="1">
      <c r="A20" s="269" t="s">
        <v>359</v>
      </c>
      <c r="B20" s="270"/>
      <c r="C20" s="270"/>
      <c r="D20" s="270"/>
      <c r="E20" s="271"/>
      <c r="F20" s="270"/>
      <c r="G20" s="270"/>
      <c r="H20" s="270"/>
      <c r="I20" s="270"/>
      <c r="J20" s="270"/>
      <c r="K20" s="270"/>
      <c r="L20" s="270"/>
      <c r="M20" s="270"/>
      <c r="N20" s="270"/>
      <c r="O20" s="270"/>
      <c r="P20" s="270"/>
      <c r="Q20" s="270"/>
      <c r="R20" s="270"/>
      <c r="S20" s="272"/>
      <c r="T20" s="270"/>
      <c r="U20" s="270"/>
      <c r="V20" s="270"/>
      <c r="W20" s="270"/>
      <c r="X20" s="270"/>
      <c r="Y20" s="270"/>
      <c r="Z20" s="270"/>
      <c r="AA20" s="270"/>
      <c r="AB20" s="270"/>
      <c r="AC20" s="270"/>
      <c r="AD20" s="270"/>
      <c r="AE20" s="208"/>
      <c r="AF20" s="273"/>
    </row>
    <row r="21" spans="1:32">
      <c r="B21" s="430"/>
      <c r="C21" s="430"/>
      <c r="D21" s="430"/>
      <c r="E21" s="430"/>
      <c r="F21" s="430"/>
      <c r="G21" s="430"/>
      <c r="H21" s="430"/>
      <c r="I21" s="430"/>
      <c r="J21" s="430"/>
      <c r="K21" s="431"/>
      <c r="L21" s="430"/>
      <c r="M21" s="430"/>
      <c r="N21" s="430"/>
      <c r="O21" s="430"/>
      <c r="P21" s="430"/>
      <c r="Q21" s="430"/>
      <c r="R21" s="430"/>
      <c r="S21" s="430"/>
    </row>
    <row r="22" spans="1:32">
      <c r="B22" s="430"/>
      <c r="C22" s="430"/>
      <c r="D22" s="430"/>
      <c r="E22" s="430"/>
      <c r="F22" s="430"/>
      <c r="G22" s="430"/>
      <c r="H22" s="430"/>
      <c r="I22" s="430"/>
      <c r="J22" s="430"/>
      <c r="K22" s="431"/>
      <c r="L22" s="430"/>
      <c r="M22" s="430"/>
      <c r="N22" s="430"/>
      <c r="O22" s="430"/>
      <c r="P22" s="430"/>
      <c r="Q22" s="430"/>
      <c r="R22" s="430"/>
      <c r="S22" s="430"/>
    </row>
    <row r="23" spans="1:32">
      <c r="A23" s="206"/>
      <c r="B23" s="206"/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</row>
    <row r="24" spans="1:32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</row>
    <row r="25" spans="1:32">
      <c r="A25" s="206"/>
      <c r="B25" s="206"/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</row>
    <row r="26" spans="1:32">
      <c r="A26" s="206"/>
      <c r="B26" s="206"/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</row>
    <row r="27" spans="1:32">
      <c r="A27" s="206"/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</row>
    <row r="28" spans="1:32">
      <c r="A28" s="206"/>
      <c r="B28" s="206"/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</row>
    <row r="29" spans="1:32">
      <c r="A29" s="206"/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</row>
    <row r="30" spans="1:32">
      <c r="B30" s="430"/>
      <c r="C30" s="430"/>
      <c r="D30" s="430"/>
      <c r="E30" s="430"/>
      <c r="F30" s="430"/>
      <c r="G30" s="430"/>
      <c r="H30" s="430"/>
      <c r="I30" s="430"/>
      <c r="J30" s="430"/>
      <c r="K30" s="431"/>
      <c r="L30" s="430"/>
      <c r="M30" s="430"/>
      <c r="N30" s="430"/>
      <c r="O30" s="430"/>
      <c r="P30" s="430"/>
      <c r="Q30" s="430"/>
      <c r="R30" s="430"/>
      <c r="S30" s="430"/>
    </row>
    <row r="31" spans="1:32">
      <c r="B31" s="430"/>
      <c r="C31" s="430"/>
      <c r="D31" s="430"/>
      <c r="E31" s="430"/>
      <c r="F31" s="430"/>
      <c r="G31" s="430"/>
      <c r="H31" s="430"/>
      <c r="I31" s="430"/>
      <c r="J31" s="430"/>
      <c r="K31" s="431"/>
      <c r="L31" s="430"/>
      <c r="M31" s="430"/>
      <c r="N31" s="430"/>
      <c r="O31" s="430"/>
      <c r="P31" s="430"/>
      <c r="Q31" s="430"/>
      <c r="R31" s="430"/>
      <c r="S31" s="430"/>
    </row>
    <row r="32" spans="1:32">
      <c r="B32" s="430"/>
      <c r="C32" s="430"/>
      <c r="D32" s="430"/>
      <c r="E32" s="430"/>
      <c r="F32" s="430"/>
      <c r="G32" s="430"/>
      <c r="H32" s="430"/>
      <c r="I32" s="430"/>
      <c r="J32" s="430"/>
      <c r="K32" s="431"/>
      <c r="L32" s="430"/>
      <c r="M32" s="430"/>
      <c r="N32" s="430"/>
      <c r="O32" s="430"/>
      <c r="P32" s="430"/>
      <c r="Q32" s="430"/>
      <c r="R32" s="430"/>
      <c r="S32" s="430"/>
    </row>
    <row r="33" spans="1:19">
      <c r="A33" s="206"/>
      <c r="B33" s="430"/>
      <c r="C33" s="430"/>
      <c r="D33" s="430"/>
      <c r="E33" s="430"/>
      <c r="F33" s="430"/>
      <c r="G33" s="430"/>
      <c r="H33" s="430"/>
      <c r="I33" s="430"/>
      <c r="J33" s="430"/>
      <c r="K33" s="431"/>
      <c r="L33" s="430"/>
      <c r="M33" s="430"/>
      <c r="N33" s="430"/>
      <c r="O33" s="430"/>
      <c r="P33" s="430"/>
      <c r="Q33" s="430"/>
      <c r="R33" s="430"/>
      <c r="S33" s="430"/>
    </row>
    <row r="34" spans="1:19">
      <c r="A34" s="206"/>
      <c r="B34" s="430"/>
      <c r="C34" s="430"/>
      <c r="D34" s="430"/>
      <c r="E34" s="430"/>
      <c r="F34" s="430"/>
      <c r="G34" s="430"/>
      <c r="H34" s="430"/>
      <c r="I34" s="430"/>
      <c r="J34" s="430"/>
      <c r="K34" s="431"/>
      <c r="L34" s="430"/>
      <c r="M34" s="430"/>
      <c r="N34" s="430"/>
      <c r="O34" s="430"/>
      <c r="P34" s="430"/>
      <c r="Q34" s="430"/>
      <c r="R34" s="430"/>
      <c r="S34" s="430"/>
    </row>
    <row r="35" spans="1:19">
      <c r="A35" s="206"/>
      <c r="B35" s="430"/>
      <c r="C35" s="430"/>
      <c r="D35" s="430"/>
      <c r="E35" s="430"/>
      <c r="F35" s="430"/>
      <c r="G35" s="430"/>
      <c r="H35" s="430"/>
      <c r="I35" s="430"/>
      <c r="J35" s="430"/>
      <c r="K35" s="431"/>
      <c r="L35" s="430"/>
      <c r="M35" s="430"/>
      <c r="N35" s="430"/>
      <c r="O35" s="430"/>
      <c r="P35" s="430"/>
      <c r="Q35" s="430"/>
      <c r="R35" s="430"/>
      <c r="S35" s="430"/>
    </row>
    <row r="36" spans="1:19">
      <c r="A36" s="206"/>
      <c r="B36" s="430"/>
      <c r="C36" s="430"/>
      <c r="D36" s="430"/>
      <c r="E36" s="430"/>
      <c r="F36" s="430"/>
      <c r="G36" s="430"/>
      <c r="H36" s="430"/>
      <c r="I36" s="430"/>
      <c r="J36" s="430"/>
      <c r="K36" s="431"/>
      <c r="L36" s="430"/>
      <c r="M36" s="430"/>
      <c r="N36" s="430"/>
      <c r="O36" s="430"/>
      <c r="P36" s="430"/>
      <c r="Q36" s="430"/>
      <c r="R36" s="430"/>
      <c r="S36" s="430"/>
    </row>
    <row r="37" spans="1:19">
      <c r="A37" s="206"/>
      <c r="B37" s="430"/>
      <c r="C37" s="430"/>
      <c r="D37" s="430"/>
      <c r="E37" s="430"/>
      <c r="F37" s="430"/>
      <c r="G37" s="430"/>
      <c r="H37" s="430"/>
      <c r="I37" s="430"/>
      <c r="J37" s="430"/>
      <c r="K37" s="431"/>
      <c r="L37" s="430"/>
      <c r="M37" s="430"/>
      <c r="N37" s="430"/>
      <c r="O37" s="430"/>
      <c r="P37" s="430"/>
      <c r="Q37" s="430"/>
      <c r="R37" s="430"/>
      <c r="S37" s="430"/>
    </row>
    <row r="38" spans="1:19">
      <c r="A38" s="206"/>
      <c r="B38" s="430"/>
      <c r="C38" s="430"/>
      <c r="D38" s="430"/>
      <c r="E38" s="430"/>
      <c r="F38" s="430"/>
      <c r="G38" s="430"/>
      <c r="H38" s="430"/>
      <c r="I38" s="430"/>
      <c r="J38" s="430"/>
      <c r="K38" s="431"/>
      <c r="L38" s="430"/>
      <c r="M38" s="430"/>
      <c r="N38" s="430"/>
      <c r="O38" s="430"/>
      <c r="P38" s="430"/>
      <c r="Q38" s="430"/>
      <c r="R38" s="430"/>
      <c r="S38" s="430"/>
    </row>
    <row r="39" spans="1:19">
      <c r="A39" s="206"/>
      <c r="B39" s="430"/>
      <c r="C39" s="430"/>
      <c r="D39" s="430"/>
      <c r="E39" s="430"/>
      <c r="F39" s="430"/>
      <c r="G39" s="430"/>
      <c r="H39" s="430"/>
      <c r="I39" s="430"/>
      <c r="J39" s="430"/>
      <c r="K39" s="431"/>
      <c r="L39" s="430"/>
      <c r="M39" s="430"/>
      <c r="N39" s="430"/>
      <c r="O39" s="430"/>
      <c r="P39" s="430"/>
      <c r="Q39" s="430"/>
      <c r="R39" s="430"/>
      <c r="S39" s="430"/>
    </row>
    <row r="40" spans="1:19">
      <c r="A40" s="206"/>
      <c r="B40" s="430"/>
      <c r="C40" s="430"/>
      <c r="D40" s="430"/>
      <c r="E40" s="430"/>
      <c r="F40" s="430"/>
      <c r="G40" s="430"/>
      <c r="H40" s="430"/>
      <c r="I40" s="430"/>
      <c r="J40" s="430"/>
      <c r="K40" s="431"/>
      <c r="L40" s="430"/>
      <c r="M40" s="430"/>
      <c r="N40" s="430"/>
      <c r="O40" s="430"/>
      <c r="P40" s="430"/>
      <c r="Q40" s="430"/>
      <c r="R40" s="430"/>
      <c r="S40" s="430"/>
    </row>
    <row r="41" spans="1:19">
      <c r="A41" s="206"/>
      <c r="B41" s="430"/>
      <c r="C41" s="430"/>
      <c r="D41" s="430"/>
      <c r="E41" s="430"/>
      <c r="F41" s="430"/>
      <c r="G41" s="430"/>
      <c r="H41" s="430"/>
      <c r="I41" s="430"/>
      <c r="J41" s="430"/>
      <c r="K41" s="431"/>
      <c r="L41" s="430"/>
      <c r="M41" s="430"/>
      <c r="N41" s="430"/>
      <c r="O41" s="430"/>
      <c r="P41" s="430"/>
      <c r="Q41" s="430"/>
      <c r="R41" s="430"/>
      <c r="S41" s="430"/>
    </row>
    <row r="42" spans="1:19">
      <c r="A42" s="206"/>
      <c r="B42" s="430"/>
      <c r="C42" s="430"/>
      <c r="D42" s="430"/>
      <c r="E42" s="430"/>
      <c r="F42" s="430"/>
      <c r="G42" s="430"/>
      <c r="H42" s="430"/>
      <c r="I42" s="430"/>
      <c r="J42" s="430"/>
      <c r="K42" s="431"/>
      <c r="L42" s="430"/>
      <c r="M42" s="430"/>
      <c r="N42" s="430"/>
      <c r="O42" s="430"/>
      <c r="P42" s="430"/>
      <c r="Q42" s="430"/>
      <c r="R42" s="430"/>
      <c r="S42" s="430"/>
    </row>
    <row r="43" spans="1:19">
      <c r="A43" s="206"/>
      <c r="B43" s="430"/>
      <c r="C43" s="430"/>
      <c r="D43" s="430"/>
      <c r="E43" s="430"/>
      <c r="F43" s="430"/>
      <c r="G43" s="430"/>
      <c r="H43" s="430"/>
      <c r="I43" s="430"/>
      <c r="J43" s="430"/>
      <c r="K43" s="431"/>
      <c r="L43" s="430"/>
      <c r="M43" s="430"/>
      <c r="N43" s="430"/>
      <c r="O43" s="430"/>
      <c r="P43" s="430"/>
      <c r="Q43" s="430"/>
      <c r="R43" s="430"/>
      <c r="S43" s="430"/>
    </row>
    <row r="44" spans="1:19">
      <c r="A44" s="206"/>
      <c r="B44" s="430"/>
      <c r="C44" s="430"/>
      <c r="D44" s="430"/>
      <c r="E44" s="430"/>
      <c r="F44" s="430"/>
      <c r="G44" s="430"/>
      <c r="H44" s="430"/>
      <c r="I44" s="430"/>
      <c r="J44" s="430"/>
      <c r="K44" s="431"/>
      <c r="L44" s="430"/>
      <c r="M44" s="430"/>
      <c r="N44" s="430"/>
      <c r="O44" s="430"/>
      <c r="P44" s="430"/>
      <c r="Q44" s="430"/>
      <c r="R44" s="430"/>
      <c r="S44" s="430"/>
    </row>
    <row r="45" spans="1:19">
      <c r="A45" s="206"/>
      <c r="B45" s="430"/>
      <c r="C45" s="430"/>
      <c r="D45" s="430"/>
      <c r="E45" s="430"/>
      <c r="F45" s="430"/>
      <c r="G45" s="430"/>
      <c r="H45" s="430"/>
      <c r="I45" s="430"/>
      <c r="J45" s="430"/>
      <c r="K45" s="431"/>
      <c r="L45" s="430"/>
      <c r="M45" s="430"/>
      <c r="N45" s="430"/>
      <c r="O45" s="430"/>
      <c r="P45" s="430"/>
      <c r="Q45" s="430"/>
      <c r="R45" s="430"/>
      <c r="S45" s="430"/>
    </row>
    <row r="46" spans="1:19">
      <c r="A46" s="206"/>
      <c r="B46" s="430"/>
      <c r="C46" s="430"/>
      <c r="D46" s="430"/>
      <c r="E46" s="430"/>
      <c r="F46" s="430"/>
      <c r="G46" s="430"/>
      <c r="H46" s="430"/>
      <c r="I46" s="430"/>
      <c r="J46" s="430"/>
      <c r="K46" s="431"/>
      <c r="L46" s="430"/>
      <c r="M46" s="430"/>
      <c r="N46" s="430"/>
      <c r="O46" s="430"/>
      <c r="P46" s="430"/>
      <c r="Q46" s="430"/>
      <c r="R46" s="430"/>
      <c r="S46" s="430"/>
    </row>
    <row r="47" spans="1:19">
      <c r="A47" s="206"/>
      <c r="B47" s="430"/>
      <c r="C47" s="430"/>
      <c r="D47" s="430"/>
      <c r="E47" s="430"/>
      <c r="F47" s="430"/>
      <c r="G47" s="430"/>
      <c r="H47" s="430"/>
      <c r="I47" s="430"/>
      <c r="J47" s="430"/>
      <c r="K47" s="431"/>
      <c r="L47" s="430"/>
      <c r="M47" s="430"/>
      <c r="N47" s="430"/>
      <c r="O47" s="430"/>
      <c r="P47" s="430"/>
      <c r="Q47" s="430"/>
      <c r="R47" s="430"/>
      <c r="S47" s="430"/>
    </row>
  </sheetData>
  <mergeCells count="10">
    <mergeCell ref="O4:R4"/>
    <mergeCell ref="A1:J1"/>
    <mergeCell ref="E3:J3"/>
    <mergeCell ref="E4:J4"/>
    <mergeCell ref="L3:R3"/>
    <mergeCell ref="L4:N4"/>
    <mergeCell ref="L1:S1"/>
    <mergeCell ref="A3:A7"/>
    <mergeCell ref="B4:D4"/>
    <mergeCell ref="B3:D3"/>
  </mergeCells>
  <phoneticPr fontId="11" type="noConversion"/>
  <printOptions horizontalCentered="1"/>
  <pageMargins left="0.39370078740157483" right="0.39370078740157483" top="0.59055118110236227" bottom="0.59055118110236227" header="0.39370078740157483" footer="0.19685039370078741"/>
  <pageSetup paperSize="9" scale="75" orientation="landscape" r:id="rId1"/>
  <headerFooter alignWithMargins="0">
    <oddHeader>&amp;L&amp;"굴림체,굵게"&amp;12보건 및 사회보장&amp;R&amp;"Times New Roman,보통"&amp;12 Health &amp;"굴림체,보통"＆&amp;"Times New Roman,보통" Social Security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E50"/>
  <sheetViews>
    <sheetView zoomScale="85" zoomScaleNormal="85" workbookViewId="0">
      <selection sqref="A1:H1"/>
    </sheetView>
  </sheetViews>
  <sheetFormatPr defaultRowHeight="13.5"/>
  <cols>
    <col min="1" max="1" width="6.88671875" style="20" customWidth="1"/>
    <col min="2" max="2" width="10.33203125" style="46" customWidth="1"/>
    <col min="3" max="3" width="11.5546875" style="46" customWidth="1"/>
    <col min="4" max="4" width="10.77734375" style="46" customWidth="1"/>
    <col min="5" max="7" width="12.6640625" style="46" customWidth="1"/>
    <col min="8" max="8" width="11.5546875" style="46" bestFit="1" customWidth="1"/>
    <col min="9" max="9" width="2.77734375" style="39" customWidth="1"/>
    <col min="10" max="10" width="12.33203125" style="46" bestFit="1" customWidth="1"/>
    <col min="11" max="11" width="14.88671875" style="660" customWidth="1"/>
    <col min="12" max="12" width="7.5546875" style="46" customWidth="1"/>
    <col min="13" max="14" width="7.5546875" style="20" customWidth="1"/>
    <col min="15" max="16" width="7.5546875" style="5" customWidth="1"/>
    <col min="17" max="17" width="7.5546875" style="20" customWidth="1"/>
    <col min="18" max="16384" width="8.88671875" style="12"/>
  </cols>
  <sheetData>
    <row r="1" spans="1:31" ht="45" customHeight="1">
      <c r="A1" s="831" t="s">
        <v>360</v>
      </c>
      <c r="B1" s="831"/>
      <c r="C1" s="831"/>
      <c r="D1" s="831"/>
      <c r="E1" s="831"/>
      <c r="F1" s="831"/>
      <c r="G1" s="831"/>
      <c r="H1" s="831"/>
      <c r="I1" s="95"/>
      <c r="J1" s="889" t="s">
        <v>361</v>
      </c>
      <c r="K1" s="889"/>
      <c r="L1" s="889"/>
      <c r="M1" s="889"/>
      <c r="N1" s="889"/>
      <c r="O1" s="889"/>
      <c r="P1" s="889"/>
      <c r="Q1" s="889"/>
    </row>
    <row r="2" spans="1:31" s="5" customFormat="1" ht="25.5" customHeight="1" thickBot="1">
      <c r="A2" s="2" t="s">
        <v>127</v>
      </c>
      <c r="B2" s="32"/>
      <c r="C2" s="32"/>
      <c r="D2" s="32"/>
      <c r="E2" s="32"/>
      <c r="F2" s="32"/>
      <c r="G2" s="32"/>
      <c r="H2" s="32"/>
      <c r="I2" s="84"/>
      <c r="J2" s="32"/>
      <c r="K2" s="656"/>
      <c r="L2" s="32"/>
      <c r="M2" s="33"/>
      <c r="N2" s="33"/>
      <c r="O2" s="2"/>
      <c r="P2" s="2"/>
      <c r="Q2" s="4" t="s">
        <v>209</v>
      </c>
    </row>
    <row r="3" spans="1:31" s="5" customFormat="1" ht="17.100000000000001" customHeight="1" thickTop="1">
      <c r="A3" s="22"/>
      <c r="B3" s="854" t="s">
        <v>1101</v>
      </c>
      <c r="C3" s="844"/>
      <c r="D3" s="844"/>
      <c r="E3" s="844"/>
      <c r="F3" s="844"/>
      <c r="G3" s="844"/>
      <c r="H3" s="844"/>
      <c r="I3" s="48"/>
      <c r="J3" s="844" t="s">
        <v>1112</v>
      </c>
      <c r="K3" s="845"/>
      <c r="L3" s="854" t="s">
        <v>1102</v>
      </c>
      <c r="M3" s="844"/>
      <c r="N3" s="844"/>
      <c r="O3" s="844"/>
      <c r="P3" s="844"/>
      <c r="Q3" s="844"/>
    </row>
    <row r="4" spans="1:31" s="5" customFormat="1" ht="17.100000000000001" customHeight="1">
      <c r="A4" s="22" t="s">
        <v>126</v>
      </c>
      <c r="B4" s="55" t="s">
        <v>69</v>
      </c>
      <c r="C4" s="49" t="s">
        <v>1053</v>
      </c>
      <c r="D4" s="89" t="s">
        <v>1104</v>
      </c>
      <c r="E4" s="49" t="s">
        <v>362</v>
      </c>
      <c r="F4" s="25" t="s">
        <v>1103</v>
      </c>
      <c r="G4" s="26" t="s">
        <v>363</v>
      </c>
      <c r="H4" s="55" t="s">
        <v>1051</v>
      </c>
      <c r="I4" s="48"/>
      <c r="J4" s="80" t="s">
        <v>1108</v>
      </c>
      <c r="K4" s="657" t="s">
        <v>364</v>
      </c>
      <c r="L4" s="48" t="s">
        <v>69</v>
      </c>
      <c r="M4" s="25" t="s">
        <v>365</v>
      </c>
      <c r="N4" s="6" t="s">
        <v>366</v>
      </c>
      <c r="O4" s="22" t="s">
        <v>367</v>
      </c>
      <c r="P4" s="25" t="s">
        <v>368</v>
      </c>
      <c r="Q4" s="22" t="s">
        <v>364</v>
      </c>
    </row>
    <row r="5" spans="1:31" s="5" customFormat="1" ht="17.100000000000001" customHeight="1">
      <c r="A5" s="22"/>
      <c r="B5" s="54"/>
      <c r="C5" s="49"/>
      <c r="D5" s="89" t="s">
        <v>1105</v>
      </c>
      <c r="E5" s="49" t="s">
        <v>369</v>
      </c>
      <c r="F5" s="89" t="s">
        <v>370</v>
      </c>
      <c r="G5" s="6"/>
      <c r="H5" s="54" t="s">
        <v>1052</v>
      </c>
      <c r="I5" s="48"/>
      <c r="J5" s="49" t="s">
        <v>1109</v>
      </c>
      <c r="K5" s="657"/>
      <c r="L5" s="48"/>
      <c r="M5" s="54" t="s">
        <v>371</v>
      </c>
      <c r="N5" s="6" t="s">
        <v>372</v>
      </c>
      <c r="O5" s="48"/>
      <c r="P5" s="89"/>
      <c r="Q5" s="22"/>
    </row>
    <row r="6" spans="1:31" s="5" customFormat="1" ht="17.100000000000001" customHeight="1">
      <c r="A6" s="22" t="s">
        <v>253</v>
      </c>
      <c r="B6" s="81"/>
      <c r="C6" s="49" t="s">
        <v>1054</v>
      </c>
      <c r="D6" s="89" t="s">
        <v>1106</v>
      </c>
      <c r="E6" s="59" t="s">
        <v>373</v>
      </c>
      <c r="F6" s="90" t="s">
        <v>1049</v>
      </c>
      <c r="G6" s="186" t="s">
        <v>374</v>
      </c>
      <c r="H6" s="81" t="s">
        <v>375</v>
      </c>
      <c r="I6" s="48"/>
      <c r="J6" s="49" t="s">
        <v>1110</v>
      </c>
      <c r="K6" s="657"/>
      <c r="L6" s="48"/>
      <c r="M6" s="54" t="s">
        <v>376</v>
      </c>
      <c r="N6" s="6" t="s">
        <v>376</v>
      </c>
      <c r="O6" s="48"/>
      <c r="P6" s="89" t="s">
        <v>377</v>
      </c>
      <c r="Q6" s="22"/>
    </row>
    <row r="7" spans="1:31" s="5" customFormat="1" ht="17.100000000000001" customHeight="1">
      <c r="A7" s="24"/>
      <c r="B7" s="83" t="s">
        <v>55</v>
      </c>
      <c r="C7" s="53" t="s">
        <v>1055</v>
      </c>
      <c r="D7" s="29" t="s">
        <v>1107</v>
      </c>
      <c r="E7" s="62" t="s">
        <v>378</v>
      </c>
      <c r="F7" s="92" t="s">
        <v>1050</v>
      </c>
      <c r="G7" s="191" t="s">
        <v>379</v>
      </c>
      <c r="H7" s="83" t="s">
        <v>380</v>
      </c>
      <c r="I7" s="48"/>
      <c r="J7" s="53" t="s">
        <v>1111</v>
      </c>
      <c r="K7" s="658" t="s">
        <v>381</v>
      </c>
      <c r="L7" s="52" t="s">
        <v>382</v>
      </c>
      <c r="M7" s="74" t="s">
        <v>383</v>
      </c>
      <c r="N7" s="23" t="s">
        <v>384</v>
      </c>
      <c r="O7" s="52" t="s">
        <v>385</v>
      </c>
      <c r="P7" s="31" t="s">
        <v>386</v>
      </c>
      <c r="Q7" s="31" t="s">
        <v>381</v>
      </c>
    </row>
    <row r="8" spans="1:31" ht="92.25" customHeight="1">
      <c r="A8" s="76">
        <v>2011</v>
      </c>
      <c r="B8" s="197" t="s">
        <v>1100</v>
      </c>
      <c r="C8" s="197" t="s">
        <v>1100</v>
      </c>
      <c r="D8" s="197" t="s">
        <v>1100</v>
      </c>
      <c r="E8" s="197" t="s">
        <v>1100</v>
      </c>
      <c r="F8" s="197" t="s">
        <v>1100</v>
      </c>
      <c r="G8" s="197" t="s">
        <v>1100</v>
      </c>
      <c r="H8" s="197" t="s">
        <v>1100</v>
      </c>
      <c r="I8" s="190"/>
      <c r="J8" s="197" t="s">
        <v>1100</v>
      </c>
      <c r="K8" s="267" t="s">
        <v>1148</v>
      </c>
      <c r="L8" s="197" t="s">
        <v>1100</v>
      </c>
      <c r="M8" s="197" t="s">
        <v>1100</v>
      </c>
      <c r="N8" s="197" t="s">
        <v>1100</v>
      </c>
      <c r="O8" s="197" t="s">
        <v>1100</v>
      </c>
      <c r="P8" s="197" t="s">
        <v>1100</v>
      </c>
      <c r="Q8" s="197" t="s">
        <v>1100</v>
      </c>
    </row>
    <row r="9" spans="1:31" ht="92.25" customHeight="1">
      <c r="A9" s="76">
        <v>2012</v>
      </c>
      <c r="B9" s="267" t="s">
        <v>1100</v>
      </c>
      <c r="C9" s="267" t="s">
        <v>1100</v>
      </c>
      <c r="D9" s="267" t="s">
        <v>1100</v>
      </c>
      <c r="E9" s="267" t="s">
        <v>1100</v>
      </c>
      <c r="F9" s="267" t="s">
        <v>1100</v>
      </c>
      <c r="G9" s="267" t="s">
        <v>1100</v>
      </c>
      <c r="H9" s="267" t="s">
        <v>1100</v>
      </c>
      <c r="I9" s="618"/>
      <c r="J9" s="267" t="s">
        <v>1100</v>
      </c>
      <c r="K9" s="267" t="s">
        <v>1148</v>
      </c>
      <c r="L9" s="267" t="s">
        <v>1100</v>
      </c>
      <c r="M9" s="267" t="s">
        <v>1100</v>
      </c>
      <c r="N9" s="267" t="s">
        <v>1100</v>
      </c>
      <c r="O9" s="267" t="s">
        <v>1100</v>
      </c>
      <c r="P9" s="267" t="s">
        <v>1100</v>
      </c>
      <c r="Q9" s="267" t="s">
        <v>1100</v>
      </c>
    </row>
    <row r="10" spans="1:31" s="206" customFormat="1" ht="92.25" customHeight="1">
      <c r="A10" s="264">
        <v>2013</v>
      </c>
      <c r="B10" s="267" t="s">
        <v>1100</v>
      </c>
      <c r="C10" s="267" t="s">
        <v>1100</v>
      </c>
      <c r="D10" s="267" t="s">
        <v>1100</v>
      </c>
      <c r="E10" s="267" t="s">
        <v>1100</v>
      </c>
      <c r="F10" s="267" t="s">
        <v>1100</v>
      </c>
      <c r="G10" s="267" t="s">
        <v>1100</v>
      </c>
      <c r="H10" s="267" t="s">
        <v>1100</v>
      </c>
      <c r="I10" s="621"/>
      <c r="J10" s="267" t="s">
        <v>1100</v>
      </c>
      <c r="K10" s="267" t="s">
        <v>1148</v>
      </c>
      <c r="L10" s="267" t="s">
        <v>1100</v>
      </c>
      <c r="M10" s="267" t="s">
        <v>1100</v>
      </c>
      <c r="N10" s="267" t="s">
        <v>1100</v>
      </c>
      <c r="O10" s="267" t="s">
        <v>1100</v>
      </c>
      <c r="P10" s="267" t="s">
        <v>1100</v>
      </c>
      <c r="Q10" s="267" t="s">
        <v>1100</v>
      </c>
    </row>
    <row r="11" spans="1:31" s="206" customFormat="1" ht="92.25" customHeight="1">
      <c r="A11" s="264">
        <v>2014</v>
      </c>
      <c r="B11" s="300" t="s">
        <v>305</v>
      </c>
      <c r="C11" s="300" t="s">
        <v>305</v>
      </c>
      <c r="D11" s="300" t="s">
        <v>305</v>
      </c>
      <c r="E11" s="300" t="s">
        <v>305</v>
      </c>
      <c r="F11" s="300" t="s">
        <v>305</v>
      </c>
      <c r="G11" s="300" t="s">
        <v>305</v>
      </c>
      <c r="H11" s="300" t="s">
        <v>305</v>
      </c>
      <c r="I11" s="300"/>
      <c r="J11" s="300" t="s">
        <v>305</v>
      </c>
      <c r="K11" s="267" t="s">
        <v>1148</v>
      </c>
      <c r="L11" s="300" t="s">
        <v>305</v>
      </c>
      <c r="M11" s="300" t="s">
        <v>305</v>
      </c>
      <c r="N11" s="300" t="s">
        <v>305</v>
      </c>
      <c r="O11" s="300" t="s">
        <v>305</v>
      </c>
      <c r="P11" s="300" t="s">
        <v>305</v>
      </c>
      <c r="Q11" s="300" t="s">
        <v>305</v>
      </c>
    </row>
    <row r="12" spans="1:31" s="342" customFormat="1" ht="92.25" customHeight="1" thickBot="1">
      <c r="A12" s="238">
        <v>2015</v>
      </c>
      <c r="B12" s="710" t="s">
        <v>1156</v>
      </c>
      <c r="C12" s="369" t="s">
        <v>1156</v>
      </c>
      <c r="D12" s="369" t="s">
        <v>1156</v>
      </c>
      <c r="E12" s="369" t="s">
        <v>1156</v>
      </c>
      <c r="F12" s="369" t="s">
        <v>1156</v>
      </c>
      <c r="G12" s="369" t="s">
        <v>1156</v>
      </c>
      <c r="H12" s="369" t="s">
        <v>1156</v>
      </c>
      <c r="I12" s="718"/>
      <c r="J12" s="369" t="s">
        <v>1156</v>
      </c>
      <c r="K12" s="369" t="s">
        <v>1156</v>
      </c>
      <c r="L12" s="369" t="s">
        <v>1156</v>
      </c>
      <c r="M12" s="369" t="s">
        <v>1156</v>
      </c>
      <c r="N12" s="369" t="s">
        <v>1156</v>
      </c>
      <c r="O12" s="369" t="s">
        <v>1156</v>
      </c>
      <c r="P12" s="369" t="s">
        <v>1156</v>
      </c>
      <c r="Q12" s="369" t="s">
        <v>1156</v>
      </c>
    </row>
    <row r="13" spans="1:31" ht="12" customHeight="1" thickTop="1">
      <c r="A13" s="17" t="s">
        <v>359</v>
      </c>
      <c r="B13" s="37"/>
      <c r="C13" s="37"/>
      <c r="D13" s="37"/>
      <c r="E13" s="37"/>
      <c r="F13" s="37"/>
      <c r="G13" s="37"/>
      <c r="H13" s="37"/>
      <c r="I13" s="37"/>
      <c r="J13" s="37"/>
      <c r="K13" s="659"/>
      <c r="L13" s="37"/>
      <c r="M13" s="37"/>
      <c r="N13" s="37"/>
      <c r="O13" s="37"/>
      <c r="P13" s="37"/>
      <c r="Q13" s="37"/>
      <c r="R13" s="39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5"/>
      <c r="AE13" s="18"/>
    </row>
    <row r="14" spans="1:31" ht="15.75" customHeight="1">
      <c r="B14" s="40"/>
      <c r="L14" s="189"/>
      <c r="N14" s="87"/>
      <c r="O14" s="42"/>
      <c r="P14" s="42"/>
      <c r="Q14" s="41"/>
    </row>
    <row r="15" spans="1:31" ht="14.25">
      <c r="B15" s="40"/>
      <c r="L15" s="189"/>
      <c r="N15" s="87"/>
      <c r="O15" s="42"/>
      <c r="P15" s="42"/>
      <c r="Q15" s="41"/>
    </row>
    <row r="16" spans="1:31" ht="14.25">
      <c r="B16" s="40"/>
      <c r="L16" s="189"/>
      <c r="N16" s="87"/>
      <c r="O16" s="42"/>
      <c r="P16" s="42"/>
      <c r="Q16" s="41"/>
    </row>
    <row r="17" spans="2:17" ht="14.25">
      <c r="B17" s="40"/>
      <c r="L17" s="189"/>
      <c r="N17" s="86"/>
      <c r="O17" s="42"/>
      <c r="P17" s="42"/>
      <c r="Q17" s="41"/>
    </row>
    <row r="18" spans="2:17" ht="14.25">
      <c r="B18" s="40"/>
      <c r="L18" s="189"/>
      <c r="O18" s="42"/>
      <c r="P18" s="42"/>
      <c r="Q18" s="41"/>
    </row>
    <row r="19" spans="2:17" ht="14.25">
      <c r="L19" s="189"/>
      <c r="O19" s="42"/>
      <c r="P19" s="42"/>
      <c r="Q19" s="41"/>
    </row>
    <row r="20" spans="2:17" ht="14.25">
      <c r="L20" s="189"/>
      <c r="O20" s="42"/>
      <c r="P20" s="42"/>
      <c r="Q20" s="41"/>
    </row>
    <row r="21" spans="2:17" ht="14.25">
      <c r="L21" s="189"/>
      <c r="O21" s="42"/>
      <c r="P21" s="42"/>
      <c r="Q21" s="41"/>
    </row>
    <row r="22" spans="2:17" ht="14.25">
      <c r="L22" s="189"/>
      <c r="O22" s="42"/>
      <c r="P22" s="42"/>
      <c r="Q22" s="41"/>
    </row>
    <row r="23" spans="2:17" ht="14.25">
      <c r="L23" s="189"/>
      <c r="O23" s="42"/>
      <c r="P23" s="42"/>
      <c r="Q23" s="41"/>
    </row>
    <row r="24" spans="2:17" ht="14.25">
      <c r="L24" s="189"/>
      <c r="O24" s="42"/>
      <c r="P24" s="42"/>
      <c r="Q24" s="41"/>
    </row>
    <row r="25" spans="2:17" ht="14.25">
      <c r="L25" s="189"/>
      <c r="O25" s="42"/>
      <c r="P25" s="42"/>
      <c r="Q25" s="41"/>
    </row>
    <row r="26" spans="2:17" ht="14.25">
      <c r="L26" s="189"/>
      <c r="O26" s="42"/>
      <c r="P26" s="42"/>
      <c r="Q26" s="41"/>
    </row>
    <row r="27" spans="2:17" ht="14.25">
      <c r="L27" s="189"/>
      <c r="O27" s="42"/>
      <c r="P27" s="42"/>
      <c r="Q27" s="41"/>
    </row>
    <row r="28" spans="2:17" ht="14.25">
      <c r="L28" s="189"/>
      <c r="O28" s="42"/>
      <c r="P28" s="42"/>
      <c r="Q28" s="41"/>
    </row>
    <row r="29" spans="2:17" ht="14.25">
      <c r="L29" s="189"/>
      <c r="O29" s="42"/>
      <c r="P29" s="42"/>
      <c r="Q29" s="41"/>
    </row>
    <row r="30" spans="2:17" ht="14.25">
      <c r="L30" s="189"/>
      <c r="O30" s="42"/>
      <c r="P30" s="42"/>
      <c r="Q30" s="41"/>
    </row>
    <row r="31" spans="2:17" ht="14.25">
      <c r="L31" s="189"/>
      <c r="O31" s="42"/>
      <c r="P31" s="42"/>
      <c r="Q31" s="41"/>
    </row>
    <row r="32" spans="2:17" ht="14.25">
      <c r="L32" s="189"/>
      <c r="O32" s="42"/>
      <c r="P32" s="42"/>
      <c r="Q32" s="41"/>
    </row>
    <row r="33" spans="12:17" ht="14.25">
      <c r="L33" s="189"/>
      <c r="O33" s="42"/>
      <c r="P33" s="42"/>
      <c r="Q33" s="41"/>
    </row>
    <row r="34" spans="12:17" ht="14.25">
      <c r="L34" s="189"/>
      <c r="O34" s="42"/>
      <c r="P34" s="42"/>
      <c r="Q34" s="41"/>
    </row>
    <row r="35" spans="12:17" ht="14.25">
      <c r="L35" s="189"/>
      <c r="O35" s="42"/>
      <c r="P35" s="42"/>
      <c r="Q35" s="41"/>
    </row>
    <row r="36" spans="12:17" ht="14.25">
      <c r="L36" s="189"/>
      <c r="O36" s="42"/>
      <c r="P36" s="42"/>
      <c r="Q36" s="41"/>
    </row>
    <row r="37" spans="12:17" ht="14.25">
      <c r="L37" s="189"/>
      <c r="O37" s="42"/>
      <c r="P37" s="42"/>
      <c r="Q37" s="41"/>
    </row>
    <row r="38" spans="12:17" ht="14.25">
      <c r="L38" s="189"/>
      <c r="O38" s="42"/>
      <c r="P38" s="42"/>
      <c r="Q38" s="41"/>
    </row>
    <row r="39" spans="12:17" ht="14.25">
      <c r="L39" s="189"/>
      <c r="O39" s="42"/>
      <c r="P39" s="42"/>
      <c r="Q39" s="41"/>
    </row>
    <row r="40" spans="12:17" ht="14.25">
      <c r="L40" s="189"/>
    </row>
    <row r="41" spans="12:17">
      <c r="L41" s="40"/>
    </row>
    <row r="42" spans="12:17">
      <c r="L42" s="40"/>
    </row>
    <row r="43" spans="12:17">
      <c r="L43" s="40"/>
    </row>
    <row r="44" spans="12:17">
      <c r="L44" s="40"/>
    </row>
    <row r="45" spans="12:17">
      <c r="L45" s="40"/>
    </row>
    <row r="46" spans="12:17">
      <c r="L46" s="40"/>
    </row>
    <row r="47" spans="12:17">
      <c r="L47" s="40"/>
    </row>
    <row r="48" spans="12:17">
      <c r="L48" s="40"/>
    </row>
    <row r="49" spans="12:12">
      <c r="L49" s="40"/>
    </row>
    <row r="50" spans="12:12">
      <c r="L50" s="40"/>
    </row>
  </sheetData>
  <protectedRanges>
    <protectedRange sqref="C9" name="범위1_1_1_1_2_1"/>
    <protectedRange sqref="I9:K9" name="범위1_4_1_1_1_1"/>
    <protectedRange sqref="H9" name="범위1_5_1_1_1_1"/>
    <protectedRange sqref="D9:G9" name="범위1_7_1_1_1_1"/>
    <protectedRange sqref="P9" name="범위1_17_2_1_1"/>
    <protectedRange sqref="M9" name="범위1_10_1_1_2_1"/>
    <protectedRange sqref="N9" name="범위1_11_1_1_1_1"/>
    <protectedRange sqref="O9" name="범위1_12_1_2_1_1"/>
    <protectedRange sqref="Q9" name="범위1_16_1_1_1_1"/>
    <protectedRange sqref="C10" name="범위1_1_1_1_2_2_1"/>
    <protectedRange sqref="I10:K10" name="범위1_4_1_1_1_2_1"/>
    <protectedRange sqref="H10" name="범위1_5_1_1_1_2_1"/>
    <protectedRange sqref="D10:G10" name="범위1_7_1_1_1_2_1"/>
    <protectedRange sqref="P10" name="범위1_17_2_1_2_1"/>
    <protectedRange sqref="M10" name="범위1_10_1_1_2_2_1"/>
    <protectedRange sqref="N10" name="범위1_11_1_1_1_2_1"/>
    <protectedRange sqref="O10" name="범위1_12_1_2_1_2_1"/>
    <protectedRange sqref="Q10" name="범위1_16_1_1_1_2_1"/>
  </protectedRanges>
  <mergeCells count="5">
    <mergeCell ref="A1:H1"/>
    <mergeCell ref="B3:H3"/>
    <mergeCell ref="L3:Q3"/>
    <mergeCell ref="J3:K3"/>
    <mergeCell ref="J1:Q1"/>
  </mergeCells>
  <phoneticPr fontId="11" type="noConversion"/>
  <printOptions horizontalCentered="1"/>
  <pageMargins left="0.39370078740157483" right="0.39370078740157483" top="0.59055118110236227" bottom="0.59055118110236227" header="0.39370078740157483" footer="0.19685039370078741"/>
  <pageSetup paperSize="9" scale="75" orientation="landscape" r:id="rId1"/>
  <headerFooter alignWithMargins="0">
    <oddHeader>&amp;L&amp;"굴림체,굵게"&amp;12보건 및 사회보장&amp;R&amp;"Times New Roman,보통"&amp;12 Health &amp;"굴림체,보통"＆&amp;"Times New Roman,보통" Social Security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18"/>
  <sheetViews>
    <sheetView zoomScale="70" zoomScaleNormal="70" workbookViewId="0">
      <selection sqref="A1:H1"/>
    </sheetView>
  </sheetViews>
  <sheetFormatPr defaultRowHeight="13.5"/>
  <cols>
    <col min="1" max="1" width="4.77734375" style="20" customWidth="1"/>
    <col min="2" max="2" width="6.77734375" style="46" customWidth="1"/>
    <col min="3" max="3" width="10.109375" style="46" customWidth="1"/>
    <col min="4" max="4" width="10" style="46" customWidth="1"/>
    <col min="5" max="5" width="10.44140625" style="46" customWidth="1"/>
    <col min="6" max="6" width="12.21875" style="46" customWidth="1"/>
    <col min="7" max="7" width="10.33203125" style="46" customWidth="1"/>
    <col min="8" max="8" width="17.5546875" style="46" customWidth="1"/>
    <col min="9" max="9" width="2.77734375" style="39" customWidth="1"/>
    <col min="10" max="10" width="8.88671875" style="39"/>
    <col min="11" max="11" width="8.88671875" style="46"/>
    <col min="12" max="12" width="6.77734375" style="46" customWidth="1"/>
    <col min="13" max="14" width="8.77734375" style="20" customWidth="1"/>
    <col min="15" max="15" width="8.88671875" style="5"/>
    <col min="16" max="16" width="8.109375" style="5" customWidth="1"/>
    <col min="17" max="17" width="8.88671875" style="5"/>
    <col min="18" max="18" width="8.88671875" style="20"/>
    <col min="19" max="16384" width="8.88671875" style="12"/>
  </cols>
  <sheetData>
    <row r="1" spans="1:34" ht="45" customHeight="1">
      <c r="A1" s="890" t="s">
        <v>1056</v>
      </c>
      <c r="B1" s="890"/>
      <c r="C1" s="890"/>
      <c r="D1" s="890"/>
      <c r="E1" s="890"/>
      <c r="F1" s="890"/>
      <c r="G1" s="890"/>
      <c r="H1" s="890"/>
      <c r="I1" s="78"/>
      <c r="J1" s="891" t="s">
        <v>1057</v>
      </c>
      <c r="K1" s="891"/>
      <c r="L1" s="891"/>
      <c r="M1" s="891"/>
      <c r="N1" s="891"/>
      <c r="O1" s="891"/>
      <c r="P1" s="891"/>
      <c r="Q1" s="891"/>
      <c r="R1" s="891"/>
    </row>
    <row r="2" spans="1:34" ht="25.5" customHeight="1" thickBot="1">
      <c r="A2" s="2" t="s">
        <v>150</v>
      </c>
      <c r="B2" s="32"/>
      <c r="C2" s="32"/>
      <c r="D2" s="32"/>
      <c r="E2" s="32"/>
      <c r="F2" s="32"/>
      <c r="G2" s="32"/>
      <c r="H2" s="32"/>
      <c r="I2" s="84"/>
      <c r="J2" s="33"/>
      <c r="K2" s="32"/>
      <c r="L2" s="32"/>
      <c r="M2" s="33"/>
      <c r="N2" s="33"/>
      <c r="O2" s="2"/>
      <c r="P2" s="2"/>
      <c r="Q2" s="2"/>
      <c r="R2" s="4" t="s">
        <v>1058</v>
      </c>
    </row>
    <row r="3" spans="1:34" ht="16.5" customHeight="1" thickTop="1">
      <c r="A3" s="573"/>
      <c r="B3" s="844" t="s">
        <v>1059</v>
      </c>
      <c r="C3" s="844"/>
      <c r="D3" s="844"/>
      <c r="E3" s="844"/>
      <c r="F3" s="844"/>
      <c r="G3" s="844"/>
      <c r="H3" s="844"/>
      <c r="I3" s="48"/>
      <c r="J3" s="52"/>
      <c r="K3" s="75"/>
      <c r="L3" s="854" t="s">
        <v>1060</v>
      </c>
      <c r="M3" s="844"/>
      <c r="N3" s="844"/>
      <c r="O3" s="844"/>
      <c r="P3" s="844"/>
      <c r="Q3" s="844"/>
      <c r="R3" s="844"/>
    </row>
    <row r="4" spans="1:34" ht="16.5" customHeight="1">
      <c r="A4" s="6" t="s">
        <v>126</v>
      </c>
      <c r="B4" s="55" t="s">
        <v>69</v>
      </c>
      <c r="C4" s="55" t="s">
        <v>144</v>
      </c>
      <c r="D4" s="80" t="s">
        <v>145</v>
      </c>
      <c r="E4" s="55" t="s">
        <v>1113</v>
      </c>
      <c r="F4" s="55" t="s">
        <v>1061</v>
      </c>
      <c r="G4" s="55" t="s">
        <v>1116</v>
      </c>
      <c r="H4" s="79" t="s">
        <v>1117</v>
      </c>
      <c r="I4" s="48"/>
      <c r="J4" s="664" t="s">
        <v>1122</v>
      </c>
      <c r="K4" s="55" t="s">
        <v>151</v>
      </c>
      <c r="L4" s="55" t="s">
        <v>69</v>
      </c>
      <c r="M4" s="25" t="s">
        <v>1062</v>
      </c>
      <c r="N4" s="25" t="s">
        <v>146</v>
      </c>
      <c r="O4" s="25" t="s">
        <v>147</v>
      </c>
      <c r="P4" s="25" t="s">
        <v>986</v>
      </c>
      <c r="Q4" s="25" t="s">
        <v>152</v>
      </c>
      <c r="R4" s="27" t="s">
        <v>151</v>
      </c>
    </row>
    <row r="5" spans="1:34" ht="16.5" customHeight="1">
      <c r="A5" s="6"/>
      <c r="B5" s="54"/>
      <c r="C5" s="54" t="s">
        <v>1063</v>
      </c>
      <c r="D5" s="49"/>
      <c r="E5" s="54"/>
      <c r="F5" s="54" t="s">
        <v>1064</v>
      </c>
      <c r="G5" s="661"/>
      <c r="H5" s="662"/>
      <c r="I5" s="48"/>
      <c r="J5" s="663"/>
      <c r="K5" s="54"/>
      <c r="L5" s="54"/>
      <c r="M5" s="89" t="s">
        <v>1065</v>
      </c>
      <c r="N5" s="89"/>
      <c r="O5" s="89"/>
      <c r="P5" s="89"/>
      <c r="Q5" s="89"/>
      <c r="R5" s="72"/>
    </row>
    <row r="6" spans="1:34" ht="16.5" customHeight="1">
      <c r="A6" s="6" t="s">
        <v>1066</v>
      </c>
      <c r="B6" s="54"/>
      <c r="C6" s="54" t="s">
        <v>1067</v>
      </c>
      <c r="D6" s="49" t="s">
        <v>1069</v>
      </c>
      <c r="E6" s="54" t="s">
        <v>1114</v>
      </c>
      <c r="F6" s="54" t="s">
        <v>1068</v>
      </c>
      <c r="G6" s="54" t="s">
        <v>1118</v>
      </c>
      <c r="H6" s="56" t="s">
        <v>1119</v>
      </c>
      <c r="I6" s="48"/>
      <c r="J6" s="665" t="s">
        <v>1124</v>
      </c>
      <c r="K6" s="54"/>
      <c r="L6" s="54"/>
      <c r="M6" s="54" t="s">
        <v>1070</v>
      </c>
      <c r="N6" s="89" t="s">
        <v>1071</v>
      </c>
      <c r="O6" s="54" t="s">
        <v>1072</v>
      </c>
      <c r="P6" s="54"/>
      <c r="Q6" s="54"/>
      <c r="R6" s="72"/>
    </row>
    <row r="7" spans="1:34" ht="16.5" customHeight="1">
      <c r="A7" s="23"/>
      <c r="B7" s="74" t="s">
        <v>55</v>
      </c>
      <c r="C7" s="74" t="s">
        <v>148</v>
      </c>
      <c r="D7" s="53" t="s">
        <v>1074</v>
      </c>
      <c r="E7" s="74" t="s">
        <v>1115</v>
      </c>
      <c r="F7" s="74" t="s">
        <v>1073</v>
      </c>
      <c r="G7" s="74" t="s">
        <v>1120</v>
      </c>
      <c r="H7" s="58" t="s">
        <v>1121</v>
      </c>
      <c r="I7" s="48"/>
      <c r="J7" s="666" t="s">
        <v>1123</v>
      </c>
      <c r="K7" s="74" t="s">
        <v>70</v>
      </c>
      <c r="L7" s="74" t="s">
        <v>55</v>
      </c>
      <c r="M7" s="74" t="s">
        <v>1075</v>
      </c>
      <c r="N7" s="29" t="s">
        <v>1076</v>
      </c>
      <c r="O7" s="74" t="s">
        <v>1077</v>
      </c>
      <c r="P7" s="74" t="s">
        <v>987</v>
      </c>
      <c r="Q7" s="74" t="s">
        <v>149</v>
      </c>
      <c r="R7" s="31" t="s">
        <v>1078</v>
      </c>
    </row>
    <row r="8" spans="1:34" ht="99.75" customHeight="1">
      <c r="A8" s="76">
        <v>2011</v>
      </c>
      <c r="B8" s="197" t="s">
        <v>1080</v>
      </c>
      <c r="C8" s="197" t="s">
        <v>1079</v>
      </c>
      <c r="D8" s="197" t="s">
        <v>1079</v>
      </c>
      <c r="E8" s="197" t="s">
        <v>1079</v>
      </c>
      <c r="F8" s="197" t="s">
        <v>1079</v>
      </c>
      <c r="G8" s="197" t="s">
        <v>1079</v>
      </c>
      <c r="H8" s="197" t="s">
        <v>1079</v>
      </c>
      <c r="I8" s="35"/>
      <c r="J8" s="197" t="s">
        <v>1079</v>
      </c>
      <c r="K8" s="197" t="s">
        <v>1079</v>
      </c>
      <c r="L8" s="197" t="s">
        <v>1079</v>
      </c>
      <c r="M8" s="197" t="s">
        <v>1079</v>
      </c>
      <c r="N8" s="197" t="s">
        <v>1079</v>
      </c>
      <c r="O8" s="197" t="s">
        <v>1079</v>
      </c>
      <c r="P8" s="197" t="s">
        <v>1079</v>
      </c>
      <c r="Q8" s="197" t="s">
        <v>1079</v>
      </c>
      <c r="R8" s="197" t="s">
        <v>1079</v>
      </c>
    </row>
    <row r="9" spans="1:34" ht="99.75" customHeight="1">
      <c r="A9" s="76">
        <v>2012</v>
      </c>
      <c r="B9" s="267">
        <v>0</v>
      </c>
      <c r="C9" s="267">
        <v>0</v>
      </c>
      <c r="D9" s="267">
        <v>0</v>
      </c>
      <c r="E9" s="267">
        <v>0</v>
      </c>
      <c r="F9" s="267">
        <v>0</v>
      </c>
      <c r="G9" s="267">
        <v>0</v>
      </c>
      <c r="H9" s="267">
        <v>0</v>
      </c>
      <c r="I9" s="617"/>
      <c r="J9" s="267">
        <v>0</v>
      </c>
      <c r="K9" s="267">
        <v>0</v>
      </c>
      <c r="L9" s="267">
        <v>0</v>
      </c>
      <c r="M9" s="267">
        <v>0</v>
      </c>
      <c r="N9" s="267">
        <v>0</v>
      </c>
      <c r="O9" s="267">
        <v>0</v>
      </c>
      <c r="P9" s="197" t="s">
        <v>1079</v>
      </c>
      <c r="Q9" s="267">
        <v>0</v>
      </c>
      <c r="R9" s="267">
        <v>0</v>
      </c>
      <c r="S9" s="617"/>
      <c r="T9" s="618"/>
      <c r="U9" s="618"/>
      <c r="V9" s="619"/>
      <c r="W9" s="618"/>
      <c r="X9" s="618"/>
      <c r="Y9" s="617"/>
      <c r="Z9" s="618"/>
      <c r="AA9" s="617"/>
      <c r="AB9" s="618"/>
      <c r="AC9" s="617"/>
      <c r="AD9" s="617"/>
      <c r="AE9" s="617"/>
      <c r="AF9" s="618"/>
      <c r="AG9" s="617"/>
      <c r="AH9" s="618"/>
    </row>
    <row r="10" spans="1:34" s="206" customFormat="1" ht="99.75" customHeight="1">
      <c r="A10" s="264">
        <v>2013</v>
      </c>
      <c r="B10" s="267">
        <v>0</v>
      </c>
      <c r="C10" s="267">
        <v>0</v>
      </c>
      <c r="D10" s="267">
        <v>0</v>
      </c>
      <c r="E10" s="267">
        <v>0</v>
      </c>
      <c r="F10" s="267">
        <v>0</v>
      </c>
      <c r="G10" s="267">
        <v>0</v>
      </c>
      <c r="H10" s="267">
        <v>0</v>
      </c>
      <c r="I10" s="620"/>
      <c r="J10" s="267">
        <v>0</v>
      </c>
      <c r="K10" s="267">
        <v>0</v>
      </c>
      <c r="L10" s="267">
        <v>0</v>
      </c>
      <c r="M10" s="267">
        <v>0</v>
      </c>
      <c r="N10" s="267">
        <v>0</v>
      </c>
      <c r="O10" s="267">
        <v>0</v>
      </c>
      <c r="P10" s="197" t="s">
        <v>1079</v>
      </c>
      <c r="Q10" s="267">
        <v>0</v>
      </c>
      <c r="R10" s="267">
        <v>0</v>
      </c>
      <c r="S10" s="620"/>
      <c r="T10" s="621"/>
      <c r="U10" s="621"/>
      <c r="V10" s="619"/>
      <c r="W10" s="621"/>
      <c r="X10" s="621"/>
      <c r="Y10" s="620"/>
      <c r="Z10" s="621"/>
      <c r="AA10" s="620"/>
      <c r="AB10" s="621"/>
      <c r="AC10" s="620"/>
      <c r="AD10" s="620"/>
      <c r="AE10" s="620"/>
      <c r="AF10" s="621"/>
      <c r="AG10" s="620"/>
      <c r="AH10" s="621"/>
    </row>
    <row r="11" spans="1:34" s="206" customFormat="1" ht="99.75" customHeight="1">
      <c r="A11" s="264">
        <v>2014</v>
      </c>
      <c r="B11" s="267">
        <f t="shared" ref="B11" si="0">-C11-B9</f>
        <v>0</v>
      </c>
      <c r="C11" s="267">
        <f t="shared" ref="C11" si="1">-D11-C9</f>
        <v>0</v>
      </c>
      <c r="D11" s="267">
        <f t="shared" ref="D11" si="2">-E11-D9</f>
        <v>0</v>
      </c>
      <c r="E11" s="267">
        <f t="shared" ref="E11" si="3">-F11-E9</f>
        <v>0</v>
      </c>
      <c r="F11" s="267">
        <f t="shared" ref="F11" si="4">-G11-F9</f>
        <v>0</v>
      </c>
      <c r="G11" s="267">
        <f t="shared" ref="G11" si="5">-H11-G9</f>
        <v>0</v>
      </c>
      <c r="H11" s="267">
        <f t="shared" ref="H11" si="6">-I11-H9</f>
        <v>0</v>
      </c>
      <c r="I11" s="620"/>
      <c r="J11" s="267">
        <v>0</v>
      </c>
      <c r="K11" s="267">
        <v>0</v>
      </c>
      <c r="L11" s="267">
        <v>0</v>
      </c>
      <c r="M11" s="267">
        <v>0</v>
      </c>
      <c r="N11" s="267">
        <v>0</v>
      </c>
      <c r="O11" s="267">
        <v>0</v>
      </c>
      <c r="P11" s="267">
        <v>0</v>
      </c>
      <c r="Q11" s="267">
        <v>0</v>
      </c>
      <c r="R11" s="267">
        <v>0</v>
      </c>
      <c r="S11" s="620"/>
      <c r="T11" s="621"/>
      <c r="U11" s="621"/>
      <c r="V11" s="619"/>
      <c r="W11" s="621"/>
      <c r="X11" s="621"/>
      <c r="Y11" s="620"/>
      <c r="Z11" s="621"/>
      <c r="AA11" s="620"/>
      <c r="AB11" s="621"/>
      <c r="AC11" s="620"/>
      <c r="AD11" s="620"/>
      <c r="AE11" s="620"/>
      <c r="AF11" s="621"/>
      <c r="AG11" s="620"/>
      <c r="AH11" s="621"/>
    </row>
    <row r="12" spans="1:34" s="342" customFormat="1" ht="99.75" customHeight="1" thickBot="1">
      <c r="A12" s="238">
        <v>2015</v>
      </c>
      <c r="B12" s="369">
        <f t="shared" ref="B12:H12" si="7">-C12-B10</f>
        <v>0</v>
      </c>
      <c r="C12" s="369">
        <f t="shared" si="7"/>
        <v>0</v>
      </c>
      <c r="D12" s="369">
        <f t="shared" si="7"/>
        <v>0</v>
      </c>
      <c r="E12" s="369">
        <f t="shared" si="7"/>
        <v>0</v>
      </c>
      <c r="F12" s="369">
        <f t="shared" si="7"/>
        <v>0</v>
      </c>
      <c r="G12" s="369">
        <f t="shared" si="7"/>
        <v>0</v>
      </c>
      <c r="H12" s="369">
        <f t="shared" si="7"/>
        <v>0</v>
      </c>
      <c r="I12" s="620"/>
      <c r="J12" s="369">
        <v>0</v>
      </c>
      <c r="K12" s="369">
        <v>0</v>
      </c>
      <c r="L12" s="369">
        <v>0</v>
      </c>
      <c r="M12" s="369">
        <v>0</v>
      </c>
      <c r="N12" s="369">
        <v>0</v>
      </c>
      <c r="O12" s="369">
        <v>0</v>
      </c>
      <c r="P12" s="369">
        <v>0</v>
      </c>
      <c r="Q12" s="369">
        <v>0</v>
      </c>
      <c r="R12" s="369">
        <v>0</v>
      </c>
      <c r="S12" s="620"/>
      <c r="T12" s="621"/>
      <c r="U12" s="621"/>
      <c r="V12" s="622"/>
      <c r="W12" s="621"/>
      <c r="X12" s="621"/>
      <c r="Y12" s="620"/>
      <c r="Z12" s="621"/>
      <c r="AA12" s="620"/>
      <c r="AB12" s="621"/>
      <c r="AC12" s="620"/>
      <c r="AD12" s="620"/>
      <c r="AE12" s="620"/>
      <c r="AF12" s="621"/>
      <c r="AG12" s="620"/>
      <c r="AH12" s="621"/>
    </row>
    <row r="13" spans="1:34" ht="12" customHeight="1" thickTop="1">
      <c r="A13" s="17" t="s">
        <v>1081</v>
      </c>
      <c r="B13" s="37"/>
      <c r="C13" s="38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9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5"/>
      <c r="AF13" s="18"/>
    </row>
    <row r="14" spans="1:34">
      <c r="L14" s="40"/>
    </row>
    <row r="15" spans="1:34">
      <c r="L15" s="40"/>
    </row>
    <row r="16" spans="1:34">
      <c r="L16" s="40"/>
    </row>
    <row r="17" spans="12:12">
      <c r="L17" s="40"/>
    </row>
    <row r="18" spans="12:12">
      <c r="L18" s="40"/>
    </row>
  </sheetData>
  <protectedRanges>
    <protectedRange sqref="O9" name="범위1_18_1_3_1_1"/>
    <protectedRange sqref="Q9" name="범위1_7_1_1_3_1_1"/>
    <protectedRange sqref="AC9:AE10 AA9:AA10 AG9:AG10 Y9:Y10" name="범위1_18_2_2_1_1"/>
    <protectedRange sqref="AH9:AH10" name="범위1_1_1_1_2_1_1"/>
    <protectedRange sqref="AF9:AF10" name="범위1_2_1_1_2_1_1"/>
    <protectedRange sqref="AB9:AB10" name="범위1_3_1_1_2_1_1"/>
    <protectedRange sqref="Z9:Z10" name="범위1_4_1_1_2_1_1"/>
    <protectedRange sqref="X9:X10" name="범위1_5_1_1_2_1_1"/>
    <protectedRange sqref="E9 I9 G9 K9 M9" name="범위1_18_10_1_1_1"/>
    <protectedRange sqref="N9" name="범위1_10_1_4_1_1_1"/>
    <protectedRange sqref="L9" name="범위1_11_1_3_1_1_1"/>
    <protectedRange sqref="J9" name="범위1_12_1_2_1_1_1"/>
    <protectedRange sqref="H9" name="범위1_14_1_3_1_1_1"/>
    <protectedRange sqref="F9" name="범위1_15_1_2_1_1_1"/>
    <protectedRange sqref="S9:S10" name="범위1_18_11_1_1_1"/>
    <protectedRange sqref="T9:T10" name="범위1_6_1_2_1_1_1"/>
    <protectedRange sqref="R9" name="범위1_7_1_4_1_1_1"/>
    <protectedRange sqref="O10" name="범위1_18_1_3_2_1"/>
    <protectedRange sqref="Q10" name="범위1_7_1_1_3_2_1"/>
    <protectedRange sqref="E10 I10 G10 K10 M10" name="범위1_18_10_1_2_1"/>
    <protectedRange sqref="N10" name="범위1_10_1_4_1_2_1"/>
    <protectedRange sqref="L10" name="범위1_11_1_3_1_2_1"/>
    <protectedRange sqref="J10" name="범위1_12_1_2_1_2_1"/>
    <protectedRange sqref="H10" name="범위1_14_1_3_1_2_1"/>
    <protectedRange sqref="F10" name="범위1_15_1_2_1_2_1"/>
    <protectedRange sqref="R10" name="범위1_7_1_4_1_2_1"/>
    <protectedRange sqref="AC11:AE12 AA11:AA12 AG11:AG12 Y11:Y12" name="범위1_18_2_2_1_1_1"/>
    <protectedRange sqref="AH11:AH12" name="범위1_1_1_1_2_1_1_1"/>
    <protectedRange sqref="AF11:AF12" name="범위1_2_1_1_2_1_1_1"/>
    <protectedRange sqref="AB11:AB12" name="범위1_3_1_1_2_1_1_1"/>
    <protectedRange sqref="Z11:Z12" name="범위1_4_1_1_2_1_1_1"/>
    <protectedRange sqref="X11:X12" name="범위1_5_1_1_2_1_1_1"/>
    <protectedRange sqref="S11:S12" name="범위1_18_11_1_1_1_1"/>
    <protectedRange sqref="T11:T12" name="범위1_6_1_2_1_1_1_1"/>
    <protectedRange sqref="O11:R12" name="범위1_18_1_3_2_1_1"/>
    <protectedRange sqref="I11:I12 K11:K12 M11:M12" name="범위1_18_10_1_2_1_1"/>
    <protectedRange sqref="N11:N12" name="범위1_10_1_4_1_2_1_1"/>
    <protectedRange sqref="L11:L12" name="범위1_11_1_3_1_2_1_1"/>
    <protectedRange sqref="J11:J12" name="범위1_12_1_2_1_2_1_1"/>
  </protectedRanges>
  <mergeCells count="4">
    <mergeCell ref="A1:H1"/>
    <mergeCell ref="J1:R1"/>
    <mergeCell ref="L3:R3"/>
    <mergeCell ref="B3:H3"/>
  </mergeCells>
  <phoneticPr fontId="11" type="noConversion"/>
  <printOptions horizontalCentered="1"/>
  <pageMargins left="0.39370078740157483" right="0.39370078740157483" top="0.59055118110236227" bottom="0.59055118110236227" header="0.39370078740157483" footer="0.19685039370078741"/>
  <pageSetup paperSize="9" scale="75" orientation="landscape" r:id="rId1"/>
  <headerFooter alignWithMargins="0">
    <oddHeader>&amp;L&amp;"굴림체,굵게"&amp;12보건 및 사회보장&amp;R&amp;"Times New Roman,보통"&amp;12 Health &amp;"굴림체,보통"＆&amp;"Times New Roman,보통" Social Security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BV66"/>
  <sheetViews>
    <sheetView zoomScaleNormal="100" workbookViewId="0">
      <selection sqref="A1:H1"/>
    </sheetView>
  </sheetViews>
  <sheetFormatPr defaultRowHeight="13.5"/>
  <cols>
    <col min="1" max="1" width="11.33203125" style="207" customWidth="1"/>
    <col min="2" max="5" width="8.33203125" style="244" customWidth="1"/>
    <col min="6" max="6" width="9.6640625" style="244" customWidth="1"/>
    <col min="7" max="8" width="9.21875" style="298" customWidth="1"/>
    <col min="9" max="9" width="2.77734375" style="298" customWidth="1"/>
    <col min="10" max="10" width="12.109375" style="298" customWidth="1"/>
    <col min="11" max="11" width="7.88671875" style="298" customWidth="1"/>
    <col min="12" max="12" width="8.5546875" style="322" customWidth="1"/>
    <col min="13" max="13" width="11.5546875" style="322" customWidth="1"/>
    <col min="14" max="14" width="11.88671875" style="322" customWidth="1"/>
    <col min="15" max="17" width="8.33203125" style="436" customWidth="1"/>
    <col min="18" max="18" width="8.33203125" style="206" customWidth="1"/>
    <col min="19" max="16384" width="8.88671875" style="206"/>
  </cols>
  <sheetData>
    <row r="1" spans="1:74" s="432" customFormat="1" ht="40.5" customHeight="1">
      <c r="A1" s="878" t="s">
        <v>388</v>
      </c>
      <c r="B1" s="878"/>
      <c r="C1" s="878"/>
      <c r="D1" s="878"/>
      <c r="E1" s="878"/>
      <c r="F1" s="878"/>
      <c r="G1" s="878"/>
      <c r="H1" s="878"/>
      <c r="I1" s="483"/>
      <c r="J1" s="892" t="s">
        <v>389</v>
      </c>
      <c r="K1" s="892"/>
      <c r="L1" s="892"/>
      <c r="M1" s="892"/>
      <c r="N1" s="892"/>
      <c r="O1" s="892"/>
      <c r="P1" s="892"/>
      <c r="Q1" s="892"/>
      <c r="R1" s="892"/>
    </row>
    <row r="2" spans="1:74" s="208" customFormat="1" ht="25.5" customHeight="1" thickBot="1">
      <c r="A2" s="433" t="s">
        <v>1</v>
      </c>
      <c r="B2" s="433"/>
      <c r="C2" s="433"/>
      <c r="D2" s="433"/>
      <c r="E2" s="433"/>
      <c r="F2" s="433"/>
      <c r="G2" s="434"/>
      <c r="H2" s="282"/>
      <c r="I2" s="283"/>
      <c r="J2" s="282"/>
      <c r="K2" s="282"/>
      <c r="L2" s="434"/>
      <c r="M2" s="434"/>
      <c r="N2" s="434"/>
      <c r="P2" s="435"/>
      <c r="Q2" s="435"/>
      <c r="R2" s="285" t="s">
        <v>390</v>
      </c>
    </row>
    <row r="3" spans="1:74" s="208" customFormat="1" ht="17.100000000000001" customHeight="1" thickTop="1">
      <c r="A3" s="253" t="s">
        <v>210</v>
      </c>
      <c r="B3" s="852" t="s">
        <v>391</v>
      </c>
      <c r="C3" s="853"/>
      <c r="D3" s="853"/>
      <c r="E3" s="853"/>
      <c r="F3" s="880"/>
      <c r="G3" s="852"/>
      <c r="H3" s="853"/>
      <c r="I3" s="256"/>
      <c r="J3" s="853" t="s">
        <v>392</v>
      </c>
      <c r="K3" s="853"/>
      <c r="L3" s="853"/>
      <c r="M3" s="853"/>
      <c r="N3" s="853"/>
      <c r="O3" s="853"/>
      <c r="P3" s="853"/>
      <c r="Q3" s="853"/>
      <c r="R3" s="853"/>
    </row>
    <row r="4" spans="1:74" s="208" customFormat="1" ht="17.100000000000001" customHeight="1">
      <c r="A4" s="253" t="s">
        <v>214</v>
      </c>
      <c r="B4" s="255" t="s">
        <v>69</v>
      </c>
      <c r="C4" s="255" t="s">
        <v>135</v>
      </c>
      <c r="D4" s="255" t="s">
        <v>393</v>
      </c>
      <c r="E4" s="258" t="s">
        <v>136</v>
      </c>
      <c r="F4" s="255" t="s">
        <v>394</v>
      </c>
      <c r="G4" s="257" t="s">
        <v>69</v>
      </c>
      <c r="H4" s="256" t="s">
        <v>137</v>
      </c>
      <c r="I4" s="256"/>
      <c r="J4" s="257" t="s">
        <v>988</v>
      </c>
      <c r="K4" s="246" t="s">
        <v>990</v>
      </c>
      <c r="L4" s="257" t="s">
        <v>992</v>
      </c>
      <c r="M4" s="246" t="s">
        <v>395</v>
      </c>
      <c r="N4" s="246" t="s">
        <v>71</v>
      </c>
      <c r="O4" s="246" t="s">
        <v>138</v>
      </c>
      <c r="P4" s="309" t="s">
        <v>394</v>
      </c>
      <c r="Q4" s="309" t="s">
        <v>394</v>
      </c>
      <c r="R4" s="311" t="s">
        <v>394</v>
      </c>
    </row>
    <row r="5" spans="1:74" s="208" customFormat="1" ht="17.100000000000001" customHeight="1">
      <c r="A5" s="253" t="s">
        <v>215</v>
      </c>
      <c r="B5" s="255"/>
      <c r="C5" s="255"/>
      <c r="D5" s="255" t="s">
        <v>396</v>
      </c>
      <c r="E5" s="258"/>
      <c r="F5" s="255" t="s">
        <v>397</v>
      </c>
      <c r="G5" s="257"/>
      <c r="H5" s="256"/>
      <c r="I5" s="256"/>
      <c r="J5" s="257" t="s">
        <v>989</v>
      </c>
      <c r="K5" s="257"/>
      <c r="L5" s="257" t="s">
        <v>991</v>
      </c>
      <c r="M5" s="257" t="s">
        <v>398</v>
      </c>
      <c r="N5" s="436" t="s">
        <v>399</v>
      </c>
      <c r="O5" s="255" t="s">
        <v>72</v>
      </c>
      <c r="P5" s="306" t="s">
        <v>400</v>
      </c>
      <c r="Q5" s="306" t="s">
        <v>401</v>
      </c>
      <c r="R5" s="253" t="s">
        <v>402</v>
      </c>
    </row>
    <row r="6" spans="1:74" s="208" customFormat="1" ht="17.100000000000001" customHeight="1">
      <c r="A6" s="289" t="s">
        <v>131</v>
      </c>
      <c r="B6" s="261" t="s">
        <v>55</v>
      </c>
      <c r="C6" s="261" t="s">
        <v>73</v>
      </c>
      <c r="D6" s="261" t="s">
        <v>403</v>
      </c>
      <c r="E6" s="260" t="s">
        <v>404</v>
      </c>
      <c r="F6" s="261" t="s">
        <v>405</v>
      </c>
      <c r="G6" s="263" t="s">
        <v>55</v>
      </c>
      <c r="H6" s="262" t="s">
        <v>406</v>
      </c>
      <c r="I6" s="256"/>
      <c r="J6" s="575" t="s">
        <v>398</v>
      </c>
      <c r="K6" s="263" t="s">
        <v>408</v>
      </c>
      <c r="L6" s="263" t="s">
        <v>407</v>
      </c>
      <c r="M6" s="263" t="s">
        <v>409</v>
      </c>
      <c r="N6" s="259" t="s">
        <v>410</v>
      </c>
      <c r="O6" s="263" t="s">
        <v>411</v>
      </c>
      <c r="P6" s="261"/>
      <c r="Q6" s="261"/>
      <c r="R6" s="291"/>
    </row>
    <row r="7" spans="1:74" s="208" customFormat="1" ht="41.25" customHeight="1">
      <c r="A7" s="246">
        <v>2011</v>
      </c>
      <c r="B7" s="275">
        <v>0</v>
      </c>
      <c r="C7" s="275">
        <v>0</v>
      </c>
      <c r="D7" s="275">
        <v>0</v>
      </c>
      <c r="E7" s="275">
        <v>0</v>
      </c>
      <c r="F7" s="275">
        <v>0</v>
      </c>
      <c r="G7" s="277">
        <v>21</v>
      </c>
      <c r="H7" s="277">
        <v>10</v>
      </c>
      <c r="I7" s="206"/>
      <c r="J7" s="275">
        <v>1</v>
      </c>
      <c r="K7" s="277">
        <v>2</v>
      </c>
      <c r="L7" s="275">
        <v>1</v>
      </c>
      <c r="M7" s="277">
        <v>1</v>
      </c>
      <c r="N7" s="277">
        <v>3</v>
      </c>
      <c r="O7" s="275">
        <v>0</v>
      </c>
      <c r="P7" s="277">
        <v>5</v>
      </c>
      <c r="Q7" s="275">
        <v>0</v>
      </c>
      <c r="R7" s="275">
        <v>0</v>
      </c>
    </row>
    <row r="8" spans="1:74" s="459" customFormat="1" ht="41.25" customHeight="1">
      <c r="A8" s="458">
        <v>2012</v>
      </c>
      <c r="B8" s="275">
        <v>0</v>
      </c>
      <c r="C8" s="275">
        <v>0</v>
      </c>
      <c r="D8" s="275">
        <v>0</v>
      </c>
      <c r="E8" s="275">
        <v>0</v>
      </c>
      <c r="F8" s="275">
        <v>0</v>
      </c>
      <c r="G8" s="277">
        <v>22</v>
      </c>
      <c r="H8" s="277">
        <v>11</v>
      </c>
      <c r="I8" s="206"/>
      <c r="J8" s="275">
        <v>0</v>
      </c>
      <c r="K8" s="277">
        <v>1</v>
      </c>
      <c r="L8" s="275">
        <v>0</v>
      </c>
      <c r="M8" s="277">
        <v>1</v>
      </c>
      <c r="N8" s="277">
        <v>3</v>
      </c>
      <c r="O8" s="275">
        <v>0</v>
      </c>
      <c r="P8" s="277">
        <v>6</v>
      </c>
      <c r="Q8" s="275">
        <v>0</v>
      </c>
      <c r="R8" s="275">
        <v>0</v>
      </c>
      <c r="S8" s="615"/>
    </row>
    <row r="9" spans="1:74" s="481" customFormat="1" ht="41.25" customHeight="1">
      <c r="A9" s="478">
        <v>2013</v>
      </c>
      <c r="B9" s="275">
        <v>0</v>
      </c>
      <c r="C9" s="275">
        <v>0</v>
      </c>
      <c r="D9" s="275">
        <v>0</v>
      </c>
      <c r="E9" s="275">
        <v>0</v>
      </c>
      <c r="F9" s="275">
        <v>0</v>
      </c>
      <c r="G9" s="480">
        <v>21</v>
      </c>
      <c r="H9" s="480">
        <v>11</v>
      </c>
      <c r="I9" s="206"/>
      <c r="J9" s="479">
        <v>0</v>
      </c>
      <c r="K9" s="480">
        <v>1</v>
      </c>
      <c r="L9" s="479">
        <v>0</v>
      </c>
      <c r="M9" s="480">
        <v>1</v>
      </c>
      <c r="N9" s="480">
        <v>3</v>
      </c>
      <c r="O9" s="479">
        <v>0</v>
      </c>
      <c r="P9" s="480">
        <v>5</v>
      </c>
      <c r="Q9" s="479">
        <v>0</v>
      </c>
      <c r="R9" s="479">
        <v>0</v>
      </c>
      <c r="S9" s="616"/>
    </row>
    <row r="10" spans="1:74" s="692" customFormat="1" ht="41.25" customHeight="1">
      <c r="A10" s="690">
        <v>2014</v>
      </c>
      <c r="B10" s="667">
        <v>2</v>
      </c>
      <c r="C10" s="667" t="s">
        <v>1125</v>
      </c>
      <c r="D10" s="667">
        <v>1</v>
      </c>
      <c r="E10" s="667">
        <v>1</v>
      </c>
      <c r="F10" s="668">
        <v>0</v>
      </c>
      <c r="G10" s="667">
        <v>21</v>
      </c>
      <c r="H10" s="667">
        <v>10</v>
      </c>
      <c r="I10" s="206"/>
      <c r="J10" s="668">
        <v>0</v>
      </c>
      <c r="K10" s="668">
        <v>0</v>
      </c>
      <c r="L10" s="668">
        <v>0</v>
      </c>
      <c r="M10" s="667">
        <v>1</v>
      </c>
      <c r="N10" s="667">
        <v>3</v>
      </c>
      <c r="O10" s="668">
        <v>0</v>
      </c>
      <c r="P10" s="667">
        <v>7</v>
      </c>
      <c r="Q10" s="668">
        <v>0</v>
      </c>
      <c r="R10" s="668">
        <v>0</v>
      </c>
      <c r="S10" s="691"/>
      <c r="T10" s="691"/>
    </row>
    <row r="11" spans="1:74" s="669" customFormat="1" ht="41.25" customHeight="1">
      <c r="A11" s="771">
        <v>2015</v>
      </c>
      <c r="B11" s="792" t="s">
        <v>1079</v>
      </c>
      <c r="C11" s="792" t="s">
        <v>1079</v>
      </c>
      <c r="D11" s="792" t="s">
        <v>1079</v>
      </c>
      <c r="E11" s="792" t="s">
        <v>1079</v>
      </c>
      <c r="F11" s="792" t="s">
        <v>1079</v>
      </c>
      <c r="G11" s="793">
        <v>19</v>
      </c>
      <c r="H11" s="793">
        <v>9</v>
      </c>
      <c r="I11" s="792"/>
      <c r="J11" s="792" t="s">
        <v>1186</v>
      </c>
      <c r="K11" s="792" t="s">
        <v>1186</v>
      </c>
      <c r="L11" s="792" t="s">
        <v>1186</v>
      </c>
      <c r="M11" s="792">
        <v>1</v>
      </c>
      <c r="N11" s="792">
        <v>3</v>
      </c>
      <c r="O11" s="792" t="s">
        <v>1186</v>
      </c>
      <c r="P11" s="793">
        <v>6</v>
      </c>
      <c r="Q11" s="792" t="s">
        <v>1186</v>
      </c>
      <c r="R11" s="792" t="s">
        <v>1186</v>
      </c>
      <c r="S11" s="206"/>
      <c r="T11" s="206"/>
      <c r="U11" s="206"/>
      <c r="V11" s="206"/>
      <c r="W11" s="206"/>
      <c r="X11" s="206"/>
      <c r="Y11" s="206"/>
      <c r="Z11" s="206"/>
      <c r="AA11" s="206"/>
      <c r="AB11" s="206"/>
      <c r="AC11" s="206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206"/>
      <c r="BN11" s="206"/>
      <c r="BO11" s="206"/>
      <c r="BP11" s="206"/>
      <c r="BQ11" s="206"/>
      <c r="BR11" s="206"/>
      <c r="BS11" s="206"/>
      <c r="BT11" s="206"/>
      <c r="BU11" s="206"/>
      <c r="BV11" s="206"/>
    </row>
    <row r="12" spans="1:74" ht="41.25" customHeight="1">
      <c r="A12" s="205" t="s">
        <v>157</v>
      </c>
      <c r="B12" s="100" t="s">
        <v>1079</v>
      </c>
      <c r="C12" s="100" t="s">
        <v>1079</v>
      </c>
      <c r="D12" s="100" t="s">
        <v>1079</v>
      </c>
      <c r="E12" s="100" t="s">
        <v>1079</v>
      </c>
      <c r="F12" s="100" t="s">
        <v>1079</v>
      </c>
      <c r="G12" s="277">
        <v>10</v>
      </c>
      <c r="H12" s="100">
        <v>4</v>
      </c>
      <c r="I12" s="100"/>
      <c r="J12" s="100" t="s">
        <v>1079</v>
      </c>
      <c r="K12" s="100" t="s">
        <v>1079</v>
      </c>
      <c r="L12" s="100" t="s">
        <v>1079</v>
      </c>
      <c r="M12" s="277">
        <v>1</v>
      </c>
      <c r="N12" s="100">
        <v>2</v>
      </c>
      <c r="O12" s="100" t="s">
        <v>1079</v>
      </c>
      <c r="P12" s="100">
        <v>3</v>
      </c>
      <c r="Q12" s="100" t="s">
        <v>1079</v>
      </c>
      <c r="R12" s="100" t="s">
        <v>1079</v>
      </c>
    </row>
    <row r="13" spans="1:74" ht="41.25" customHeight="1">
      <c r="A13" s="205" t="s">
        <v>158</v>
      </c>
      <c r="B13" s="100" t="s">
        <v>1079</v>
      </c>
      <c r="C13" s="100" t="s">
        <v>1079</v>
      </c>
      <c r="D13" s="100" t="s">
        <v>1079</v>
      </c>
      <c r="E13" s="100" t="s">
        <v>1079</v>
      </c>
      <c r="F13" s="100" t="s">
        <v>1079</v>
      </c>
      <c r="G13" s="277">
        <v>2</v>
      </c>
      <c r="H13" s="100">
        <v>1</v>
      </c>
      <c r="I13" s="100"/>
      <c r="J13" s="100" t="s">
        <v>1079</v>
      </c>
      <c r="K13" s="100" t="s">
        <v>1079</v>
      </c>
      <c r="L13" s="100" t="s">
        <v>1079</v>
      </c>
      <c r="M13" s="100" t="s">
        <v>1186</v>
      </c>
      <c r="N13" s="100">
        <v>1</v>
      </c>
      <c r="O13" s="100" t="s">
        <v>1079</v>
      </c>
      <c r="P13" s="100" t="s">
        <v>1186</v>
      </c>
      <c r="Q13" s="100" t="s">
        <v>1079</v>
      </c>
      <c r="R13" s="100" t="s">
        <v>1079</v>
      </c>
    </row>
    <row r="14" spans="1:74" ht="41.25" customHeight="1">
      <c r="A14" s="205" t="s">
        <v>159</v>
      </c>
      <c r="B14" s="100" t="s">
        <v>1079</v>
      </c>
      <c r="C14" s="100" t="s">
        <v>1079</v>
      </c>
      <c r="D14" s="100" t="s">
        <v>1079</v>
      </c>
      <c r="E14" s="100" t="s">
        <v>1079</v>
      </c>
      <c r="F14" s="100" t="s">
        <v>1079</v>
      </c>
      <c r="G14" s="277">
        <v>1</v>
      </c>
      <c r="H14" s="100">
        <v>1</v>
      </c>
      <c r="I14" s="100"/>
      <c r="J14" s="100" t="s">
        <v>1079</v>
      </c>
      <c r="K14" s="100" t="s">
        <v>1079</v>
      </c>
      <c r="L14" s="100" t="s">
        <v>1079</v>
      </c>
      <c r="M14" s="100" t="s">
        <v>1186</v>
      </c>
      <c r="N14" s="100" t="s">
        <v>1186</v>
      </c>
      <c r="O14" s="100" t="s">
        <v>1079</v>
      </c>
      <c r="P14" s="100" t="s">
        <v>1186</v>
      </c>
      <c r="Q14" s="100" t="s">
        <v>1079</v>
      </c>
      <c r="R14" s="100" t="s">
        <v>1079</v>
      </c>
    </row>
    <row r="15" spans="1:74" ht="41.25" customHeight="1">
      <c r="A15" s="205" t="s">
        <v>160</v>
      </c>
      <c r="B15" s="100" t="s">
        <v>1079</v>
      </c>
      <c r="C15" s="100" t="s">
        <v>1079</v>
      </c>
      <c r="D15" s="100" t="s">
        <v>1079</v>
      </c>
      <c r="E15" s="100" t="s">
        <v>1079</v>
      </c>
      <c r="F15" s="100" t="s">
        <v>1079</v>
      </c>
      <c r="G15" s="277">
        <v>6</v>
      </c>
      <c r="H15" s="100">
        <v>3</v>
      </c>
      <c r="I15" s="100"/>
      <c r="J15" s="100" t="s">
        <v>1079</v>
      </c>
      <c r="K15" s="100" t="s">
        <v>1079</v>
      </c>
      <c r="L15" s="100" t="s">
        <v>1079</v>
      </c>
      <c r="M15" s="100" t="s">
        <v>1186</v>
      </c>
      <c r="N15" s="100" t="s">
        <v>1186</v>
      </c>
      <c r="O15" s="100" t="s">
        <v>1079</v>
      </c>
      <c r="P15" s="100">
        <v>3</v>
      </c>
      <c r="Q15" s="100" t="s">
        <v>1079</v>
      </c>
      <c r="R15" s="100" t="s">
        <v>1079</v>
      </c>
    </row>
    <row r="16" spans="1:74" ht="41.25" customHeight="1">
      <c r="A16" s="205" t="s">
        <v>161</v>
      </c>
      <c r="B16" s="100" t="s">
        <v>1079</v>
      </c>
      <c r="C16" s="100" t="s">
        <v>1079</v>
      </c>
      <c r="D16" s="100" t="s">
        <v>1079</v>
      </c>
      <c r="E16" s="100" t="s">
        <v>1079</v>
      </c>
      <c r="F16" s="100" t="s">
        <v>1079</v>
      </c>
      <c r="G16" s="100" t="s">
        <v>1186</v>
      </c>
      <c r="H16" s="100" t="s">
        <v>1186</v>
      </c>
      <c r="I16" s="100"/>
      <c r="J16" s="100" t="s">
        <v>1079</v>
      </c>
      <c r="K16" s="100" t="s">
        <v>1079</v>
      </c>
      <c r="L16" s="100" t="s">
        <v>1079</v>
      </c>
      <c r="M16" s="100" t="s">
        <v>1186</v>
      </c>
      <c r="N16" s="100" t="s">
        <v>1186</v>
      </c>
      <c r="O16" s="100" t="s">
        <v>1079</v>
      </c>
      <c r="P16" s="100" t="s">
        <v>1186</v>
      </c>
      <c r="Q16" s="100" t="s">
        <v>1079</v>
      </c>
      <c r="R16" s="100" t="s">
        <v>1079</v>
      </c>
    </row>
    <row r="17" spans="1:33" ht="41.25" customHeight="1">
      <c r="A17" s="205" t="s">
        <v>162</v>
      </c>
      <c r="B17" s="100" t="s">
        <v>1079</v>
      </c>
      <c r="C17" s="100" t="s">
        <v>1079</v>
      </c>
      <c r="D17" s="100" t="s">
        <v>1079</v>
      </c>
      <c r="E17" s="100" t="s">
        <v>1079</v>
      </c>
      <c r="F17" s="100" t="s">
        <v>1079</v>
      </c>
      <c r="G17" s="100" t="s">
        <v>1186</v>
      </c>
      <c r="H17" s="100" t="s">
        <v>1186</v>
      </c>
      <c r="I17" s="100"/>
      <c r="J17" s="100" t="s">
        <v>1079</v>
      </c>
      <c r="K17" s="100" t="s">
        <v>1079</v>
      </c>
      <c r="L17" s="100" t="s">
        <v>1079</v>
      </c>
      <c r="M17" s="100" t="s">
        <v>1186</v>
      </c>
      <c r="N17" s="100" t="s">
        <v>1186</v>
      </c>
      <c r="O17" s="100" t="s">
        <v>1079</v>
      </c>
      <c r="P17" s="100" t="s">
        <v>1186</v>
      </c>
      <c r="Q17" s="100" t="s">
        <v>1079</v>
      </c>
      <c r="R17" s="100" t="s">
        <v>1079</v>
      </c>
    </row>
    <row r="18" spans="1:33" ht="41.25" customHeight="1" thickBot="1">
      <c r="A18" s="278" t="s">
        <v>154</v>
      </c>
      <c r="B18" s="773" t="s">
        <v>1079</v>
      </c>
      <c r="C18" s="224" t="s">
        <v>1079</v>
      </c>
      <c r="D18" s="224" t="s">
        <v>1079</v>
      </c>
      <c r="E18" s="224" t="s">
        <v>1079</v>
      </c>
      <c r="F18" s="224" t="s">
        <v>1079</v>
      </c>
      <c r="G18" s="224" t="s">
        <v>1186</v>
      </c>
      <c r="H18" s="224" t="s">
        <v>1186</v>
      </c>
      <c r="I18" s="100"/>
      <c r="J18" s="224" t="s">
        <v>1079</v>
      </c>
      <c r="K18" s="224" t="s">
        <v>1079</v>
      </c>
      <c r="L18" s="224" t="s">
        <v>1079</v>
      </c>
      <c r="M18" s="224" t="s">
        <v>1186</v>
      </c>
      <c r="N18" s="224" t="s">
        <v>1186</v>
      </c>
      <c r="O18" s="224" t="s">
        <v>1079</v>
      </c>
      <c r="P18" s="224" t="s">
        <v>1186</v>
      </c>
      <c r="Q18" s="224" t="s">
        <v>1079</v>
      </c>
      <c r="R18" s="224" t="s">
        <v>1079</v>
      </c>
    </row>
    <row r="19" spans="1:33" ht="12" customHeight="1" thickTop="1">
      <c r="A19" s="269" t="s">
        <v>231</v>
      </c>
      <c r="B19" s="270"/>
      <c r="C19" s="271"/>
      <c r="D19" s="270"/>
      <c r="E19" s="270"/>
      <c r="F19" s="270"/>
      <c r="G19" s="270"/>
      <c r="H19" s="275"/>
      <c r="I19" s="275"/>
      <c r="J19" s="275"/>
      <c r="K19" s="270"/>
      <c r="L19" s="270"/>
      <c r="M19" s="270"/>
      <c r="N19" s="270"/>
      <c r="O19" s="270"/>
      <c r="P19" s="270"/>
      <c r="Q19" s="270"/>
      <c r="R19" s="270"/>
      <c r="S19" s="270"/>
      <c r="T19" s="272"/>
      <c r="U19" s="270"/>
      <c r="V19" s="270"/>
      <c r="W19" s="270"/>
      <c r="X19" s="270"/>
      <c r="Y19" s="270"/>
      <c r="Z19" s="270"/>
      <c r="AA19" s="270"/>
      <c r="AB19" s="270"/>
      <c r="AC19" s="270"/>
      <c r="AD19" s="270"/>
      <c r="AE19" s="270"/>
      <c r="AF19" s="208"/>
      <c r="AG19" s="273"/>
    </row>
    <row r="20" spans="1:33" ht="15.75" customHeight="1">
      <c r="B20" s="430"/>
      <c r="C20" s="430"/>
      <c r="D20" s="430"/>
      <c r="E20" s="430"/>
      <c r="F20" s="430"/>
      <c r="H20" s="437"/>
      <c r="I20" s="437"/>
      <c r="J20" s="437"/>
      <c r="N20" s="438"/>
    </row>
    <row r="21" spans="1:33">
      <c r="B21" s="430"/>
      <c r="C21" s="430"/>
      <c r="D21" s="430"/>
      <c r="E21" s="430"/>
      <c r="F21" s="430"/>
      <c r="H21" s="437"/>
      <c r="I21" s="437"/>
      <c r="J21" s="437"/>
      <c r="N21" s="438"/>
    </row>
    <row r="22" spans="1:33">
      <c r="B22" s="430"/>
      <c r="C22" s="430"/>
      <c r="D22" s="430"/>
      <c r="E22" s="430"/>
      <c r="F22" s="430"/>
      <c r="H22" s="437"/>
      <c r="I22" s="437"/>
      <c r="J22" s="437"/>
      <c r="N22" s="438"/>
    </row>
    <row r="23" spans="1:33">
      <c r="B23" s="430"/>
      <c r="C23" s="430"/>
      <c r="D23" s="430"/>
      <c r="E23" s="430"/>
      <c r="F23" s="430"/>
    </row>
    <row r="24" spans="1:33">
      <c r="B24" s="430"/>
      <c r="C24" s="430"/>
      <c r="D24" s="430"/>
      <c r="E24" s="430"/>
      <c r="F24" s="430"/>
    </row>
    <row r="25" spans="1:33">
      <c r="B25" s="430"/>
      <c r="C25" s="430"/>
      <c r="D25" s="430"/>
      <c r="E25" s="430"/>
      <c r="F25" s="430"/>
    </row>
    <row r="26" spans="1:33">
      <c r="B26" s="430"/>
      <c r="C26" s="430"/>
      <c r="D26" s="430"/>
      <c r="E26" s="430"/>
      <c r="F26" s="430"/>
    </row>
    <row r="27" spans="1:33">
      <c r="B27" s="430"/>
      <c r="C27" s="430"/>
      <c r="D27" s="430"/>
      <c r="E27" s="430"/>
      <c r="F27" s="430"/>
    </row>
    <row r="28" spans="1:33">
      <c r="B28" s="430"/>
      <c r="C28" s="430"/>
      <c r="D28" s="430"/>
      <c r="E28" s="430"/>
      <c r="F28" s="430"/>
    </row>
    <row r="29" spans="1:33">
      <c r="B29" s="430"/>
      <c r="C29" s="430"/>
      <c r="D29" s="430"/>
      <c r="E29" s="430"/>
      <c r="F29" s="430"/>
    </row>
    <row r="30" spans="1:33">
      <c r="B30" s="430"/>
      <c r="C30" s="430"/>
      <c r="D30" s="430"/>
      <c r="E30" s="430"/>
      <c r="F30" s="430"/>
    </row>
    <row r="31" spans="1:33">
      <c r="B31" s="430"/>
      <c r="C31" s="430"/>
      <c r="D31" s="430"/>
      <c r="E31" s="430"/>
      <c r="F31" s="430"/>
    </row>
    <row r="32" spans="1:33">
      <c r="B32" s="430"/>
      <c r="C32" s="430"/>
      <c r="D32" s="430"/>
      <c r="E32" s="430"/>
      <c r="F32" s="430"/>
    </row>
    <row r="33" spans="2:6">
      <c r="B33" s="430"/>
      <c r="C33" s="430"/>
      <c r="D33" s="430"/>
      <c r="E33" s="430"/>
      <c r="F33" s="430"/>
    </row>
    <row r="34" spans="2:6">
      <c r="B34" s="430"/>
      <c r="C34" s="430"/>
      <c r="D34" s="430"/>
      <c r="E34" s="430"/>
      <c r="F34" s="430"/>
    </row>
    <row r="35" spans="2:6">
      <c r="B35" s="430"/>
      <c r="C35" s="430"/>
      <c r="D35" s="430"/>
      <c r="E35" s="430"/>
      <c r="F35" s="430"/>
    </row>
    <row r="36" spans="2:6">
      <c r="B36" s="430"/>
      <c r="C36" s="430"/>
      <c r="D36" s="430"/>
      <c r="E36" s="430"/>
      <c r="F36" s="430"/>
    </row>
    <row r="37" spans="2:6">
      <c r="B37" s="430"/>
      <c r="C37" s="430"/>
      <c r="D37" s="430"/>
      <c r="E37" s="430"/>
      <c r="F37" s="430"/>
    </row>
    <row r="38" spans="2:6">
      <c r="B38" s="430"/>
      <c r="C38" s="430"/>
      <c r="D38" s="430"/>
      <c r="E38" s="430"/>
      <c r="F38" s="430"/>
    </row>
    <row r="39" spans="2:6">
      <c r="B39" s="430"/>
      <c r="C39" s="430"/>
      <c r="D39" s="430"/>
      <c r="E39" s="430"/>
      <c r="F39" s="430"/>
    </row>
    <row r="40" spans="2:6">
      <c r="B40" s="430"/>
      <c r="C40" s="430"/>
      <c r="D40" s="430"/>
      <c r="E40" s="430"/>
      <c r="F40" s="430"/>
    </row>
    <row r="41" spans="2:6">
      <c r="B41" s="430"/>
      <c r="C41" s="430"/>
      <c r="D41" s="430"/>
      <c r="E41" s="430"/>
      <c r="F41" s="430"/>
    </row>
    <row r="42" spans="2:6">
      <c r="B42" s="430"/>
      <c r="C42" s="430"/>
      <c r="D42" s="430"/>
      <c r="E42" s="430"/>
      <c r="F42" s="430"/>
    </row>
    <row r="43" spans="2:6">
      <c r="B43" s="430"/>
      <c r="C43" s="430"/>
      <c r="D43" s="430"/>
      <c r="E43" s="430"/>
      <c r="F43" s="430"/>
    </row>
    <row r="44" spans="2:6">
      <c r="B44" s="430"/>
      <c r="C44" s="430"/>
      <c r="D44" s="430"/>
      <c r="E44" s="430"/>
      <c r="F44" s="430"/>
    </row>
    <row r="45" spans="2:6">
      <c r="B45" s="430"/>
      <c r="C45" s="430"/>
      <c r="D45" s="430"/>
      <c r="E45" s="430"/>
      <c r="F45" s="430"/>
    </row>
    <row r="46" spans="2:6">
      <c r="B46" s="430"/>
      <c r="C46" s="430"/>
      <c r="D46" s="430"/>
      <c r="E46" s="430"/>
      <c r="F46" s="430"/>
    </row>
    <row r="47" spans="2:6">
      <c r="B47" s="430"/>
      <c r="C47" s="430"/>
      <c r="D47" s="430"/>
      <c r="E47" s="430"/>
      <c r="F47" s="430"/>
    </row>
    <row r="48" spans="2:6">
      <c r="B48" s="430"/>
      <c r="C48" s="430"/>
      <c r="D48" s="430"/>
      <c r="E48" s="430"/>
      <c r="F48" s="430"/>
    </row>
    <row r="49" spans="2:6">
      <c r="B49" s="430"/>
      <c r="C49" s="430"/>
      <c r="D49" s="430"/>
      <c r="E49" s="430"/>
      <c r="F49" s="430"/>
    </row>
    <row r="50" spans="2:6">
      <c r="B50" s="430"/>
      <c r="C50" s="430"/>
      <c r="D50" s="430"/>
      <c r="E50" s="430"/>
      <c r="F50" s="430"/>
    </row>
    <row r="51" spans="2:6">
      <c r="B51" s="430"/>
      <c r="C51" s="430"/>
      <c r="D51" s="430"/>
      <c r="E51" s="430"/>
      <c r="F51" s="430"/>
    </row>
    <row r="52" spans="2:6">
      <c r="B52" s="430"/>
      <c r="C52" s="430"/>
      <c r="D52" s="430"/>
      <c r="E52" s="430"/>
      <c r="F52" s="430"/>
    </row>
    <row r="53" spans="2:6">
      <c r="B53" s="430"/>
      <c r="C53" s="430"/>
      <c r="D53" s="430"/>
      <c r="E53" s="430"/>
      <c r="F53" s="430"/>
    </row>
    <row r="54" spans="2:6">
      <c r="B54" s="430"/>
      <c r="C54" s="430"/>
      <c r="D54" s="430"/>
      <c r="E54" s="430"/>
      <c r="F54" s="430"/>
    </row>
    <row r="55" spans="2:6">
      <c r="B55" s="430"/>
      <c r="C55" s="430"/>
      <c r="D55" s="430"/>
      <c r="E55" s="430"/>
      <c r="F55" s="430"/>
    </row>
    <row r="56" spans="2:6">
      <c r="B56" s="430"/>
      <c r="C56" s="430"/>
      <c r="D56" s="430"/>
      <c r="E56" s="430"/>
      <c r="F56" s="430"/>
    </row>
    <row r="57" spans="2:6">
      <c r="B57" s="430"/>
      <c r="C57" s="430"/>
      <c r="D57" s="430"/>
      <c r="E57" s="430"/>
      <c r="F57" s="430"/>
    </row>
    <row r="58" spans="2:6">
      <c r="B58" s="430"/>
      <c r="C58" s="430"/>
      <c r="D58" s="430"/>
      <c r="E58" s="430"/>
      <c r="F58" s="430"/>
    </row>
    <row r="59" spans="2:6">
      <c r="B59" s="430"/>
      <c r="C59" s="430"/>
      <c r="D59" s="430"/>
      <c r="E59" s="430"/>
      <c r="F59" s="430"/>
    </row>
    <row r="60" spans="2:6">
      <c r="B60" s="430"/>
      <c r="C60" s="430"/>
      <c r="D60" s="430"/>
      <c r="E60" s="430"/>
      <c r="F60" s="430"/>
    </row>
    <row r="61" spans="2:6">
      <c r="B61" s="430"/>
      <c r="C61" s="430"/>
      <c r="D61" s="430"/>
      <c r="E61" s="430"/>
      <c r="F61" s="430"/>
    </row>
    <row r="62" spans="2:6">
      <c r="B62" s="430"/>
      <c r="C62" s="430"/>
      <c r="D62" s="430"/>
      <c r="E62" s="430"/>
      <c r="F62" s="430"/>
    </row>
    <row r="63" spans="2:6">
      <c r="B63" s="430"/>
      <c r="C63" s="430"/>
      <c r="D63" s="430"/>
      <c r="E63" s="430"/>
      <c r="F63" s="430"/>
    </row>
    <row r="64" spans="2:6">
      <c r="B64" s="430"/>
      <c r="C64" s="430"/>
      <c r="D64" s="430"/>
      <c r="E64" s="430"/>
      <c r="F64" s="430"/>
    </row>
    <row r="65" spans="2:6">
      <c r="B65" s="430"/>
      <c r="C65" s="430"/>
      <c r="D65" s="430"/>
      <c r="E65" s="430"/>
      <c r="F65" s="430"/>
    </row>
    <row r="66" spans="2:6">
      <c r="B66" s="430"/>
      <c r="C66" s="430"/>
      <c r="D66" s="430"/>
      <c r="E66" s="430"/>
      <c r="F66" s="430"/>
    </row>
  </sheetData>
  <protectedRanges>
    <protectedRange sqref="I18" name="범위1_14_1_3_1_1_1_1_1_1_1"/>
  </protectedRanges>
  <mergeCells count="5">
    <mergeCell ref="B3:F3"/>
    <mergeCell ref="G3:H3"/>
    <mergeCell ref="J3:R3"/>
    <mergeCell ref="A1:H1"/>
    <mergeCell ref="J1:R1"/>
  </mergeCells>
  <phoneticPr fontId="11" type="noConversion"/>
  <printOptions horizontalCentered="1"/>
  <pageMargins left="0.39370078740157483" right="0.39370078740157483" top="0.59055118110236227" bottom="0.59055118110236227" header="0.39370078740157483" footer="0.19685039370078741"/>
  <pageSetup paperSize="9" scale="75" orientation="landscape" r:id="rId1"/>
  <headerFooter alignWithMargins="0">
    <oddHeader>&amp;L&amp;"굴림체,굵게"&amp;12보건 및 사회보장&amp;R&amp;"Times New Roman,보통"&amp;12 Health &amp;"굴림체,보통"＆&amp;"Times New Roman,보통" Social Security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M29"/>
  <sheetViews>
    <sheetView view="pageBreakPreview" zoomScale="90" zoomScaleNormal="100" zoomScaleSheetLayoutView="90" workbookViewId="0">
      <selection sqref="A1:F1"/>
    </sheetView>
  </sheetViews>
  <sheetFormatPr defaultRowHeight="14.25"/>
  <cols>
    <col min="1" max="1" width="14.5546875" style="207" customWidth="1"/>
    <col min="2" max="2" width="6.6640625" style="318" customWidth="1"/>
    <col min="3" max="4" width="7.21875" style="319" customWidth="1"/>
    <col min="5" max="6" width="7.21875" style="320" customWidth="1"/>
    <col min="7" max="7" width="1" style="321" customWidth="1"/>
    <col min="8" max="8" width="10.33203125" style="207" customWidth="1"/>
    <col min="9" max="9" width="9" style="320" customWidth="1"/>
    <col min="10" max="11" width="9" style="207" customWidth="1"/>
    <col min="12" max="12" width="9.6640625" style="207" customWidth="1"/>
    <col min="13" max="13" width="10.88671875" style="322" customWidth="1"/>
    <col min="14" max="18" width="11.21875" style="207" customWidth="1"/>
    <col min="19" max="20" width="9.44140625" style="207" customWidth="1"/>
    <col min="21" max="21" width="0.77734375" style="321" customWidth="1"/>
    <col min="22" max="24" width="9.44140625" style="207" customWidth="1"/>
    <col min="25" max="25" width="5.33203125" style="207" customWidth="1"/>
    <col min="26" max="28" width="9.6640625" style="206" customWidth="1"/>
    <col min="29" max="16384" width="8.88671875" style="206"/>
  </cols>
  <sheetData>
    <row r="1" spans="1:28" s="432" customFormat="1" ht="19.5" customHeight="1">
      <c r="A1" s="878" t="s">
        <v>412</v>
      </c>
      <c r="B1" s="878"/>
      <c r="C1" s="878"/>
      <c r="D1" s="878"/>
      <c r="E1" s="878"/>
      <c r="F1" s="878"/>
      <c r="G1" s="578"/>
      <c r="H1" s="901" t="s">
        <v>413</v>
      </c>
      <c r="I1" s="901"/>
      <c r="J1" s="901"/>
      <c r="K1" s="901"/>
      <c r="L1" s="901"/>
      <c r="M1" s="901"/>
      <c r="N1" s="878" t="s">
        <v>414</v>
      </c>
      <c r="O1" s="878"/>
      <c r="P1" s="878"/>
      <c r="Q1" s="878"/>
      <c r="R1" s="878"/>
      <c r="S1" s="878"/>
      <c r="T1" s="878"/>
      <c r="U1" s="578"/>
      <c r="V1" s="900" t="s">
        <v>415</v>
      </c>
      <c r="W1" s="900"/>
      <c r="X1" s="900"/>
      <c r="Y1" s="900"/>
      <c r="Z1" s="900"/>
      <c r="AA1" s="900"/>
      <c r="AB1" s="900"/>
    </row>
    <row r="2" spans="1:28" s="208" customFormat="1" ht="18" customHeight="1" thickBot="1">
      <c r="A2" s="242" t="s">
        <v>1</v>
      </c>
      <c r="B2" s="303"/>
      <c r="C2" s="242"/>
      <c r="D2" s="242"/>
      <c r="E2" s="303"/>
      <c r="F2" s="303"/>
      <c r="G2" s="304"/>
      <c r="H2" s="242"/>
      <c r="I2" s="303"/>
      <c r="J2" s="242"/>
      <c r="K2" s="242"/>
      <c r="L2" s="242"/>
      <c r="M2" s="285" t="s">
        <v>390</v>
      </c>
      <c r="N2" s="242" t="s">
        <v>1</v>
      </c>
      <c r="O2" s="242"/>
      <c r="P2" s="242"/>
      <c r="Q2" s="242"/>
      <c r="R2" s="242"/>
      <c r="S2" s="242"/>
      <c r="T2" s="242"/>
      <c r="U2" s="304"/>
      <c r="V2" s="285"/>
      <c r="W2" s="285"/>
      <c r="X2" s="305"/>
      <c r="Y2" s="285"/>
      <c r="AB2" s="285" t="s">
        <v>390</v>
      </c>
    </row>
    <row r="3" spans="1:28" s="208" customFormat="1" ht="17.100000000000001" customHeight="1" thickTop="1">
      <c r="A3" s="253" t="s">
        <v>210</v>
      </c>
      <c r="B3" s="306" t="s">
        <v>139</v>
      </c>
      <c r="C3" s="895" t="s">
        <v>416</v>
      </c>
      <c r="D3" s="896"/>
      <c r="E3" s="896"/>
      <c r="F3" s="896"/>
      <c r="G3" s="253"/>
      <c r="H3" s="896" t="s">
        <v>417</v>
      </c>
      <c r="I3" s="896"/>
      <c r="J3" s="896"/>
      <c r="K3" s="896"/>
      <c r="L3" s="897"/>
      <c r="M3" s="307" t="s">
        <v>74</v>
      </c>
      <c r="N3" s="308" t="s">
        <v>210</v>
      </c>
      <c r="O3" s="898" t="s">
        <v>418</v>
      </c>
      <c r="P3" s="899"/>
      <c r="Q3" s="899"/>
      <c r="R3" s="899"/>
      <c r="S3" s="895" t="s">
        <v>419</v>
      </c>
      <c r="T3" s="896"/>
      <c r="U3" s="253"/>
      <c r="V3" s="896" t="s">
        <v>420</v>
      </c>
      <c r="W3" s="896"/>
      <c r="X3" s="897"/>
      <c r="Y3" s="898" t="s">
        <v>421</v>
      </c>
      <c r="Z3" s="899"/>
      <c r="AA3" s="899"/>
      <c r="AB3" s="899"/>
    </row>
    <row r="4" spans="1:28" s="208" customFormat="1" ht="17.100000000000001" customHeight="1">
      <c r="A4" s="253" t="s">
        <v>214</v>
      </c>
      <c r="B4" s="306"/>
      <c r="C4" s="246" t="s">
        <v>422</v>
      </c>
      <c r="D4" s="893" t="s">
        <v>423</v>
      </c>
      <c r="E4" s="894"/>
      <c r="F4" s="894"/>
      <c r="G4" s="253"/>
      <c r="H4" s="246" t="s">
        <v>424</v>
      </c>
      <c r="I4" s="309" t="s">
        <v>78</v>
      </c>
      <c r="J4" s="246" t="s">
        <v>425</v>
      </c>
      <c r="K4" s="246" t="s">
        <v>426</v>
      </c>
      <c r="L4" s="246" t="s">
        <v>427</v>
      </c>
      <c r="M4" s="310"/>
      <c r="N4" s="253" t="s">
        <v>214</v>
      </c>
      <c r="O4" s="309" t="s">
        <v>428</v>
      </c>
      <c r="P4" s="311" t="s">
        <v>75</v>
      </c>
      <c r="Q4" s="309" t="s">
        <v>429</v>
      </c>
      <c r="R4" s="309" t="s">
        <v>430</v>
      </c>
      <c r="S4" s="309" t="s">
        <v>422</v>
      </c>
      <c r="T4" s="311" t="s">
        <v>431</v>
      </c>
      <c r="U4" s="253"/>
      <c r="V4" s="292" t="s">
        <v>432</v>
      </c>
      <c r="W4" s="292" t="s">
        <v>433</v>
      </c>
      <c r="X4" s="309" t="s">
        <v>434</v>
      </c>
      <c r="Y4" s="309" t="s">
        <v>428</v>
      </c>
      <c r="Z4" s="309" t="s">
        <v>435</v>
      </c>
      <c r="AA4" s="309" t="s">
        <v>435</v>
      </c>
      <c r="AB4" s="312" t="s">
        <v>435</v>
      </c>
    </row>
    <row r="5" spans="1:28" s="208" customFormat="1" ht="17.100000000000001" customHeight="1">
      <c r="A5" s="253" t="s">
        <v>215</v>
      </c>
      <c r="B5" s="306" t="s">
        <v>76</v>
      </c>
      <c r="C5" s="246" t="s">
        <v>77</v>
      </c>
      <c r="D5" s="246" t="s">
        <v>436</v>
      </c>
      <c r="E5" s="246" t="s">
        <v>140</v>
      </c>
      <c r="F5" s="253" t="s">
        <v>141</v>
      </c>
      <c r="G5" s="253"/>
      <c r="H5" s="246" t="s">
        <v>79</v>
      </c>
      <c r="I5" s="306"/>
      <c r="J5" s="246" t="s">
        <v>437</v>
      </c>
      <c r="K5" s="246" t="s">
        <v>438</v>
      </c>
      <c r="L5" s="246"/>
      <c r="M5" s="310" t="s">
        <v>439</v>
      </c>
      <c r="N5" s="253" t="s">
        <v>215</v>
      </c>
      <c r="O5" s="306"/>
      <c r="P5" s="253" t="s">
        <v>142</v>
      </c>
      <c r="Q5" s="306" t="s">
        <v>440</v>
      </c>
      <c r="R5" s="306" t="s">
        <v>441</v>
      </c>
      <c r="S5" s="306"/>
      <c r="T5" s="253" t="s">
        <v>442</v>
      </c>
      <c r="U5" s="253"/>
      <c r="V5" s="246" t="s">
        <v>443</v>
      </c>
      <c r="W5" s="246" t="s">
        <v>444</v>
      </c>
      <c r="X5" s="306" t="s">
        <v>445</v>
      </c>
      <c r="Y5" s="306"/>
      <c r="Z5" s="306" t="s">
        <v>446</v>
      </c>
      <c r="AA5" s="306" t="s">
        <v>447</v>
      </c>
      <c r="AB5" s="310" t="s">
        <v>400</v>
      </c>
    </row>
    <row r="6" spans="1:28" s="208" customFormat="1" ht="17.100000000000001" customHeight="1">
      <c r="A6" s="289" t="s">
        <v>131</v>
      </c>
      <c r="B6" s="290" t="s">
        <v>55</v>
      </c>
      <c r="C6" s="259" t="s">
        <v>55</v>
      </c>
      <c r="D6" s="259" t="s">
        <v>448</v>
      </c>
      <c r="E6" s="259" t="s">
        <v>449</v>
      </c>
      <c r="F6" s="291" t="s">
        <v>70</v>
      </c>
      <c r="G6" s="253"/>
      <c r="H6" s="259" t="s">
        <v>450</v>
      </c>
      <c r="I6" s="290" t="s">
        <v>451</v>
      </c>
      <c r="J6" s="259" t="s">
        <v>452</v>
      </c>
      <c r="K6" s="259" t="s">
        <v>453</v>
      </c>
      <c r="L6" s="259"/>
      <c r="M6" s="291" t="s">
        <v>454</v>
      </c>
      <c r="N6" s="289" t="s">
        <v>131</v>
      </c>
      <c r="O6" s="290" t="s">
        <v>455</v>
      </c>
      <c r="P6" s="313" t="s">
        <v>456</v>
      </c>
      <c r="Q6" s="314" t="s">
        <v>457</v>
      </c>
      <c r="R6" s="314" t="s">
        <v>458</v>
      </c>
      <c r="S6" s="314" t="s">
        <v>459</v>
      </c>
      <c r="T6" s="313" t="s">
        <v>460</v>
      </c>
      <c r="U6" s="253"/>
      <c r="V6" s="259" t="s">
        <v>461</v>
      </c>
      <c r="W6" s="259" t="s">
        <v>462</v>
      </c>
      <c r="X6" s="290" t="s">
        <v>463</v>
      </c>
      <c r="Y6" s="290" t="s">
        <v>455</v>
      </c>
      <c r="Z6" s="290" t="s">
        <v>464</v>
      </c>
      <c r="AA6" s="290" t="s">
        <v>465</v>
      </c>
      <c r="AB6" s="315" t="s">
        <v>462</v>
      </c>
    </row>
    <row r="7" spans="1:28" s="253" customFormat="1" ht="21.75" customHeight="1">
      <c r="A7" s="246">
        <v>2011</v>
      </c>
      <c r="B7" s="317">
        <v>508</v>
      </c>
      <c r="C7" s="317">
        <v>309</v>
      </c>
      <c r="D7" s="317">
        <v>22</v>
      </c>
      <c r="E7" s="317">
        <v>13</v>
      </c>
      <c r="F7" s="317">
        <v>9</v>
      </c>
      <c r="G7" s="317">
        <v>0</v>
      </c>
      <c r="H7" s="317">
        <v>265</v>
      </c>
      <c r="I7" s="317">
        <v>7</v>
      </c>
      <c r="J7" s="317">
        <v>5</v>
      </c>
      <c r="K7" s="317">
        <v>8</v>
      </c>
      <c r="L7" s="317">
        <v>2</v>
      </c>
      <c r="M7" s="317">
        <v>23</v>
      </c>
      <c r="N7" s="246">
        <v>2011</v>
      </c>
      <c r="O7" s="317">
        <v>106</v>
      </c>
      <c r="P7" s="317">
        <v>51</v>
      </c>
      <c r="Q7" s="317">
        <v>55</v>
      </c>
      <c r="R7" s="317" t="s">
        <v>153</v>
      </c>
      <c r="S7" s="317">
        <v>55</v>
      </c>
      <c r="T7" s="317">
        <v>2</v>
      </c>
      <c r="U7" s="317">
        <v>0</v>
      </c>
      <c r="V7" s="317">
        <v>52</v>
      </c>
      <c r="W7" s="317" t="s">
        <v>153</v>
      </c>
      <c r="X7" s="317">
        <v>1</v>
      </c>
      <c r="Y7" s="317">
        <v>15</v>
      </c>
      <c r="Z7" s="317" t="s">
        <v>153</v>
      </c>
      <c r="AA7" s="317" t="s">
        <v>153</v>
      </c>
      <c r="AB7" s="317">
        <v>15</v>
      </c>
    </row>
    <row r="8" spans="1:28" s="253" customFormat="1" ht="21.75" customHeight="1">
      <c r="A8" s="246">
        <v>2012</v>
      </c>
      <c r="B8" s="317">
        <v>506</v>
      </c>
      <c r="C8" s="317">
        <v>309</v>
      </c>
      <c r="D8" s="317">
        <v>27</v>
      </c>
      <c r="E8" s="317">
        <v>14</v>
      </c>
      <c r="F8" s="317">
        <v>13</v>
      </c>
      <c r="G8" s="317">
        <v>0</v>
      </c>
      <c r="H8" s="317">
        <v>260</v>
      </c>
      <c r="I8" s="317">
        <v>7</v>
      </c>
      <c r="J8" s="317">
        <v>5</v>
      </c>
      <c r="K8" s="317">
        <v>8</v>
      </c>
      <c r="L8" s="317">
        <v>2</v>
      </c>
      <c r="M8" s="317">
        <v>23</v>
      </c>
      <c r="N8" s="246">
        <v>2012</v>
      </c>
      <c r="O8" s="317">
        <v>112</v>
      </c>
      <c r="P8" s="317">
        <v>55</v>
      </c>
      <c r="Q8" s="317">
        <v>57</v>
      </c>
      <c r="R8" s="317" t="s">
        <v>153</v>
      </c>
      <c r="S8" s="317">
        <v>47</v>
      </c>
      <c r="T8" s="317">
        <v>2</v>
      </c>
      <c r="U8" s="317">
        <v>0</v>
      </c>
      <c r="V8" s="317">
        <v>45</v>
      </c>
      <c r="W8" s="317" t="s">
        <v>153</v>
      </c>
      <c r="X8" s="317" t="s">
        <v>153</v>
      </c>
      <c r="Y8" s="317">
        <v>15</v>
      </c>
      <c r="Z8" s="317" t="s">
        <v>153</v>
      </c>
      <c r="AA8" s="317" t="s">
        <v>153</v>
      </c>
      <c r="AB8" s="317">
        <v>15</v>
      </c>
    </row>
    <row r="9" spans="1:28" s="253" customFormat="1" ht="21.75" customHeight="1">
      <c r="A9" s="246">
        <v>2013</v>
      </c>
      <c r="B9" s="317">
        <v>511</v>
      </c>
      <c r="C9" s="317">
        <v>307</v>
      </c>
      <c r="D9" s="317">
        <v>27</v>
      </c>
      <c r="E9" s="317">
        <v>14</v>
      </c>
      <c r="F9" s="317">
        <v>13</v>
      </c>
      <c r="G9" s="317"/>
      <c r="H9" s="317">
        <v>256</v>
      </c>
      <c r="I9" s="317">
        <v>6</v>
      </c>
      <c r="J9" s="317">
        <v>5</v>
      </c>
      <c r="K9" s="317">
        <v>8</v>
      </c>
      <c r="L9" s="317">
        <v>5</v>
      </c>
      <c r="M9" s="317">
        <v>27</v>
      </c>
      <c r="N9" s="246">
        <v>2013</v>
      </c>
      <c r="O9" s="317">
        <v>111</v>
      </c>
      <c r="P9" s="317">
        <v>57</v>
      </c>
      <c r="Q9" s="317">
        <v>54</v>
      </c>
      <c r="R9" s="317" t="s">
        <v>153</v>
      </c>
      <c r="S9" s="317">
        <v>50</v>
      </c>
      <c r="T9" s="317">
        <v>2</v>
      </c>
      <c r="U9" s="317"/>
      <c r="V9" s="317">
        <v>48</v>
      </c>
      <c r="W9" s="317" t="s">
        <v>153</v>
      </c>
      <c r="X9" s="317" t="s">
        <v>153</v>
      </c>
      <c r="Y9" s="317">
        <v>16</v>
      </c>
      <c r="Z9" s="317" t="s">
        <v>153</v>
      </c>
      <c r="AA9" s="317" t="s">
        <v>153</v>
      </c>
      <c r="AB9" s="317">
        <v>16</v>
      </c>
    </row>
    <row r="10" spans="1:28" s="638" customFormat="1" ht="21.75" customHeight="1">
      <c r="A10" s="693">
        <v>2014</v>
      </c>
      <c r="B10" s="637">
        <v>517</v>
      </c>
      <c r="C10" s="637">
        <v>313</v>
      </c>
      <c r="D10" s="637">
        <v>28</v>
      </c>
      <c r="E10" s="637">
        <v>13</v>
      </c>
      <c r="F10" s="637">
        <v>15</v>
      </c>
      <c r="G10" s="637"/>
      <c r="H10" s="637">
        <v>261</v>
      </c>
      <c r="I10" s="637">
        <v>6</v>
      </c>
      <c r="J10" s="637">
        <v>4</v>
      </c>
      <c r="K10" s="637">
        <v>9</v>
      </c>
      <c r="L10" s="637">
        <v>5</v>
      </c>
      <c r="M10" s="637">
        <v>28</v>
      </c>
      <c r="N10" s="693">
        <v>2014</v>
      </c>
      <c r="O10" s="637">
        <v>111</v>
      </c>
      <c r="P10" s="637">
        <v>52</v>
      </c>
      <c r="Q10" s="637">
        <v>59</v>
      </c>
      <c r="R10" s="670">
        <v>0</v>
      </c>
      <c r="S10" s="637">
        <v>49</v>
      </c>
      <c r="T10" s="637">
        <v>2</v>
      </c>
      <c r="U10" s="637"/>
      <c r="V10" s="637">
        <v>47</v>
      </c>
      <c r="W10" s="670">
        <v>0</v>
      </c>
      <c r="X10" s="670">
        <v>0</v>
      </c>
      <c r="Y10" s="637">
        <v>16</v>
      </c>
      <c r="Z10" s="670">
        <v>0</v>
      </c>
      <c r="AA10" s="670">
        <v>0</v>
      </c>
      <c r="AB10" s="637">
        <v>16</v>
      </c>
    </row>
    <row r="11" spans="1:28" s="672" customFormat="1" ht="21.75" customHeight="1">
      <c r="A11" s="671">
        <v>2015</v>
      </c>
      <c r="B11" s="636">
        <f>C11+M11+O11+S11+Y11</f>
        <v>559</v>
      </c>
      <c r="C11" s="636">
        <f>D11+H11+I11+J11+K11+L11</f>
        <v>342</v>
      </c>
      <c r="D11" s="636">
        <f>E11+F11</f>
        <v>35</v>
      </c>
      <c r="E11" s="636">
        <f>SUM(E12:E18)</f>
        <v>11</v>
      </c>
      <c r="F11" s="636">
        <f>SUM(F12:F18)</f>
        <v>24</v>
      </c>
      <c r="G11" s="636"/>
      <c r="H11" s="636">
        <f>SUM(H12:H18)</f>
        <v>283</v>
      </c>
      <c r="I11" s="636">
        <f t="shared" ref="I11:M11" si="0">SUM(I12:I18)</f>
        <v>6</v>
      </c>
      <c r="J11" s="636">
        <f t="shared" si="0"/>
        <v>4</v>
      </c>
      <c r="K11" s="636">
        <f t="shared" si="0"/>
        <v>9</v>
      </c>
      <c r="L11" s="636">
        <f t="shared" si="0"/>
        <v>5</v>
      </c>
      <c r="M11" s="636">
        <f t="shared" si="0"/>
        <v>28</v>
      </c>
      <c r="N11" s="274">
        <v>2015</v>
      </c>
      <c r="O11" s="636">
        <f>P11+Q11</f>
        <v>118</v>
      </c>
      <c r="P11" s="636">
        <f>SUM(P12:P18)</f>
        <v>58</v>
      </c>
      <c r="Q11" s="636">
        <f t="shared" ref="Q11:R11" si="1">SUM(Q12:Q18)</f>
        <v>60</v>
      </c>
      <c r="R11" s="636">
        <f t="shared" si="1"/>
        <v>0</v>
      </c>
      <c r="S11" s="636">
        <f>T11+V11+W11+X11</f>
        <v>56</v>
      </c>
      <c r="T11" s="636">
        <f>SUM(T12:T18)</f>
        <v>2</v>
      </c>
      <c r="U11" s="636">
        <f t="shared" ref="U11:X11" si="2">SUM(U12:U18)</f>
        <v>0</v>
      </c>
      <c r="V11" s="636">
        <f t="shared" si="2"/>
        <v>52</v>
      </c>
      <c r="W11" s="636">
        <f t="shared" si="2"/>
        <v>0</v>
      </c>
      <c r="X11" s="636">
        <f t="shared" si="2"/>
        <v>2</v>
      </c>
      <c r="Y11" s="794">
        <v>15</v>
      </c>
      <c r="Z11" s="795">
        <f>SUM(Z12:Z18)</f>
        <v>0</v>
      </c>
      <c r="AA11" s="795">
        <f t="shared" ref="AA11" si="3">SUM(AA12:AA18)</f>
        <v>0</v>
      </c>
      <c r="AB11" s="794">
        <v>15</v>
      </c>
    </row>
    <row r="12" spans="1:28" s="638" customFormat="1" ht="34.5" customHeight="1">
      <c r="A12" s="392" t="s">
        <v>224</v>
      </c>
      <c r="B12" s="637">
        <f t="shared" ref="B12:B18" si="4">C12+M12+O12+S12+Y12</f>
        <v>190</v>
      </c>
      <c r="C12" s="637">
        <f t="shared" ref="C12:C18" si="5">D12+H12+I12+J12+K12+L12</f>
        <v>124</v>
      </c>
      <c r="D12" s="637">
        <f t="shared" ref="D12:D18" si="6">E12+F12</f>
        <v>13</v>
      </c>
      <c r="E12" s="638">
        <v>4</v>
      </c>
      <c r="F12" s="638">
        <v>9</v>
      </c>
      <c r="G12" s="637"/>
      <c r="H12" s="639">
        <v>100</v>
      </c>
      <c r="I12" s="639">
        <v>4</v>
      </c>
      <c r="J12" s="637">
        <v>2</v>
      </c>
      <c r="K12" s="637">
        <v>4</v>
      </c>
      <c r="L12" s="637">
        <v>1</v>
      </c>
      <c r="M12" s="637">
        <v>10</v>
      </c>
      <c r="N12" s="205" t="s">
        <v>1159</v>
      </c>
      <c r="O12" s="637">
        <f t="shared" ref="O12:O18" si="7">P12+Q12</f>
        <v>28</v>
      </c>
      <c r="P12" s="639">
        <v>9</v>
      </c>
      <c r="Q12" s="637">
        <v>19</v>
      </c>
      <c r="R12" s="670">
        <v>0</v>
      </c>
      <c r="S12" s="637">
        <f t="shared" ref="S12:S18" si="8">T12+V12+W12+X12</f>
        <v>23</v>
      </c>
      <c r="T12" s="637">
        <v>1</v>
      </c>
      <c r="U12" s="639"/>
      <c r="V12" s="639">
        <v>21</v>
      </c>
      <c r="W12" s="670"/>
      <c r="X12" s="670">
        <v>1</v>
      </c>
      <c r="Y12" s="637">
        <f t="shared" ref="Y12:Y18" si="9">Z12+AA12+AB12</f>
        <v>5</v>
      </c>
      <c r="Z12" s="670">
        <v>0</v>
      </c>
      <c r="AA12" s="670"/>
      <c r="AB12" s="642">
        <v>5</v>
      </c>
    </row>
    <row r="13" spans="1:28" s="638" customFormat="1" ht="34.5" customHeight="1">
      <c r="A13" s="392" t="s">
        <v>225</v>
      </c>
      <c r="B13" s="637">
        <f t="shared" si="4"/>
        <v>35</v>
      </c>
      <c r="C13" s="637">
        <f t="shared" si="5"/>
        <v>17</v>
      </c>
      <c r="D13" s="637">
        <f t="shared" si="6"/>
        <v>0</v>
      </c>
      <c r="E13" s="640">
        <v>0</v>
      </c>
      <c r="F13" s="640">
        <v>0</v>
      </c>
      <c r="G13" s="637"/>
      <c r="H13" s="639">
        <v>17</v>
      </c>
      <c r="I13" s="640"/>
      <c r="J13" s="640">
        <v>0</v>
      </c>
      <c r="K13" s="640">
        <v>0</v>
      </c>
      <c r="L13" s="640"/>
      <c r="M13" s="637">
        <v>3</v>
      </c>
      <c r="N13" s="205" t="s">
        <v>1160</v>
      </c>
      <c r="O13" s="637">
        <f t="shared" si="7"/>
        <v>13</v>
      </c>
      <c r="P13" s="639">
        <v>5</v>
      </c>
      <c r="Q13" s="637">
        <v>8</v>
      </c>
      <c r="R13" s="670">
        <v>0</v>
      </c>
      <c r="S13" s="637">
        <f t="shared" si="8"/>
        <v>1</v>
      </c>
      <c r="T13" s="670"/>
      <c r="U13" s="639"/>
      <c r="V13" s="639">
        <v>1</v>
      </c>
      <c r="W13" s="670"/>
      <c r="X13" s="670"/>
      <c r="Y13" s="637">
        <f t="shared" si="9"/>
        <v>1</v>
      </c>
      <c r="Z13" s="670">
        <v>0</v>
      </c>
      <c r="AA13" s="670"/>
      <c r="AB13" s="642">
        <v>1</v>
      </c>
    </row>
    <row r="14" spans="1:28" s="638" customFormat="1" ht="34.5" customHeight="1">
      <c r="A14" s="392" t="s">
        <v>226</v>
      </c>
      <c r="B14" s="637">
        <f t="shared" si="4"/>
        <v>51</v>
      </c>
      <c r="C14" s="637">
        <f t="shared" si="5"/>
        <v>33</v>
      </c>
      <c r="D14" s="637">
        <f t="shared" si="6"/>
        <v>3</v>
      </c>
      <c r="E14" s="638">
        <v>2</v>
      </c>
      <c r="F14" s="638">
        <v>1</v>
      </c>
      <c r="G14" s="637"/>
      <c r="H14" s="639">
        <v>28</v>
      </c>
      <c r="I14" s="640"/>
      <c r="J14" s="637">
        <v>2</v>
      </c>
      <c r="K14" s="640">
        <v>0</v>
      </c>
      <c r="L14" s="640"/>
      <c r="M14" s="637">
        <v>2</v>
      </c>
      <c r="N14" s="205" t="s">
        <v>1161</v>
      </c>
      <c r="O14" s="637">
        <f t="shared" si="7"/>
        <v>9</v>
      </c>
      <c r="P14" s="639">
        <v>5</v>
      </c>
      <c r="Q14" s="637">
        <v>4</v>
      </c>
      <c r="R14" s="670">
        <v>0</v>
      </c>
      <c r="S14" s="637">
        <f t="shared" si="8"/>
        <v>6</v>
      </c>
      <c r="T14" s="670"/>
      <c r="U14" s="639"/>
      <c r="V14" s="639">
        <v>6</v>
      </c>
      <c r="W14" s="670"/>
      <c r="X14" s="670"/>
      <c r="Y14" s="637">
        <f t="shared" si="9"/>
        <v>1</v>
      </c>
      <c r="Z14" s="670">
        <v>0</v>
      </c>
      <c r="AA14" s="670"/>
      <c r="AB14" s="642">
        <v>1</v>
      </c>
    </row>
    <row r="15" spans="1:28" s="638" customFormat="1" ht="34.5" customHeight="1">
      <c r="A15" s="392" t="s">
        <v>227</v>
      </c>
      <c r="B15" s="637">
        <f t="shared" si="4"/>
        <v>159</v>
      </c>
      <c r="C15" s="637">
        <f t="shared" si="5"/>
        <v>103</v>
      </c>
      <c r="D15" s="637">
        <f t="shared" si="6"/>
        <v>11</v>
      </c>
      <c r="E15" s="638">
        <v>3</v>
      </c>
      <c r="F15" s="638">
        <v>8</v>
      </c>
      <c r="G15" s="637"/>
      <c r="H15" s="639">
        <v>83</v>
      </c>
      <c r="I15" s="639">
        <v>2</v>
      </c>
      <c r="J15" s="640">
        <v>0</v>
      </c>
      <c r="K15" s="637">
        <v>4</v>
      </c>
      <c r="L15" s="637">
        <v>3</v>
      </c>
      <c r="M15" s="637">
        <v>7</v>
      </c>
      <c r="N15" s="205" t="s">
        <v>1162</v>
      </c>
      <c r="O15" s="637">
        <f t="shared" si="7"/>
        <v>30</v>
      </c>
      <c r="P15" s="639">
        <v>12</v>
      </c>
      <c r="Q15" s="637">
        <v>18</v>
      </c>
      <c r="R15" s="670">
        <v>0</v>
      </c>
      <c r="S15" s="637">
        <f t="shared" si="8"/>
        <v>16</v>
      </c>
      <c r="T15" s="637">
        <v>1</v>
      </c>
      <c r="U15" s="639"/>
      <c r="V15" s="639">
        <v>15</v>
      </c>
      <c r="W15" s="670"/>
      <c r="X15" s="670"/>
      <c r="Y15" s="637">
        <f t="shared" si="9"/>
        <v>3</v>
      </c>
      <c r="Z15" s="670">
        <v>0</v>
      </c>
      <c r="AA15" s="670"/>
      <c r="AB15" s="642">
        <v>3</v>
      </c>
    </row>
    <row r="16" spans="1:28" s="638" customFormat="1" ht="34.5" customHeight="1">
      <c r="A16" s="392" t="s">
        <v>228</v>
      </c>
      <c r="B16" s="637">
        <f t="shared" si="4"/>
        <v>38</v>
      </c>
      <c r="C16" s="637">
        <f t="shared" si="5"/>
        <v>22</v>
      </c>
      <c r="D16" s="637">
        <f t="shared" si="6"/>
        <v>1</v>
      </c>
      <c r="E16" s="670">
        <v>1</v>
      </c>
      <c r="F16" s="640">
        <v>0</v>
      </c>
      <c r="G16" s="641"/>
      <c r="H16" s="642">
        <v>21</v>
      </c>
      <c r="I16" s="640"/>
      <c r="J16" s="645">
        <v>0</v>
      </c>
      <c r="K16" s="640">
        <v>0</v>
      </c>
      <c r="L16" s="640"/>
      <c r="M16" s="641">
        <v>3</v>
      </c>
      <c r="N16" s="205" t="s">
        <v>1163</v>
      </c>
      <c r="O16" s="637">
        <f t="shared" si="7"/>
        <v>11</v>
      </c>
      <c r="P16" s="641">
        <v>8</v>
      </c>
      <c r="Q16" s="641">
        <v>3</v>
      </c>
      <c r="R16" s="670">
        <v>0</v>
      </c>
      <c r="S16" s="637">
        <f t="shared" si="8"/>
        <v>0</v>
      </c>
      <c r="T16" s="670"/>
      <c r="U16" s="642"/>
      <c r="V16" s="673">
        <v>0</v>
      </c>
      <c r="W16" s="670"/>
      <c r="X16" s="670"/>
      <c r="Y16" s="637">
        <f t="shared" si="9"/>
        <v>2</v>
      </c>
      <c r="Z16" s="670">
        <v>0</v>
      </c>
      <c r="AA16" s="670"/>
      <c r="AB16" s="642">
        <v>2</v>
      </c>
    </row>
    <row r="17" spans="1:39" s="638" customFormat="1" ht="34.5" customHeight="1">
      <c r="A17" s="392" t="s">
        <v>229</v>
      </c>
      <c r="B17" s="637">
        <f t="shared" si="4"/>
        <v>50</v>
      </c>
      <c r="C17" s="637">
        <f t="shared" si="5"/>
        <v>26</v>
      </c>
      <c r="D17" s="637">
        <f t="shared" si="6"/>
        <v>3</v>
      </c>
      <c r="E17" s="637">
        <v>1</v>
      </c>
      <c r="F17" s="637">
        <v>2</v>
      </c>
      <c r="G17" s="641"/>
      <c r="H17" s="642">
        <v>21</v>
      </c>
      <c r="I17" s="640"/>
      <c r="J17" s="640">
        <v>0</v>
      </c>
      <c r="K17" s="641">
        <v>1</v>
      </c>
      <c r="L17" s="641">
        <v>1</v>
      </c>
      <c r="M17" s="641">
        <v>2</v>
      </c>
      <c r="N17" s="205" t="s">
        <v>1164</v>
      </c>
      <c r="O17" s="637">
        <f t="shared" si="7"/>
        <v>18</v>
      </c>
      <c r="P17" s="641">
        <v>13</v>
      </c>
      <c r="Q17" s="641">
        <v>5</v>
      </c>
      <c r="R17" s="670">
        <v>0</v>
      </c>
      <c r="S17" s="637">
        <f t="shared" si="8"/>
        <v>3</v>
      </c>
      <c r="T17" s="670"/>
      <c r="U17" s="642"/>
      <c r="V17" s="639">
        <v>2</v>
      </c>
      <c r="W17" s="670"/>
      <c r="X17" s="670">
        <v>1</v>
      </c>
      <c r="Y17" s="637">
        <f t="shared" si="9"/>
        <v>1</v>
      </c>
      <c r="Z17" s="670">
        <v>0</v>
      </c>
      <c r="AA17" s="670"/>
      <c r="AB17" s="642">
        <v>1</v>
      </c>
    </row>
    <row r="18" spans="1:39" s="638" customFormat="1" ht="34.5" customHeight="1" thickBot="1">
      <c r="A18" s="674" t="s">
        <v>230</v>
      </c>
      <c r="B18" s="788">
        <f t="shared" si="4"/>
        <v>36</v>
      </c>
      <c r="C18" s="806">
        <f t="shared" si="5"/>
        <v>17</v>
      </c>
      <c r="D18" s="806">
        <f t="shared" si="6"/>
        <v>4</v>
      </c>
      <c r="E18" s="643">
        <v>0</v>
      </c>
      <c r="F18" s="644">
        <v>4</v>
      </c>
      <c r="G18" s="645"/>
      <c r="H18" s="646">
        <v>13</v>
      </c>
      <c r="I18" s="643"/>
      <c r="J18" s="643">
        <v>0</v>
      </c>
      <c r="K18" s="643">
        <v>0</v>
      </c>
      <c r="L18" s="643"/>
      <c r="M18" s="551">
        <v>1</v>
      </c>
      <c r="N18" s="278" t="s">
        <v>1165</v>
      </c>
      <c r="O18" s="788">
        <f t="shared" si="7"/>
        <v>9</v>
      </c>
      <c r="P18" s="551">
        <v>6</v>
      </c>
      <c r="Q18" s="551">
        <v>3</v>
      </c>
      <c r="R18" s="719">
        <v>0</v>
      </c>
      <c r="S18" s="806">
        <f t="shared" si="8"/>
        <v>7</v>
      </c>
      <c r="T18" s="643"/>
      <c r="U18" s="642"/>
      <c r="V18" s="647">
        <v>7</v>
      </c>
      <c r="W18" s="643"/>
      <c r="X18" s="643"/>
      <c r="Y18" s="806">
        <f t="shared" si="9"/>
        <v>2</v>
      </c>
      <c r="Z18" s="719">
        <v>0</v>
      </c>
      <c r="AA18" s="719"/>
      <c r="AB18" s="646">
        <v>2</v>
      </c>
    </row>
    <row r="19" spans="1:39" ht="12" customHeight="1" thickTop="1">
      <c r="A19" s="269" t="s">
        <v>466</v>
      </c>
      <c r="B19" s="270"/>
      <c r="C19" s="270"/>
      <c r="D19" s="270"/>
      <c r="E19" s="270"/>
      <c r="F19" s="270"/>
      <c r="G19" s="465">
        <v>0</v>
      </c>
      <c r="H19" s="270"/>
      <c r="I19" s="270"/>
      <c r="J19" s="270"/>
      <c r="K19" s="270"/>
      <c r="L19" s="270"/>
      <c r="M19" s="270"/>
      <c r="N19" s="269" t="s">
        <v>466</v>
      </c>
      <c r="O19" s="270"/>
      <c r="P19" s="270"/>
      <c r="Q19" s="270"/>
      <c r="R19" s="270"/>
      <c r="S19" s="270"/>
      <c r="T19" s="270"/>
      <c r="U19" s="465">
        <v>0</v>
      </c>
      <c r="V19" s="270"/>
      <c r="W19" s="270"/>
      <c r="X19" s="270"/>
      <c r="Y19" s="270"/>
      <c r="Z19" s="270"/>
      <c r="AA19" s="270"/>
      <c r="AB19" s="270"/>
      <c r="AM19" s="273"/>
    </row>
    <row r="20" spans="1:39">
      <c r="B20" s="450"/>
      <c r="C20" s="451"/>
      <c r="H20" s="452"/>
      <c r="I20" s="453"/>
      <c r="J20" s="452"/>
      <c r="K20" s="452"/>
      <c r="L20" s="452"/>
      <c r="M20" s="454"/>
      <c r="O20" s="452"/>
      <c r="S20" s="452"/>
      <c r="Y20" s="452"/>
    </row>
    <row r="24" spans="1:39" ht="13.5">
      <c r="A24" s="206"/>
      <c r="B24" s="206"/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</row>
    <row r="25" spans="1:39" ht="13.5">
      <c r="A25" s="206"/>
      <c r="B25" s="206"/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</row>
    <row r="26" spans="1:39" ht="13.5">
      <c r="A26" s="206"/>
      <c r="B26" s="206"/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</row>
    <row r="27" spans="1:39" ht="13.5">
      <c r="A27" s="206"/>
      <c r="B27" s="206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</row>
    <row r="28" spans="1:39" ht="13.5" customHeight="1">
      <c r="A28" s="206"/>
      <c r="B28" s="206"/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</row>
    <row r="29" spans="1:39" ht="13.5">
      <c r="A29" s="206"/>
      <c r="B29" s="206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</row>
  </sheetData>
  <mergeCells count="11">
    <mergeCell ref="D4:F4"/>
    <mergeCell ref="C3:F3"/>
    <mergeCell ref="H3:L3"/>
    <mergeCell ref="O3:R3"/>
    <mergeCell ref="V1:AB1"/>
    <mergeCell ref="A1:F1"/>
    <mergeCell ref="H1:M1"/>
    <mergeCell ref="N1:T1"/>
    <mergeCell ref="Y3:AB3"/>
    <mergeCell ref="V3:X3"/>
    <mergeCell ref="S3:T3"/>
  </mergeCells>
  <phoneticPr fontId="11" type="noConversion"/>
  <printOptions horizontalCentered="1"/>
  <pageMargins left="0.39370078740157483" right="0.31" top="0.59055118110236227" bottom="0.51" header="0.39370078740157483" footer="0.19685039370078741"/>
  <pageSetup paperSize="9" scale="75" orientation="landscape" r:id="rId1"/>
  <headerFooter alignWithMargins="0">
    <oddHeader>&amp;L&amp;"굴림체,굵게"&amp;12보건 및 사회보장&amp;R&amp;"Times New Roman,보통"&amp;12 Health &amp;"굴림체,보통"＆&amp;"Times New Roman,보통" Social Security</oddHeader>
  </headerFooter>
  <colBreaks count="1" manualBreakCount="1">
    <brk id="13" max="1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30</vt:i4>
      </vt:variant>
      <vt:variant>
        <vt:lpstr>이름이 지정된 범위</vt:lpstr>
      </vt:variant>
      <vt:variant>
        <vt:i4>11</vt:i4>
      </vt:variant>
    </vt:vector>
  </HeadingPairs>
  <TitlesOfParts>
    <vt:vector size="41" baseType="lpstr">
      <vt:lpstr>1.의료기관</vt:lpstr>
      <vt:lpstr>2.의료기관종사의료인력</vt:lpstr>
      <vt:lpstr>3.보건소인력</vt:lpstr>
      <vt:lpstr>4.보건지소및보건진료소인력</vt:lpstr>
      <vt:lpstr>5.부정의료업자단속실적(의료인)</vt:lpstr>
      <vt:lpstr>5-1.부정의료업자단속실적(의료기관)</vt:lpstr>
      <vt:lpstr>6.의약품등제조업소및판매업소</vt:lpstr>
      <vt:lpstr>7.식품위생관계업소</vt:lpstr>
      <vt:lpstr>8.공중위생관계업소</vt:lpstr>
      <vt:lpstr>9.예방접종</vt:lpstr>
      <vt:lpstr>10.법정전염병발생및사망</vt:lpstr>
      <vt:lpstr>11.한센사업대상자현황</vt:lpstr>
      <vt:lpstr>12.결핵환자 현황</vt:lpstr>
      <vt:lpstr>13.보건소 구강보건사업실적</vt:lpstr>
      <vt:lpstr>14.모자보건사업실적</vt:lpstr>
      <vt:lpstr>15.건강보험 적용인구</vt:lpstr>
      <vt:lpstr>16.국민연금가입자</vt:lpstr>
      <vt:lpstr>17.국민연금급여지급현황</vt:lpstr>
      <vt:lpstr>18.국가보훈대상자</vt:lpstr>
      <vt:lpstr>19.국가보훈대상자취업</vt:lpstr>
      <vt:lpstr>20.국가보훈대상자 및 자녀 취학</vt:lpstr>
      <vt:lpstr>21.사회복지시설</vt:lpstr>
      <vt:lpstr>22.노인여가복지시설</vt:lpstr>
      <vt:lpstr>23.노인주거복지시설</vt:lpstr>
      <vt:lpstr>24.노인의료복지시설</vt:lpstr>
      <vt:lpstr>25.재가노인복지시설</vt:lpstr>
      <vt:lpstr>26.국민기초생활보장수급자</vt:lpstr>
      <vt:lpstr>27.여성복지시설</vt:lpstr>
      <vt:lpstr>28.여성폭력상담</vt:lpstr>
      <vt:lpstr>29.소년·소녀가장현황</vt:lpstr>
      <vt:lpstr>'10.법정전염병발생및사망'!Print_Area</vt:lpstr>
      <vt:lpstr>'16.국민연금가입자'!Print_Area</vt:lpstr>
      <vt:lpstr>'17.국민연금급여지급현황'!Print_Area</vt:lpstr>
      <vt:lpstr>'18.국가보훈대상자'!Print_Area</vt:lpstr>
      <vt:lpstr>'2.의료기관종사의료인력'!Print_Area</vt:lpstr>
      <vt:lpstr>'22.노인여가복지시설'!Print_Area</vt:lpstr>
      <vt:lpstr>'25.재가노인복지시설'!Print_Area</vt:lpstr>
      <vt:lpstr>'27.여성복지시설'!Print_Area</vt:lpstr>
      <vt:lpstr>'3.보건소인력'!Print_Area</vt:lpstr>
      <vt:lpstr>'7.식품위생관계업소'!Print_Area</vt:lpstr>
      <vt:lpstr>'8.공중위생관계업소'!Print_Area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전북도청</dc:creator>
  <cp:lastModifiedBy>smart</cp:lastModifiedBy>
  <cp:lastPrinted>2015-06-23T05:04:43Z</cp:lastPrinted>
  <dcterms:created xsi:type="dcterms:W3CDTF">1999-04-14T05:19:45Z</dcterms:created>
  <dcterms:modified xsi:type="dcterms:W3CDTF">2017-04-28T02:20:50Z</dcterms:modified>
</cp:coreProperties>
</file>