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45" windowWidth="10155" windowHeight="11580"/>
  </bookViews>
  <sheets>
    <sheet name="1.인구추이" sheetId="1" r:id="rId1"/>
    <sheet name="1-1.거소신고인수" sheetId="2" r:id="rId2"/>
    <sheet name="2.시·군별 세대 및 인구" sheetId="3" r:id="rId3"/>
    <sheet name="3.읍면별세대및인구" sheetId="4" r:id="rId4"/>
    <sheet name="4.연령(5세계급)및성별인구" sheetId="5" r:id="rId5"/>
    <sheet name="5.인구동태" sheetId="9" r:id="rId6"/>
    <sheet name="5-1.읍면별인구동태" sheetId="10" r:id="rId7"/>
    <sheet name="6.인구이동" sheetId="11" r:id="rId8"/>
  </sheets>
  <externalReferences>
    <externalReference r:id="rId9"/>
    <externalReference r:id="rId10"/>
  </externalReferences>
  <definedNames>
    <definedName name="a">#REF!</definedName>
    <definedName name="aa">#REF!</definedName>
    <definedName name="aaa">#REF!</definedName>
    <definedName name="aaaa">#REF!</definedName>
    <definedName name="abc">#REF!</definedName>
    <definedName name="b">#REF!</definedName>
    <definedName name="cc">#REF!</definedName>
    <definedName name="d">#REF!</definedName>
    <definedName name="ddd">#REF!</definedName>
    <definedName name="DKAKDK">#REF!</definedName>
    <definedName name="FFRR" hidden="1">{"'6.강수량'!$A$1:$O$37","'6.강수량'!$A$1:$C$1"}</definedName>
    <definedName name="G">'[1] 견적서'!#REF!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2">'2.시·군별 세대 및 인구'!$A$1:$P$27</definedName>
    <definedName name="_xlnm.Print_Area" localSheetId="3">'3.읍면별세대및인구'!$A$1:$M$20</definedName>
    <definedName name="_xlnm.Print_Area" localSheetId="4">'4.연령(5세계급)및성별인구'!$A$1:$AE$30</definedName>
    <definedName name="_xlnm.Print_Area" localSheetId="7">'6.인구이동'!$A$1:$X$12</definedName>
    <definedName name="_xlnm.Print_Area">#N/A</definedName>
    <definedName name="_xlnm.Print_Titles">#N/A</definedName>
    <definedName name="sa">'[2]2-1포천(각세)(외제)'!#REF!</definedName>
    <definedName name="Z_0787AD01_298D_11D9_B3E6_0000B4A88D03_.wvu.Cols" localSheetId="7" hidden="1">'6.인구이동'!$AA:$AB</definedName>
    <definedName name="Z_0FB1CEA9_20DA_11D8_9C7D_00E07D8B2C4C_.wvu.PrintArea" hidden="1">#REF!</definedName>
    <definedName name="Z_38393D9B_5CDC_40BA_8C2E_7EF67406A1E5_.wvu.PrintArea" localSheetId="3" hidden="1">'3.읍면별세대및인구'!$A$1:$L$15</definedName>
    <definedName name="Z_38393D9B_5CDC_40BA_8C2E_7EF67406A1E5_.wvu.PrintArea" localSheetId="4" hidden="1">'4.연령(5세계급)및성별인구'!$A$1:$AE$30</definedName>
    <definedName name="Z_6767D782_473F_11D8_9D2F_0001027E943D_.wvu.PrintArea" localSheetId="3" hidden="1">'3.읍면별세대및인구'!$A$1:$L$15</definedName>
    <definedName name="Z_6767D782_473F_11D8_9D2F_0001027E943D_.wvu.PrintArea" localSheetId="4" hidden="1">'4.연령(5세계급)및성별인구'!$A$1:$AE$30</definedName>
    <definedName name="Z_733E0F20_2002_11D8_9C7D_00E07D8B2C4C_.wvu.PrintArea" localSheetId="4" hidden="1">'4.연령(5세계급)및성별인구'!$A$1:$AE$30</definedName>
    <definedName name="Z_741A4895_7011_4B94_B927_DAF83E7AAFE7_.wvu.PrintArea" localSheetId="7" hidden="1">'6.인구이동'!$A$1:$X$12</definedName>
    <definedName name="Z_85915F0D_788B_422A_BC8C_F794BF0333C0_.wvu.PrintArea" hidden="1">#REF!</definedName>
    <definedName name="Z_90AE0682_4741_11D8_9D2F_0001027E943D_.wvu.Cols" localSheetId="7" hidden="1">'6.인구이동'!$AA:$AB</definedName>
    <definedName name="Z_90FD8354_A338_493E_A151_AE852E7CF28F_.wvu.PrintArea" localSheetId="4" hidden="1">'4.연령(5세계급)및성별인구'!$A$1:$AE$30</definedName>
    <definedName name="Z_AF31B39E_B10E_4359_B60E_97247E7BCC13_.wvu.PrintArea" localSheetId="7" hidden="1">'6.인구이동'!$A$1:$X$12</definedName>
    <definedName name="Z_B0683720_2662_11D8_A0D3_009008A182C2_.wvu.Cols" localSheetId="7" hidden="1">'6.인구이동'!$AA:$AB</definedName>
    <definedName name="Z_B54A1E16_66B3_484D_8617_191740EF42CA_.wvu.PrintArea" hidden="1">#REF!</definedName>
    <definedName name="Z_B80F6A70_BF93_4B4D_85F1_79D617B35567_.wvu.Cols" localSheetId="7" hidden="1">'6.인구이동'!$AA:$AB</definedName>
    <definedName name="Z_B978C166_9F5B_43B1_B36A_FD1ABCDBE5A0_.wvu.PrintArea" localSheetId="4" hidden="1">'4.연령(5세계급)및성별인구'!$A$1:$AE$30</definedName>
    <definedName name="Z_E3C4DE20_201D_11D8_9C7D_00E07D8B2C4C_.wvu.PrintArea" localSheetId="7" hidden="1">'6.인구이동'!$A$1:$X$12</definedName>
    <definedName name="Z_FA5AFA80_20B7_11D8_A0D3_009008A182C2_.wvu.PrintArea" localSheetId="3" hidden="1">'3.읍면별세대및인구'!$A$1:$L$15</definedName>
    <definedName name="Z_FA5AFA80_20B7_11D8_A0D3_009008A182C2_.wvu.PrintArea" localSheetId="4" hidden="1">'4.연령(5세계급)및성별인구'!$A$1:$AE$30</definedName>
    <definedName name="국가">#REF!</definedName>
    <definedName name="도로시설물">#REF!</definedName>
    <definedName name="도로시설물1">#REF!</definedName>
    <definedName name="ㅁ1">#REF!</definedName>
    <definedName name="ㅁㅁㅁ">'[2]2-1포천(각세)(외제)'!#REF!</definedName>
    <definedName name="보건지소">#REF!</definedName>
    <definedName name="시군별">#REF!</definedName>
    <definedName name="ㅋㅋ">#REF!</definedName>
  </definedNames>
  <calcPr calcId="145621"/>
</workbook>
</file>

<file path=xl/calcChain.xml><?xml version="1.0" encoding="utf-8"?>
<calcChain xmlns="http://schemas.openxmlformats.org/spreadsheetml/2006/main">
  <c r="C11" i="11" l="1"/>
  <c r="D11" i="11"/>
  <c r="E11" i="11"/>
  <c r="F11" i="11"/>
  <c r="G11" i="11"/>
  <c r="H11" i="11"/>
  <c r="I11" i="11"/>
  <c r="J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B11" i="11"/>
  <c r="M25" i="3" l="1"/>
  <c r="M24" i="3"/>
  <c r="M23" i="3"/>
  <c r="M22" i="3"/>
  <c r="M20" i="3"/>
  <c r="M19" i="3"/>
  <c r="M18" i="3"/>
  <c r="M17" i="3"/>
  <c r="M16" i="3"/>
  <c r="M15" i="3"/>
  <c r="M14" i="3" l="1"/>
  <c r="M13" i="3"/>
  <c r="M12" i="3"/>
  <c r="F11" i="9" l="1"/>
  <c r="F13" i="9"/>
  <c r="F14" i="9"/>
  <c r="F15" i="9"/>
  <c r="F16" i="9"/>
  <c r="F17" i="9"/>
  <c r="F18" i="9"/>
  <c r="F19" i="9"/>
  <c r="F20" i="9"/>
  <c r="F21" i="9"/>
  <c r="F22" i="9"/>
  <c r="F23" i="9"/>
  <c r="F12" i="9"/>
  <c r="J11" i="9"/>
  <c r="I11" i="9"/>
  <c r="H11" i="9"/>
  <c r="G11" i="9"/>
  <c r="P11" i="3" l="1"/>
  <c r="O11" i="3"/>
  <c r="N11" i="3"/>
  <c r="M11" i="3"/>
  <c r="L11" i="3"/>
  <c r="K11" i="3"/>
  <c r="J11" i="3"/>
  <c r="H11" i="3"/>
  <c r="G11" i="3"/>
  <c r="F11" i="3"/>
  <c r="E11" i="3"/>
  <c r="D11" i="3"/>
  <c r="C11" i="3"/>
  <c r="B11" i="3"/>
  <c r="D9" i="2"/>
  <c r="C9" i="2"/>
  <c r="B9" i="2" s="1"/>
  <c r="D8" i="2"/>
  <c r="C8" i="2"/>
  <c r="B8" i="2" s="1"/>
  <c r="I22" i="1"/>
  <c r="F22" i="1"/>
  <c r="I21" i="1"/>
  <c r="F21" i="1"/>
  <c r="C21" i="1"/>
  <c r="I19" i="1"/>
  <c r="F19" i="1"/>
  <c r="I15" i="1"/>
  <c r="F15" i="1"/>
  <c r="E15" i="1"/>
  <c r="D15" i="1"/>
  <c r="C15" i="1" s="1"/>
  <c r="N15" i="1" s="1"/>
  <c r="I14" i="1"/>
  <c r="F14" i="1"/>
  <c r="E14" i="1"/>
  <c r="D14" i="1"/>
  <c r="C14" i="1" s="1"/>
  <c r="N14" i="1" s="1"/>
  <c r="I13" i="1"/>
  <c r="F13" i="1"/>
  <c r="E13" i="1"/>
  <c r="D13" i="1"/>
  <c r="C13" i="1" s="1"/>
  <c r="N13" i="1" s="1"/>
  <c r="I12" i="1"/>
  <c r="F12" i="1"/>
  <c r="E12" i="1"/>
  <c r="D12" i="1"/>
  <c r="C12" i="1" s="1"/>
  <c r="N12" i="1" s="1"/>
  <c r="F11" i="1"/>
  <c r="C11" i="1"/>
  <c r="N11" i="1" s="1"/>
  <c r="F10" i="1"/>
  <c r="C10" i="1"/>
  <c r="N10" i="1" s="1"/>
  <c r="N9" i="1"/>
  <c r="F9" i="1"/>
  <c r="C9" i="1"/>
  <c r="F8" i="1"/>
  <c r="C8" i="1"/>
  <c r="N8" i="1" s="1"/>
  <c r="F7" i="1"/>
  <c r="C7" i="1"/>
  <c r="N7" i="1" s="1"/>
</calcChain>
</file>

<file path=xl/sharedStrings.xml><?xml version="1.0" encoding="utf-8"?>
<sst xmlns="http://schemas.openxmlformats.org/spreadsheetml/2006/main" count="499" uniqueCount="239">
  <si>
    <t>1.   인 구 추 이</t>
    <phoneticPr fontId="5" type="noConversion"/>
  </si>
  <si>
    <t xml:space="preserve">POPULATION TREND </t>
    <phoneticPr fontId="5" type="noConversion"/>
  </si>
  <si>
    <t>단위 : 세대, 명</t>
    <phoneticPr fontId="5" type="noConversion"/>
  </si>
  <si>
    <t>Unit : household, person</t>
    <phoneticPr fontId="5" type="noConversion"/>
  </si>
  <si>
    <t>연   별</t>
    <phoneticPr fontId="4" type="noConversion"/>
  </si>
  <si>
    <r>
      <t>세    대</t>
    </r>
    <r>
      <rPr>
        <vertAlign val="superscript"/>
        <sz val="6"/>
        <rFont val="새굴림"/>
        <family val="1"/>
        <charset val="129"/>
      </rPr>
      <t xml:space="preserve"> </t>
    </r>
    <r>
      <rPr>
        <vertAlign val="superscript"/>
        <sz val="10"/>
        <rFont val="새굴림"/>
        <family val="1"/>
        <charset val="129"/>
      </rPr>
      <t>1)</t>
    </r>
    <phoneticPr fontId="4" type="noConversion"/>
  </si>
  <si>
    <t>등    록    인    구     Registered Population</t>
    <phoneticPr fontId="4" type="noConversion"/>
  </si>
  <si>
    <t>인구증가율</t>
    <phoneticPr fontId="5" type="noConversion"/>
  </si>
  <si>
    <t>세대당인구</t>
    <phoneticPr fontId="5" type="noConversion"/>
  </si>
  <si>
    <t>65세이상</t>
    <phoneticPr fontId="5" type="noConversion"/>
  </si>
  <si>
    <t>인구밀도(명/㎢)</t>
  </si>
  <si>
    <t>합  계</t>
    <phoneticPr fontId="4" type="noConversion"/>
  </si>
  <si>
    <t>한국인</t>
    <phoneticPr fontId="4" type="noConversion"/>
  </si>
  <si>
    <t>외국인</t>
    <phoneticPr fontId="4" type="noConversion"/>
  </si>
  <si>
    <t>(%)</t>
    <phoneticPr fontId="5" type="noConversion"/>
  </si>
  <si>
    <t>(명)</t>
    <phoneticPr fontId="5" type="noConversion"/>
  </si>
  <si>
    <t>고령자</t>
    <phoneticPr fontId="4" type="noConversion"/>
  </si>
  <si>
    <t>Number of</t>
    <phoneticPr fontId="4" type="noConversion"/>
  </si>
  <si>
    <t>남</t>
  </si>
  <si>
    <t>여</t>
  </si>
  <si>
    <t>Population</t>
    <phoneticPr fontId="5" type="noConversion"/>
  </si>
  <si>
    <t>Person per</t>
    <phoneticPr fontId="5" type="noConversion"/>
  </si>
  <si>
    <t>Person 65 years</t>
    <phoneticPr fontId="5" type="noConversion"/>
  </si>
  <si>
    <t>Population</t>
    <phoneticPr fontId="4" type="noConversion"/>
  </si>
  <si>
    <t>면적(㎢)</t>
    <phoneticPr fontId="4" type="noConversion"/>
  </si>
  <si>
    <t>Year</t>
    <phoneticPr fontId="4" type="noConversion"/>
  </si>
  <si>
    <t>Households</t>
    <phoneticPr fontId="4" type="noConversion"/>
  </si>
  <si>
    <t>Total</t>
    <phoneticPr fontId="4" type="noConversion"/>
  </si>
  <si>
    <t>Male</t>
  </si>
  <si>
    <t>Female</t>
  </si>
  <si>
    <t>Korean</t>
    <phoneticPr fontId="4" type="noConversion"/>
  </si>
  <si>
    <t>Foreigner</t>
    <phoneticPr fontId="4" type="noConversion"/>
  </si>
  <si>
    <t>increase  rate</t>
    <phoneticPr fontId="5" type="noConversion"/>
  </si>
  <si>
    <t>household</t>
    <phoneticPr fontId="5" type="noConversion"/>
  </si>
  <si>
    <t>old and over</t>
    <phoneticPr fontId="5" type="noConversion"/>
  </si>
  <si>
    <t>density</t>
    <phoneticPr fontId="4" type="noConversion"/>
  </si>
  <si>
    <t>Area</t>
    <phoneticPr fontId="4" type="noConversion"/>
  </si>
  <si>
    <t>-</t>
    <phoneticPr fontId="4" type="noConversion"/>
  </si>
  <si>
    <t>-</t>
  </si>
  <si>
    <t>자료 : 민 원 과</t>
    <phoneticPr fontId="5" type="noConversion"/>
  </si>
  <si>
    <t>주) 1) 외국인 세대수 제외 (1998년부터 적용)</t>
    <phoneticPr fontId="4" type="noConversion"/>
  </si>
  <si>
    <t>1-1. 거소신고인수</t>
    <phoneticPr fontId="5" type="noConversion"/>
  </si>
  <si>
    <t>ADDRESS POPULATION TREND</t>
    <phoneticPr fontId="5" type="noConversion"/>
  </si>
  <si>
    <t>단위 :  명</t>
    <phoneticPr fontId="4" type="noConversion"/>
  </si>
  <si>
    <t>Unit : person</t>
    <phoneticPr fontId="4" type="noConversion"/>
  </si>
  <si>
    <t>연   별</t>
    <phoneticPr fontId="4" type="noConversion"/>
  </si>
  <si>
    <t xml:space="preserve">     거    소    신    고    인    수</t>
    <phoneticPr fontId="4" type="noConversion"/>
  </si>
  <si>
    <t>Address population Trend</t>
    <phoneticPr fontId="4" type="noConversion"/>
  </si>
  <si>
    <t>합  계</t>
    <phoneticPr fontId="4" type="noConversion"/>
  </si>
  <si>
    <t>외국국적동포 거소신고인</t>
    <phoneticPr fontId="4" type="noConversion"/>
  </si>
  <si>
    <t>재외국민 거소신고인</t>
    <phoneticPr fontId="4" type="noConversion"/>
  </si>
  <si>
    <t>Year</t>
    <phoneticPr fontId="4" type="noConversion"/>
  </si>
  <si>
    <t>Total</t>
    <phoneticPr fontId="4" type="noConversion"/>
  </si>
  <si>
    <t>Foreigner</t>
    <phoneticPr fontId="4" type="noConversion"/>
  </si>
  <si>
    <t>Korean</t>
    <phoneticPr fontId="4" type="noConversion"/>
  </si>
  <si>
    <t>-</t>
    <phoneticPr fontId="4" type="noConversion"/>
  </si>
  <si>
    <t>자료 : 민원과</t>
    <phoneticPr fontId="5" type="noConversion"/>
  </si>
  <si>
    <t>2. 시·군별 세대 및 인구</t>
    <phoneticPr fontId="4" type="noConversion"/>
  </si>
  <si>
    <t>HOUSEHOLDS AND POPULATION BY SI·GUN</t>
    <phoneticPr fontId="5" type="noConversion"/>
  </si>
  <si>
    <t>단위 : 세대, 명</t>
    <phoneticPr fontId="5" type="noConversion"/>
  </si>
  <si>
    <t>Unit : household, person</t>
    <phoneticPr fontId="4" type="noConversion"/>
  </si>
  <si>
    <r>
      <t xml:space="preserve">세      대 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</si>
  <si>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 xml:space="preserve">등    록    인    구 </t>
    <phoneticPr fontId="5" type="noConversion"/>
  </si>
  <si>
    <t>Registered Population</t>
    <phoneticPr fontId="4" type="noConversion"/>
  </si>
  <si>
    <t>세대당인구</t>
  </si>
  <si>
    <t>65세이상</t>
  </si>
  <si>
    <t>인구밀도(명/㎢)</t>
    <phoneticPr fontId="4" type="noConversion"/>
  </si>
  <si>
    <t>시군별</t>
    <phoneticPr fontId="4" type="noConversion"/>
  </si>
  <si>
    <t>한  국  인</t>
    <phoneticPr fontId="4" type="noConversion"/>
  </si>
  <si>
    <t>외  국  인</t>
    <phoneticPr fontId="4" type="noConversion"/>
  </si>
  <si>
    <t>Person</t>
    <phoneticPr fontId="4" type="noConversion"/>
  </si>
  <si>
    <t xml:space="preserve">고 령 자  </t>
    <phoneticPr fontId="5" type="noConversion"/>
  </si>
  <si>
    <t>Year &amp;</t>
    <phoneticPr fontId="4" type="noConversion"/>
  </si>
  <si>
    <t>Number of</t>
  </si>
  <si>
    <t>person 65years</t>
  </si>
  <si>
    <t>Population</t>
    <phoneticPr fontId="4" type="noConversion"/>
  </si>
  <si>
    <t>면   적  (㎢)</t>
  </si>
  <si>
    <t>City , County</t>
    <phoneticPr fontId="4" type="noConversion"/>
  </si>
  <si>
    <t>Households</t>
  </si>
  <si>
    <t xml:space="preserve"> Per household</t>
    <phoneticPr fontId="4" type="noConversion"/>
  </si>
  <si>
    <t>old and over</t>
  </si>
  <si>
    <t>Density</t>
  </si>
  <si>
    <t>Area</t>
  </si>
  <si>
    <t>전주시</t>
  </si>
  <si>
    <t>군산시</t>
  </si>
  <si>
    <t>익산시</t>
  </si>
  <si>
    <t>정읍시</t>
  </si>
  <si>
    <t>남원시</t>
  </si>
  <si>
    <t>김제시</t>
  </si>
  <si>
    <t>완주군</t>
    <phoneticPr fontId="4" type="noConversion"/>
  </si>
  <si>
    <t>진안군</t>
  </si>
  <si>
    <t>무주군</t>
  </si>
  <si>
    <t>장수군</t>
  </si>
  <si>
    <t>임실군</t>
  </si>
  <si>
    <t>순창군</t>
  </si>
  <si>
    <t>고창군</t>
  </si>
  <si>
    <t>부안군</t>
  </si>
  <si>
    <t>자료 : 행정지원과「주민등록인구통계보고서」</t>
    <phoneticPr fontId="5" type="noConversion"/>
  </si>
  <si>
    <t xml:space="preserve"> 주  1) 외국인세대 제외</t>
    <phoneticPr fontId="4" type="noConversion"/>
  </si>
  <si>
    <t xml:space="preserve">      </t>
    <phoneticPr fontId="5" type="noConversion"/>
  </si>
  <si>
    <t>3. 읍∙면별 세대 및 인구</t>
    <phoneticPr fontId="5" type="noConversion"/>
  </si>
  <si>
    <t>HOUSEHOLDS AND POPULATION BY EUP·MYEON</t>
    <phoneticPr fontId="5" type="noConversion"/>
  </si>
  <si>
    <t>단위 : 세대, 명</t>
  </si>
  <si>
    <t>등     록     인     구</t>
    <phoneticPr fontId="4" type="noConversion"/>
  </si>
  <si>
    <t>65세이상</t>
    <phoneticPr fontId="4" type="noConversion"/>
  </si>
  <si>
    <t>읍면별</t>
    <phoneticPr fontId="4" type="noConversion"/>
  </si>
  <si>
    <r>
      <t>세      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</si>
  <si>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합    계</t>
    <phoneticPr fontId="4" type="noConversion"/>
  </si>
  <si>
    <t>고령자</t>
    <phoneticPr fontId="4" type="noConversion"/>
  </si>
  <si>
    <t>Number of</t>
    <phoneticPr fontId="4" type="noConversion"/>
  </si>
  <si>
    <t>Person 65year</t>
    <phoneticPr fontId="4" type="noConversion"/>
  </si>
  <si>
    <t>Eup Myeon</t>
  </si>
  <si>
    <t>Household</t>
  </si>
  <si>
    <t>old and over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</si>
  <si>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</si>
  <si>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</si>
  <si>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</si>
  <si>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</si>
  <si>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</si>
  <si>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</si>
  <si>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</si>
  <si>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민원과</t>
    <phoneticPr fontId="4" type="noConversion"/>
  </si>
  <si>
    <t xml:space="preserve">   주 : 1) 외국인 세대수 제외 (Foreign households excluded)</t>
    <phoneticPr fontId="4" type="noConversion"/>
  </si>
  <si>
    <r>
      <t>4. 연령(5세계급) 및 성별 인구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</si>
  <si>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POPULATION BY AGE (5-YEAR AGE GROUP)
AND GENDER</t>
    <phoneticPr fontId="5" type="noConversion"/>
  </si>
  <si>
    <t xml:space="preserve"> 연령(5세 계급) 및 성별 인구(속)</t>
    <phoneticPr fontId="5" type="noConversion"/>
  </si>
  <si>
    <t>POPULATION BY AGE (5-YEAR AGE GROUP)
AND GENDER(Cont'd)</t>
    <phoneticPr fontId="5" type="noConversion"/>
  </si>
  <si>
    <t>단위 : 명, %</t>
  </si>
  <si>
    <t>Unit : person, %</t>
    <phoneticPr fontId="25" type="noConversion"/>
  </si>
  <si>
    <t>5    세</t>
  </si>
  <si>
    <t>장 수 군   Jangsu-gun</t>
    <phoneticPr fontId="5" type="noConversion"/>
  </si>
  <si>
    <t>장 수 읍   Jangsu-eup</t>
    <phoneticPr fontId="5" type="noConversion"/>
  </si>
  <si>
    <t>산서면   Sanseo-myeon</t>
    <phoneticPr fontId="25" type="noConversion"/>
  </si>
  <si>
    <t>번 암 면   Beonam-myeon</t>
    <phoneticPr fontId="5" type="noConversion"/>
  </si>
  <si>
    <t>장 계 면   Janggye-myeon</t>
    <phoneticPr fontId="25" type="noConversion"/>
  </si>
  <si>
    <t>천 천 면   Cheoncheon-myeon</t>
    <phoneticPr fontId="5" type="noConversion"/>
  </si>
  <si>
    <t>계 남 면   Gyenam-myeon</t>
    <phoneticPr fontId="25" type="noConversion"/>
  </si>
  <si>
    <t>계 북 면   Gyebuk-myeon</t>
    <phoneticPr fontId="25" type="noConversion"/>
  </si>
  <si>
    <t>계급별</t>
  </si>
  <si>
    <t>인    구</t>
  </si>
  <si>
    <t>구성비</t>
  </si>
  <si>
    <t>5yrs</t>
    <phoneticPr fontId="25" type="noConversion"/>
  </si>
  <si>
    <t>Age unit</t>
    <phoneticPr fontId="25" type="noConversion"/>
  </si>
  <si>
    <t>Population</t>
  </si>
  <si>
    <t>Composition</t>
    <phoneticPr fontId="25" type="noConversion"/>
  </si>
  <si>
    <t>합  계</t>
    <phoneticPr fontId="25" type="noConversion"/>
  </si>
  <si>
    <t xml:space="preserve"> 0 ∼  4 세</t>
    <phoneticPr fontId="5" type="noConversion"/>
  </si>
  <si>
    <t>5 ∼  9 세</t>
    <phoneticPr fontId="5" type="noConversion"/>
  </si>
  <si>
    <t>10 ∼ 14 세</t>
    <phoneticPr fontId="25" type="noConversion"/>
  </si>
  <si>
    <t>15 ∼ 19 세</t>
    <phoneticPr fontId="5" type="noConversion"/>
  </si>
  <si>
    <t>20 ∼ 24 세</t>
    <phoneticPr fontId="5" type="noConversion"/>
  </si>
  <si>
    <t>25 ∼ 29 세</t>
    <phoneticPr fontId="5" type="noConversion"/>
  </si>
  <si>
    <t>30 ∼ 34 세</t>
    <phoneticPr fontId="5" type="noConversion"/>
  </si>
  <si>
    <t>35 ∼ 39 세</t>
    <phoneticPr fontId="5" type="noConversion"/>
  </si>
  <si>
    <t>40 ∼ 44 세</t>
    <phoneticPr fontId="5" type="noConversion"/>
  </si>
  <si>
    <t>45 ∼ 49 세</t>
    <phoneticPr fontId="5" type="noConversion"/>
  </si>
  <si>
    <t>50 ∼ 54 세</t>
    <phoneticPr fontId="5" type="noConversion"/>
  </si>
  <si>
    <t>55 ∼ 59 세</t>
    <phoneticPr fontId="5" type="noConversion"/>
  </si>
  <si>
    <t>60 ∼ 64 세</t>
    <phoneticPr fontId="5" type="noConversion"/>
  </si>
  <si>
    <t>65 ∼ 69 세</t>
    <phoneticPr fontId="5" type="noConversion"/>
  </si>
  <si>
    <t>70 ∼ 74 세</t>
    <phoneticPr fontId="5" type="noConversion"/>
  </si>
  <si>
    <t>75 ∼ 79 세</t>
    <phoneticPr fontId="5" type="noConversion"/>
  </si>
  <si>
    <t>80 ∼ 84 세</t>
    <phoneticPr fontId="5" type="noConversion"/>
  </si>
  <si>
    <t>85 ∼ 89 세</t>
    <phoneticPr fontId="5" type="noConversion"/>
  </si>
  <si>
    <t>90 ∼ 94 세</t>
    <phoneticPr fontId="5" type="noConversion"/>
  </si>
  <si>
    <t>95 ∼ 99 세</t>
    <phoneticPr fontId="5" type="noConversion"/>
  </si>
  <si>
    <t>100세이상</t>
    <phoneticPr fontId="5" type="noConversion"/>
  </si>
  <si>
    <t>자료 : 민원과</t>
    <phoneticPr fontId="4" type="noConversion"/>
  </si>
  <si>
    <t xml:space="preserve">  주  :  1) 외국인 제외 (Excepting foreigners)</t>
    <phoneticPr fontId="5" type="noConversion"/>
  </si>
  <si>
    <t>5. 인 구 동 태</t>
    <phoneticPr fontId="5" type="noConversion"/>
  </si>
  <si>
    <t xml:space="preserve">VITAL STATISTICS </t>
    <phoneticPr fontId="5" type="noConversion"/>
  </si>
  <si>
    <t>단위 : 명, 건</t>
    <phoneticPr fontId="5" type="noConversion"/>
  </si>
  <si>
    <t>Unit : person, cases</t>
    <phoneticPr fontId="5" type="noConversion"/>
  </si>
  <si>
    <t>연   별</t>
  </si>
  <si>
    <t>출        생</t>
  </si>
  <si>
    <t>사      망</t>
  </si>
  <si>
    <t xml:space="preserve">혼  인 </t>
    <phoneticPr fontId="5" type="noConversion"/>
  </si>
  <si>
    <t xml:space="preserve">이  혼 </t>
    <phoneticPr fontId="5" type="noConversion"/>
  </si>
  <si>
    <t>월   별</t>
    <phoneticPr fontId="5" type="noConversion"/>
  </si>
  <si>
    <t>Live Births</t>
    <phoneticPr fontId="25" type="noConversion"/>
  </si>
  <si>
    <t>Deaths</t>
    <phoneticPr fontId="25" type="noConversion"/>
  </si>
  <si>
    <t>Year &amp;</t>
    <phoneticPr fontId="87" type="noConversion"/>
  </si>
  <si>
    <t>계</t>
    <phoneticPr fontId="25" type="noConversion"/>
  </si>
  <si>
    <t>남</t>
    <phoneticPr fontId="25" type="noConversion"/>
  </si>
  <si>
    <t>여</t>
    <phoneticPr fontId="25" type="noConversion"/>
  </si>
  <si>
    <t>Month</t>
    <phoneticPr fontId="87" type="noConversion"/>
  </si>
  <si>
    <t>Total</t>
    <phoneticPr fontId="25" type="noConversion"/>
  </si>
  <si>
    <t>Male</t>
    <phoneticPr fontId="25" type="noConversion"/>
  </si>
  <si>
    <t>Female</t>
    <phoneticPr fontId="25" type="noConversion"/>
  </si>
  <si>
    <t xml:space="preserve"> Marriages</t>
    <phoneticPr fontId="25" type="noConversion"/>
  </si>
  <si>
    <t>Divorces</t>
    <phoneticPr fontId="25" type="noConversion"/>
  </si>
  <si>
    <t>1 월  Jan.</t>
    <phoneticPr fontId="87" type="noConversion"/>
  </si>
  <si>
    <t>2 월  Feb.</t>
    <phoneticPr fontId="87" type="noConversion"/>
  </si>
  <si>
    <t>3 월  Mar.</t>
    <phoneticPr fontId="87" type="noConversion"/>
  </si>
  <si>
    <t>4 월  Apr.</t>
    <phoneticPr fontId="87" type="noConversion"/>
  </si>
  <si>
    <t>5 월  May.</t>
    <phoneticPr fontId="87" type="noConversion"/>
  </si>
  <si>
    <t>6 월  June.</t>
    <phoneticPr fontId="87" type="noConversion"/>
  </si>
  <si>
    <t>7 월  July.</t>
    <phoneticPr fontId="87" type="noConversion"/>
  </si>
  <si>
    <t>8 월  Aug.</t>
    <phoneticPr fontId="87" type="noConversion"/>
  </si>
  <si>
    <t>9 월  Sept.</t>
    <phoneticPr fontId="87" type="noConversion"/>
  </si>
  <si>
    <t>10 월  Oct.</t>
    <phoneticPr fontId="87" type="noConversion"/>
  </si>
  <si>
    <t>11 월  Nov.</t>
    <phoneticPr fontId="87" type="noConversion"/>
  </si>
  <si>
    <t>12 월  Dec.</t>
    <phoneticPr fontId="87" type="noConversion"/>
  </si>
  <si>
    <t>자료 : 통계청「인구동태통계」</t>
    <phoneticPr fontId="5" type="noConversion"/>
  </si>
  <si>
    <t>-</t>
    <phoneticPr fontId="4" type="noConversion"/>
  </si>
  <si>
    <t>5-1. 읍면별 인구동태</t>
    <phoneticPr fontId="5" type="noConversion"/>
  </si>
  <si>
    <t>VITAL STATISTICS BY EUP·MYEON</t>
    <phoneticPr fontId="5" type="noConversion"/>
  </si>
  <si>
    <r>
      <t>6. 인 구 이 동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</si>
  <si>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INTERNAL MIGRATION</t>
    <phoneticPr fontId="4" type="noConversion"/>
  </si>
  <si>
    <t>단위 : 명, %</t>
    <phoneticPr fontId="4" type="noConversion"/>
  </si>
  <si>
    <t>Unit : person, %</t>
    <phoneticPr fontId="5" type="noConversion"/>
  </si>
  <si>
    <t>총   이   동        Total   migration</t>
    <phoneticPr fontId="5" type="noConversion"/>
  </si>
  <si>
    <t xml:space="preserve">시 군 내 </t>
    <phoneticPr fontId="4" type="noConversion"/>
  </si>
  <si>
    <t>시   군   간    Intra-province</t>
    <phoneticPr fontId="5" type="noConversion"/>
  </si>
  <si>
    <t>시   도   간   Inter province</t>
    <phoneticPr fontId="5" type="noConversion"/>
  </si>
  <si>
    <t>순  이  동</t>
    <phoneticPr fontId="5" type="noConversion"/>
  </si>
  <si>
    <t>전  입    In-migrants</t>
    <phoneticPr fontId="4" type="noConversion"/>
  </si>
  <si>
    <t>전  출    Out-migrants</t>
    <phoneticPr fontId="4" type="noConversion"/>
  </si>
  <si>
    <t xml:space="preserve"> Intra City &amp; County</t>
    <phoneticPr fontId="4" type="noConversion"/>
  </si>
  <si>
    <t>Net migrants</t>
    <phoneticPr fontId="4" type="noConversion"/>
  </si>
  <si>
    <t>Year</t>
    <phoneticPr fontId="87" type="noConversion"/>
  </si>
  <si>
    <t>남</t>
    <phoneticPr fontId="4" type="noConversion"/>
  </si>
  <si>
    <t>여</t>
    <phoneticPr fontId="4" type="noConversion"/>
  </si>
  <si>
    <t>Male</t>
    <phoneticPr fontId="4" type="noConversion"/>
  </si>
  <si>
    <t>Female</t>
    <phoneticPr fontId="4" type="noConversion"/>
  </si>
  <si>
    <t>1 월
January</t>
    <phoneticPr fontId="4" type="noConversion"/>
  </si>
  <si>
    <t>2 월
February</t>
    <phoneticPr fontId="4" type="noConversion"/>
  </si>
  <si>
    <t>3 월
March</t>
    <phoneticPr fontId="4" type="noConversion"/>
  </si>
  <si>
    <t>4 월
April</t>
    <phoneticPr fontId="4" type="noConversion"/>
  </si>
  <si>
    <t>5 월
May</t>
    <phoneticPr fontId="4" type="noConversion"/>
  </si>
  <si>
    <t>6 월
June</t>
    <phoneticPr fontId="4" type="noConversion"/>
  </si>
  <si>
    <t>7 월
July</t>
    <phoneticPr fontId="4" type="noConversion"/>
  </si>
  <si>
    <t>8 월
August</t>
    <phoneticPr fontId="4" type="noConversion"/>
  </si>
  <si>
    <t>9 월
September</t>
    <phoneticPr fontId="4" type="noConversion"/>
  </si>
  <si>
    <t>10 월
October</t>
    <phoneticPr fontId="4" type="noConversion"/>
  </si>
  <si>
    <t>11 월
November</t>
    <phoneticPr fontId="4" type="noConversion"/>
  </si>
  <si>
    <t>12 월
December</t>
    <phoneticPr fontId="4" type="noConversion"/>
  </si>
  <si>
    <t>자료 : 통계청「국내인구이동통계 」</t>
    <phoneticPr fontId="5" type="noConversion"/>
  </si>
  <si>
    <t>주 : 1) 주민등록 전출입신고에 의한 자료이며, 시군내 이동은 전입인구에 기준하였음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</si>
</sst>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);[Red]\(#,##0\)"/>
    <numFmt numFmtId="179" formatCode="#,##0.0_);[Red]\(#,##0.0\)"/>
    <numFmt numFmtId="180" formatCode="#,##0_ "/>
    <numFmt numFmtId="181" formatCode="#,##0.0_ "/>
    <numFmt numFmtId="182" formatCode="0.0"/>
    <numFmt numFmtId="183" formatCode="0.0_);[Red]\(0.0\)"/>
    <numFmt numFmtId="184" formatCode="#,##0.0"/>
    <numFmt numFmtId="185" formatCode="#,##0\ "/>
    <numFmt numFmtId="186" formatCode="#,##0.00\ "/>
    <numFmt numFmtId="187" formatCode="&quot;₩&quot;#,##0.00;[Red]&quot;₩&quot;\-#,##0.00"/>
    <numFmt numFmtId="188" formatCode="_ &quot;₩&quot;* #,##0_ ;_ &quot;₩&quot;* \-#,##0_ ;_ &quot;₩&quot;* &quot;-&quot;_ ;_ @_ "/>
    <numFmt numFmtId="189" formatCode="&quot;$&quot;#,##0_);[Red]\(&quot;$&quot;#,##0\)"/>
    <numFmt numFmtId="190" formatCode="&quot;₩&quot;#,##0;[Red]&quot;₩&quot;\-#,##0"/>
    <numFmt numFmtId="191" formatCode="_ &quot;₩&quot;* #,##0.00_ ;_ &quot;₩&quot;* \-#,##0.00_ ;_ &quot;₩&quot;* &quot;-&quot;??_ ;_ @_ "/>
    <numFmt numFmtId="192" formatCode="&quot;$&quot;#,##0.00_);[Red]\(&quot;$&quot;#,##0.00\)"/>
    <numFmt numFmtId="193" formatCode="#,##0;[Red]&quot;-&quot;#,##0"/>
    <numFmt numFmtId="194" formatCode="#,##0.00;[Red]&quot;-&quot;#,##0.00"/>
    <numFmt numFmtId="195" formatCode="_ * #,##0.00_ ;_ * \-#,##0.00_ ;_ * &quot;-&quot;??_ ;_ @_ "/>
    <numFmt numFmtId="196" formatCode="#,##0;&quot;₩&quot;&quot;₩&quot;&quot;₩&quot;&quot;₩&quot;\(#,##0&quot;₩&quot;&quot;₩&quot;&quot;₩&quot;&quot;₩&quot;\)"/>
    <numFmt numFmtId="197" formatCode="&quot;₩&quot;#,##0.00;&quot;₩&quot;\-#,##0.00"/>
    <numFmt numFmtId="198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9" formatCode="_-* #,##0\ _D_M_-;\-* #,##0\ _D_M_-;_-* &quot;-&quot;\ _D_M_-;_-@_-"/>
    <numFmt numFmtId="200" formatCode="_-* #,##0.00\ _D_M_-;\-* #,##0.00\ _D_M_-;_-* &quot;-&quot;??\ _D_M_-;_-@_-"/>
    <numFmt numFmtId="20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2" formatCode="_-[$€-2]* #,##0.00_-;\-[$€-2]* #,##0.00_-;_-[$€-2]* &quot;-&quot;??_-"/>
    <numFmt numFmtId="203" formatCode="#,##0.000_);&quot;₩&quot;&quot;₩&quot;&quot;₩&quot;&quot;₩&quot;\(#,##0.000&quot;₩&quot;&quot;₩&quot;&quot;₩&quot;&quot;₩&quot;\)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&quot;R$&quot;#,##0.00;&quot;R$&quot;\-#,##0.00"/>
    <numFmt numFmtId="207" formatCode="_(* #,##0_);_(* \(#,##0\);_(* &quot;-&quot;_);_(@_)"/>
    <numFmt numFmtId="208" formatCode="#,###\-\ "/>
    <numFmt numFmtId="209" formatCode="_(&quot;₩&quot;* #,##0_);_(&quot;₩&quot;* \(#,##0\);_(&quot;₩&quot;* &quot;-&quot;_);_(@_)"/>
    <numFmt numFmtId="210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3" formatCode="0;[Red]0"/>
    <numFmt numFmtId="214" formatCode="0_);[Red]\(0\)"/>
  </numFmts>
  <fonts count="9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vertAlign val="superscript"/>
      <sz val="6"/>
      <name val="새굴림"/>
      <family val="1"/>
      <charset val="129"/>
    </font>
    <font>
      <vertAlign val="superscript"/>
      <sz val="10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9"/>
      <color indexed="8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color rgb="FF000000"/>
      <name val="새굴림"/>
      <family val="1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새굴림"/>
      <family val="1"/>
      <charset val="129"/>
    </font>
    <font>
      <b/>
      <sz val="9"/>
      <color rgb="FF000000"/>
      <name val="돋움"/>
      <family val="3"/>
      <charset val="129"/>
    </font>
    <font>
      <sz val="16"/>
      <name val="Yoon 윤고딕 520_TT"/>
      <family val="1"/>
      <charset val="129"/>
    </font>
    <font>
      <b/>
      <vertAlign val="superscript"/>
      <sz val="16"/>
      <name val="새굴림"/>
      <family val="1"/>
      <charset val="129"/>
    </font>
    <font>
      <b/>
      <sz val="16"/>
      <name val="돋움체"/>
      <family val="3"/>
      <charset val="129"/>
    </font>
    <font>
      <b/>
      <sz val="9"/>
      <color indexed="63"/>
      <name val="새굴림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name val="돋움"/>
      <family val="3"/>
      <charset val="129"/>
    </font>
    <font>
      <b/>
      <sz val="14"/>
      <name val="바탕체"/>
      <family val="1"/>
      <charset val="129"/>
    </font>
    <font>
      <b/>
      <sz val="11"/>
      <name val="돋움"/>
      <family val="3"/>
      <charset val="129"/>
    </font>
    <font>
      <sz val="12"/>
      <name val="새굴림"/>
      <family val="1"/>
      <charset val="129"/>
    </font>
    <font>
      <sz val="8"/>
      <color indexed="8"/>
      <name val="굴림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44">
    <xf numFmtId="0" fontId="0" fillId="0" borderId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6" fillId="0" borderId="0" applyFont="0" applyFill="0" applyBorder="0" applyAlignment="0" applyProtection="0"/>
    <xf numFmtId="188" fontId="37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35" fillId="0" borderId="0" applyFont="0" applyFill="0" applyBorder="0" applyAlignment="0" applyProtection="0"/>
    <xf numFmtId="190" fontId="34" fillId="0" borderId="0" applyFont="0" applyFill="0" applyBorder="0" applyAlignment="0" applyProtection="0"/>
    <xf numFmtId="191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7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9" fillId="0" borderId="0"/>
    <xf numFmtId="193" fontId="33" fillId="0" borderId="0" applyFont="0" applyFill="0" applyBorder="0" applyAlignment="0" applyProtection="0"/>
    <xf numFmtId="193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193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37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7" fillId="0" borderId="0" applyFont="0" applyFill="0" applyBorder="0" applyAlignment="0" applyProtection="0"/>
    <xf numFmtId="194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35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40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7" fillId="0" borderId="0" applyFont="0" applyFill="0" applyBorder="0" applyAlignment="0" applyProtection="0"/>
    <xf numFmtId="0" fontId="40" fillId="0" borderId="0"/>
    <xf numFmtId="0" fontId="36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7" fillId="0" borderId="0"/>
    <xf numFmtId="0" fontId="41" fillId="0" borderId="0"/>
    <xf numFmtId="0" fontId="35" fillId="0" borderId="0"/>
    <xf numFmtId="0" fontId="36" fillId="0" borderId="0"/>
    <xf numFmtId="0" fontId="37" fillId="0" borderId="0"/>
    <xf numFmtId="0" fontId="36" fillId="0" borderId="0"/>
    <xf numFmtId="0" fontId="37" fillId="0" borderId="0"/>
    <xf numFmtId="0" fontId="41" fillId="0" borderId="0"/>
    <xf numFmtId="0" fontId="35" fillId="0" borderId="0"/>
    <xf numFmtId="0" fontId="42" fillId="0" borderId="0"/>
    <xf numFmtId="0" fontId="43" fillId="0" borderId="0"/>
    <xf numFmtId="0" fontId="38" fillId="0" borderId="0"/>
    <xf numFmtId="0" fontId="38" fillId="0" borderId="0"/>
    <xf numFmtId="0" fontId="42" fillId="0" borderId="0"/>
    <xf numFmtId="0" fontId="43" fillId="0" borderId="0"/>
    <xf numFmtId="0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0" fontId="44" fillId="0" borderId="0"/>
    <xf numFmtId="0" fontId="44" fillId="0" borderId="0"/>
    <xf numFmtId="176" fontId="28" fillId="0" borderId="0" applyFont="0" applyFill="0" applyBorder="0" applyAlignment="0" applyProtection="0"/>
    <xf numFmtId="196" fontId="45" fillId="0" borderId="0"/>
    <xf numFmtId="196" fontId="45" fillId="0" borderId="0"/>
    <xf numFmtId="195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45" fillId="0" borderId="0"/>
    <xf numFmtId="198" fontId="45" fillId="0" borderId="0"/>
    <xf numFmtId="0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201" fontId="45" fillId="0" borderId="0"/>
    <xf numFmtId="201" fontId="45" fillId="0" borderId="0"/>
    <xf numFmtId="0" fontId="48" fillId="0" borderId="0" applyNumberFormat="0" applyAlignment="0">
      <alignment horizontal="left"/>
    </xf>
    <xf numFmtId="0" fontId="48" fillId="0" borderId="0" applyNumberFormat="0" applyAlignment="0">
      <alignment horizontal="left"/>
    </xf>
    <xf numFmtId="202" fontId="6" fillId="0" borderId="0" applyFont="0" applyFill="0" applyBorder="0" applyAlignment="0" applyProtection="0"/>
    <xf numFmtId="2" fontId="28" fillId="0" borderId="0" applyFont="0" applyFill="0" applyBorder="0" applyAlignment="0" applyProtection="0"/>
    <xf numFmtId="38" fontId="49" fillId="34" borderId="0" applyNumberFormat="0" applyBorder="0" applyAlignment="0" applyProtection="0"/>
    <xf numFmtId="38" fontId="49" fillId="34" borderId="0" applyNumberFormat="0" applyBorder="0" applyAlignment="0" applyProtection="0"/>
    <xf numFmtId="0" fontId="50" fillId="0" borderId="0">
      <alignment horizontal="left"/>
    </xf>
    <xf numFmtId="0" fontId="51" fillId="0" borderId="39" applyNumberFormat="0" applyAlignment="0" applyProtection="0">
      <alignment horizontal="left" vertical="center"/>
    </xf>
    <xf numFmtId="0" fontId="51" fillId="0" borderId="39" applyNumberFormat="0" applyAlignment="0" applyProtection="0">
      <alignment horizontal="left" vertical="center"/>
    </xf>
    <xf numFmtId="0" fontId="51" fillId="0" borderId="38">
      <alignment horizontal="left" vertical="center"/>
    </xf>
    <xf numFmtId="0" fontId="51" fillId="0" borderId="38">
      <alignment horizontal="left" vertical="center"/>
    </xf>
    <xf numFmtId="0" fontId="51" fillId="0" borderId="38">
      <alignment horizontal="left" vertical="center"/>
    </xf>
    <xf numFmtId="0" fontId="51" fillId="0" borderId="38">
      <alignment horizontal="left" vertical="center"/>
    </xf>
    <xf numFmtId="0" fontId="51" fillId="0" borderId="38">
      <alignment horizontal="left" vertical="center"/>
    </xf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0" fontId="49" fillId="35" borderId="40" applyNumberFormat="0" applyBorder="0" applyAlignment="0" applyProtection="0"/>
    <xf numFmtId="10" fontId="49" fillId="35" borderId="40" applyNumberFormat="0" applyBorder="0" applyAlignment="0" applyProtection="0"/>
    <xf numFmtId="10" fontId="49" fillId="35" borderId="40" applyNumberFormat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4" fillId="0" borderId="41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2" fillId="0" borderId="0"/>
    <xf numFmtId="203" fontId="2" fillId="0" borderId="0"/>
    <xf numFmtId="203" fontId="2" fillId="0" borderId="0"/>
    <xf numFmtId="203" fontId="2" fillId="0" borderId="0"/>
    <xf numFmtId="0" fontId="28" fillId="0" borderId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28" fillId="0" borderId="0"/>
    <xf numFmtId="0" fontId="54" fillId="0" borderId="0"/>
    <xf numFmtId="0" fontId="28" fillId="0" borderId="15" applyNumberFormat="0" applyFont="0" applyFill="0" applyAlignment="0" applyProtection="0"/>
    <xf numFmtId="0" fontId="55" fillId="0" borderId="42">
      <alignment horizontal="left"/>
    </xf>
    <xf numFmtId="204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6" borderId="4" applyNumberFormat="0" applyAlignment="0" applyProtection="0">
      <alignment vertical="center"/>
    </xf>
    <xf numFmtId="0" fontId="57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9" fillId="0" borderId="0" applyFill="0" applyBorder="0" applyProtection="0">
      <alignment horizontal="left" shrinkToFit="1"/>
    </xf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206" fontId="6" fillId="0" borderId="0"/>
    <xf numFmtId="0" fontId="60" fillId="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8" borderId="8" applyNumberFormat="0" applyFont="0" applyAlignment="0" applyProtection="0">
      <alignment vertical="center"/>
    </xf>
    <xf numFmtId="0" fontId="62" fillId="8" borderId="8" applyNumberFormat="0" applyFont="0" applyAlignment="0" applyProtection="0">
      <alignment vertical="center"/>
    </xf>
    <xf numFmtId="0" fontId="62" fillId="8" borderId="8" applyNumberFormat="0" applyFont="0" applyAlignment="0" applyProtection="0">
      <alignment vertic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63" fillId="0" borderId="0">
      <alignment vertical="center"/>
    </xf>
    <xf numFmtId="9" fontId="2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5" fillId="0" borderId="0">
      <alignment horizontal="center" vertical="center"/>
    </xf>
    <xf numFmtId="0" fontId="66" fillId="0" borderId="0"/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7" borderId="7" applyNumberFormat="0" applyAlignment="0" applyProtection="0">
      <alignment vertical="center"/>
    </xf>
    <xf numFmtId="0" fontId="68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1" fillId="0" borderId="0" applyFont="0" applyFill="0" applyBorder="0" applyAlignment="0" applyProtection="0">
      <alignment vertical="center"/>
    </xf>
    <xf numFmtId="207" fontId="1" fillId="0" borderId="0" applyFont="0" applyFill="0" applyBorder="0" applyAlignment="0" applyProtection="0">
      <alignment vertical="center"/>
    </xf>
    <xf numFmtId="207" fontId="1" fillId="0" borderId="0" applyFont="0" applyFill="0" applyBorder="0" applyAlignment="0" applyProtection="0">
      <alignment vertical="center"/>
    </xf>
    <xf numFmtId="207" fontId="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1" fillId="0" borderId="0" applyFont="0" applyFill="0" applyBorder="0" applyAlignment="0" applyProtection="0">
      <alignment vertical="center"/>
    </xf>
    <xf numFmtId="41" fontId="69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9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29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6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9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69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62" fillId="0" borderId="0" applyFont="0" applyFill="0" applyBorder="0" applyAlignment="0" applyProtection="0">
      <alignment vertical="center"/>
    </xf>
    <xf numFmtId="208" fontId="2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>
      <alignment vertical="center"/>
    </xf>
    <xf numFmtId="207" fontId="29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1" fillId="0" borderId="0" applyFont="0" applyFill="0" applyBorder="0" applyAlignment="0" applyProtection="0">
      <alignment vertical="center"/>
    </xf>
    <xf numFmtId="207" fontId="1" fillId="0" borderId="0" applyFont="0" applyFill="0" applyBorder="0" applyAlignment="0" applyProtection="0">
      <alignment vertical="center"/>
    </xf>
    <xf numFmtId="207" fontId="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70" fillId="0" borderId="6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9" applyNumberFormat="0" applyFill="0" applyAlignment="0" applyProtection="0">
      <alignment vertical="center"/>
    </xf>
    <xf numFmtId="0" fontId="71" fillId="0" borderId="9" applyNumberFormat="0" applyFill="0" applyAlignment="0" applyProtection="0">
      <alignment vertical="center"/>
    </xf>
    <xf numFmtId="0" fontId="72" fillId="5" borderId="4" applyNumberFormat="0" applyAlignment="0" applyProtection="0">
      <alignment vertical="center"/>
    </xf>
    <xf numFmtId="0" fontId="72" fillId="5" borderId="4" applyNumberFormat="0" applyAlignment="0" applyProtection="0">
      <alignment vertical="center"/>
    </xf>
    <xf numFmtId="4" fontId="61" fillId="0" borderId="0">
      <protection locked="0"/>
    </xf>
    <xf numFmtId="4" fontId="6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73" fillId="0" borderId="0">
      <alignment vertical="center"/>
    </xf>
    <xf numFmtId="0" fontId="74" fillId="0" borderId="1" applyNumberFormat="0" applyFill="0" applyAlignment="0" applyProtection="0">
      <alignment vertical="center"/>
    </xf>
    <xf numFmtId="0" fontId="74" fillId="0" borderId="1" applyNumberFormat="0" applyFill="0" applyAlignment="0" applyProtection="0">
      <alignment vertical="center"/>
    </xf>
    <xf numFmtId="0" fontId="75" fillId="0" borderId="2" applyNumberFormat="0" applyFill="0" applyAlignment="0" applyProtection="0">
      <alignment vertical="center"/>
    </xf>
    <xf numFmtId="0" fontId="75" fillId="0" borderId="2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78" fillId="2" borderId="0" applyNumberFormat="0" applyBorder="0" applyAlignment="0" applyProtection="0">
      <alignment vertical="center"/>
    </xf>
    <xf numFmtId="0" fontId="6" fillId="0" borderId="0"/>
    <xf numFmtId="0" fontId="79" fillId="0" borderId="0" applyNumberFormat="0" applyFill="0" applyBorder="0" applyProtection="0">
      <alignment horizontal="left" wrapText="1" readingOrder="1"/>
    </xf>
    <xf numFmtId="0" fontId="80" fillId="6" borderId="5" applyNumberFormat="0" applyAlignment="0" applyProtection="0">
      <alignment vertical="center"/>
    </xf>
    <xf numFmtId="0" fontId="80" fillId="6" borderId="5" applyNumberFormat="0" applyAlignment="0" applyProtection="0">
      <alignment vertical="center"/>
    </xf>
    <xf numFmtId="207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2" fillId="0" borderId="0">
      <alignment vertical="center"/>
    </xf>
    <xf numFmtId="42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62" fillId="0" borderId="0" applyFont="0" applyFill="0" applyBorder="0" applyAlignment="0" applyProtection="0">
      <alignment vertical="center"/>
    </xf>
    <xf numFmtId="210" fontId="6" fillId="0" borderId="0">
      <protection locked="0"/>
    </xf>
    <xf numFmtId="0" fontId="2" fillId="0" borderId="0">
      <alignment vertical="center"/>
    </xf>
    <xf numFmtId="0" fontId="29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84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2" fillId="0" borderId="0">
      <alignment vertical="center"/>
    </xf>
    <xf numFmtId="0" fontId="1" fillId="0" borderId="0">
      <alignment vertical="center"/>
    </xf>
    <xf numFmtId="0" fontId="85" fillId="0" borderId="0"/>
    <xf numFmtId="0" fontId="1" fillId="0" borderId="0">
      <alignment vertical="center"/>
    </xf>
    <xf numFmtId="0" fontId="2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6" fillId="0" borderId="0"/>
    <xf numFmtId="0" fontId="6" fillId="0" borderId="0"/>
    <xf numFmtId="0" fontId="84" fillId="0" borderId="0"/>
    <xf numFmtId="0" fontId="2" fillId="0" borderId="0"/>
    <xf numFmtId="0" fontId="29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2" fillId="0" borderId="0"/>
    <xf numFmtId="0" fontId="6" fillId="0" borderId="0"/>
    <xf numFmtId="0" fontId="81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/>
    <xf numFmtId="0" fontId="2" fillId="0" borderId="0"/>
    <xf numFmtId="0" fontId="6" fillId="0" borderId="0"/>
    <xf numFmtId="0" fontId="29" fillId="0" borderId="0">
      <alignment vertical="center"/>
    </xf>
    <xf numFmtId="0" fontId="6" fillId="0" borderId="0"/>
    <xf numFmtId="0" fontId="2" fillId="0" borderId="0">
      <alignment vertical="center"/>
    </xf>
    <xf numFmtId="0" fontId="29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/>
    <xf numFmtId="0" fontId="2" fillId="0" borderId="0"/>
    <xf numFmtId="0" fontId="84" fillId="0" borderId="0"/>
    <xf numFmtId="0" fontId="6" fillId="0" borderId="0"/>
    <xf numFmtId="0" fontId="6" fillId="0" borderId="0"/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6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/>
    <xf numFmtId="0" fontId="29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/>
    <xf numFmtId="0" fontId="83" fillId="0" borderId="0">
      <alignment vertical="center"/>
    </xf>
    <xf numFmtId="0" fontId="83" fillId="0" borderId="0">
      <alignment vertical="center"/>
    </xf>
    <xf numFmtId="0" fontId="8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15">
      <protection locked="0"/>
    </xf>
    <xf numFmtId="211" fontId="6" fillId="0" borderId="0">
      <protection locked="0"/>
    </xf>
    <xf numFmtId="212" fontId="6" fillId="0" borderId="0">
      <protection locked="0"/>
    </xf>
    <xf numFmtId="176" fontId="6" fillId="0" borderId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" fillId="0" borderId="0"/>
  </cellStyleXfs>
  <cellXfs count="426">
    <xf numFmtId="0" fontId="0" fillId="0" borderId="0" xfId="0"/>
    <xf numFmtId="0" fontId="3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8" fillId="0" borderId="10" xfId="0" applyFont="1" applyBorder="1"/>
    <xf numFmtId="176" fontId="8" fillId="0" borderId="10" xfId="0" applyNumberFormat="1" applyFont="1" applyBorder="1"/>
    <xf numFmtId="0" fontId="8" fillId="0" borderId="0" xfId="0" applyFont="1" applyBorder="1"/>
    <xf numFmtId="177" fontId="8" fillId="0" borderId="10" xfId="0" applyNumberFormat="1" applyFont="1" applyBorder="1"/>
    <xf numFmtId="176" fontId="8" fillId="0" borderId="10" xfId="2" applyNumberFormat="1" applyFont="1" applyBorder="1" applyAlignment="1">
      <alignment horizontal="centerContinuous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176" fontId="8" fillId="0" borderId="12" xfId="3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176" fontId="8" fillId="0" borderId="16" xfId="2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/>
    <xf numFmtId="177" fontId="8" fillId="0" borderId="0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22" xfId="3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9" xfId="3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25" xfId="3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27" xfId="3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6" fontId="8" fillId="0" borderId="25" xfId="2" applyNumberFormat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178" fontId="8" fillId="0" borderId="23" xfId="1" applyNumberFormat="1" applyFont="1" applyBorder="1" applyAlignment="1">
      <alignment horizontal="center" vertical="center"/>
    </xf>
    <xf numFmtId="178" fontId="8" fillId="0" borderId="0" xfId="3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178" fontId="8" fillId="0" borderId="0" xfId="4" applyNumberFormat="1" applyFont="1" applyFill="1" applyBorder="1" applyAlignment="1">
      <alignment horizontal="center" vertical="center"/>
    </xf>
    <xf numFmtId="176" fontId="8" fillId="0" borderId="0" xfId="0" applyNumberFormat="1" applyFont="1" applyBorder="1"/>
    <xf numFmtId="0" fontId="12" fillId="0" borderId="0" xfId="0" applyFont="1" applyBorder="1"/>
    <xf numFmtId="0" fontId="8" fillId="0" borderId="18" xfId="0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horizontal="center" vertical="center"/>
    </xf>
    <xf numFmtId="0" fontId="8" fillId="0" borderId="18" xfId="5" applyNumberFormat="1" applyFont="1" applyFill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/>
    </xf>
    <xf numFmtId="180" fontId="8" fillId="0" borderId="0" xfId="5" quotePrefix="1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 shrinkToFit="1"/>
    </xf>
    <xf numFmtId="180" fontId="8" fillId="0" borderId="0" xfId="5" applyNumberFormat="1" applyFont="1" applyFill="1" applyBorder="1" applyAlignment="1">
      <alignment horizontal="center" vertical="center" shrinkToFit="1"/>
    </xf>
    <xf numFmtId="181" fontId="8" fillId="0" borderId="0" xfId="5" applyNumberFormat="1" applyFont="1" applyBorder="1" applyAlignment="1">
      <alignment horizontal="center" vertical="center"/>
    </xf>
    <xf numFmtId="180" fontId="12" fillId="0" borderId="0" xfId="5" applyNumberFormat="1" applyFont="1" applyBorder="1" applyAlignment="1">
      <alignment horizontal="center"/>
    </xf>
    <xf numFmtId="180" fontId="12" fillId="0" borderId="0" xfId="5" applyNumberFormat="1" applyFont="1" applyBorder="1" applyAlignment="1">
      <alignment horizontal="center" vertical="center"/>
    </xf>
    <xf numFmtId="180" fontId="8" fillId="0" borderId="0" xfId="5" applyNumberFormat="1" applyFont="1" applyFill="1" applyBorder="1" applyAlignment="1">
      <alignment horizontal="center" vertical="center"/>
    </xf>
    <xf numFmtId="180" fontId="8" fillId="0" borderId="0" xfId="5" quotePrefix="1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181" fontId="8" fillId="0" borderId="0" xfId="5" quotePrefix="1" applyNumberFormat="1" applyFont="1" applyFill="1" applyBorder="1" applyAlignment="1">
      <alignment horizontal="center" vertical="center"/>
    </xf>
    <xf numFmtId="180" fontId="12" fillId="0" borderId="0" xfId="5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18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80" fontId="8" fillId="0" borderId="0" xfId="6" quotePrefix="1" applyNumberFormat="1" applyFont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1" fontId="8" fillId="0" borderId="0" xfId="6" quotePrefix="1" applyNumberFormat="1" applyFont="1" applyFill="1" applyBorder="1" applyAlignment="1">
      <alignment horizontal="center" vertical="center"/>
    </xf>
    <xf numFmtId="180" fontId="8" fillId="0" borderId="0" xfId="6" quotePrefix="1" applyNumberFormat="1" applyFont="1" applyFill="1" applyBorder="1" applyAlignment="1">
      <alignment horizontal="center" vertical="center"/>
    </xf>
    <xf numFmtId="180" fontId="15" fillId="0" borderId="0" xfId="5" applyNumberFormat="1" applyFont="1" applyFill="1" applyBorder="1" applyAlignment="1">
      <alignment horizontal="center" vertical="center"/>
    </xf>
    <xf numFmtId="0" fontId="11" fillId="0" borderId="28" xfId="6" applyNumberFormat="1" applyFont="1" applyFill="1" applyBorder="1" applyAlignment="1">
      <alignment horizontal="center" vertical="center"/>
    </xf>
    <xf numFmtId="180" fontId="11" fillId="0" borderId="10" xfId="6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Border="1" applyAlignment="1">
      <alignment horizontal="center" vertical="center"/>
    </xf>
    <xf numFmtId="180" fontId="11" fillId="0" borderId="0" xfId="6" applyNumberFormat="1" applyFont="1" applyFill="1" applyBorder="1" applyAlignment="1">
      <alignment horizontal="center" vertical="center"/>
    </xf>
    <xf numFmtId="182" fontId="16" fillId="0" borderId="10" xfId="0" applyNumberFormat="1" applyFont="1" applyFill="1" applyBorder="1" applyAlignment="1">
      <alignment horizontal="center" vertical="center"/>
    </xf>
    <xf numFmtId="181" fontId="11" fillId="0" borderId="10" xfId="6" quotePrefix="1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Fill="1" applyBorder="1" applyAlignment="1">
      <alignment horizontal="center" vertical="center"/>
    </xf>
    <xf numFmtId="0" fontId="11" fillId="0" borderId="0" xfId="6" applyNumberFormat="1" applyFont="1" applyFill="1" applyBorder="1" applyAlignment="1">
      <alignment horizontal="center" vertical="center"/>
    </xf>
    <xf numFmtId="180" fontId="11" fillId="0" borderId="0" xfId="6" quotePrefix="1" applyNumberFormat="1" applyFont="1" applyBorder="1" applyAlignment="1">
      <alignment horizontal="center" vertical="center"/>
    </xf>
    <xf numFmtId="182" fontId="16" fillId="0" borderId="0" xfId="0" applyNumberFormat="1" applyFont="1" applyFill="1" applyBorder="1" applyAlignment="1">
      <alignment horizontal="center" vertical="center"/>
    </xf>
    <xf numFmtId="181" fontId="11" fillId="0" borderId="0" xfId="6" quotePrefix="1" applyNumberFormat="1" applyFont="1" applyFill="1" applyBorder="1" applyAlignment="1">
      <alignment horizontal="center" vertical="center"/>
    </xf>
    <xf numFmtId="180" fontId="11" fillId="0" borderId="0" xfId="6" quotePrefix="1" applyNumberFormat="1" applyFont="1" applyFill="1" applyBorder="1" applyAlignment="1">
      <alignment horizontal="center" vertical="center"/>
    </xf>
    <xf numFmtId="176" fontId="8" fillId="0" borderId="0" xfId="0" applyNumberFormat="1" applyFont="1"/>
    <xf numFmtId="177" fontId="8" fillId="0" borderId="0" xfId="0" applyNumberFormat="1" applyFont="1"/>
    <xf numFmtId="176" fontId="12" fillId="0" borderId="0" xfId="0" applyNumberFormat="1" applyFont="1"/>
    <xf numFmtId="177" fontId="12" fillId="0" borderId="0" xfId="0" applyNumberFormat="1" applyFont="1"/>
    <xf numFmtId="176" fontId="3" fillId="0" borderId="0" xfId="4" applyFont="1" applyBorder="1" applyAlignment="1">
      <alignment vertical="center"/>
    </xf>
    <xf numFmtId="0" fontId="12" fillId="0" borderId="10" xfId="0" applyFont="1" applyBorder="1"/>
    <xf numFmtId="1" fontId="8" fillId="0" borderId="0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7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5" xfId="7" applyNumberFormat="1" applyFont="1" applyBorder="1" applyAlignment="1">
      <alignment horizontal="center" vertical="center"/>
    </xf>
    <xf numFmtId="180" fontId="13" fillId="0" borderId="0" xfId="5" applyNumberFormat="1" applyFont="1" applyFill="1" applyBorder="1" applyAlignment="1">
      <alignment horizontal="center" vertical="center"/>
    </xf>
    <xf numFmtId="180" fontId="13" fillId="0" borderId="23" xfId="5" applyNumberFormat="1" applyFont="1" applyFill="1" applyBorder="1" applyAlignment="1">
      <alignment horizontal="center" vertical="center"/>
    </xf>
    <xf numFmtId="180" fontId="13" fillId="0" borderId="0" xfId="6" applyNumberFormat="1" applyFont="1" applyFill="1" applyBorder="1" applyAlignment="1">
      <alignment horizontal="center" vertical="center"/>
    </xf>
    <xf numFmtId="0" fontId="11" fillId="0" borderId="28" xfId="0" quotePrefix="1" applyFont="1" applyBorder="1" applyAlignment="1">
      <alignment horizontal="center" vertical="center"/>
    </xf>
    <xf numFmtId="180" fontId="17" fillId="0" borderId="29" xfId="6" applyNumberFormat="1" applyFont="1" applyFill="1" applyBorder="1" applyAlignment="1">
      <alignment horizontal="center" vertical="center"/>
    </xf>
    <xf numFmtId="180" fontId="17" fillId="0" borderId="10" xfId="6" applyNumberFormat="1" applyFont="1" applyFill="1" applyBorder="1" applyAlignment="1">
      <alignment horizontal="center" vertical="center"/>
    </xf>
    <xf numFmtId="180" fontId="17" fillId="0" borderId="0" xfId="6" applyNumberFormat="1" applyFont="1" applyFill="1" applyBorder="1" applyAlignment="1">
      <alignment horizontal="center" vertical="center"/>
    </xf>
    <xf numFmtId="180" fontId="17" fillId="0" borderId="10" xfId="6" quotePrefix="1" applyNumberFormat="1" applyFont="1" applyFill="1" applyBorder="1" applyAlignment="1">
      <alignment horizontal="center" vertical="center"/>
    </xf>
    <xf numFmtId="180" fontId="11" fillId="0" borderId="0" xfId="5" applyNumberFormat="1" applyFont="1" applyFill="1" applyBorder="1" applyAlignment="1">
      <alignment horizontal="center" vertical="center"/>
    </xf>
    <xf numFmtId="0" fontId="12" fillId="0" borderId="0" xfId="0" applyFont="1"/>
    <xf numFmtId="0" fontId="3" fillId="0" borderId="0" xfId="0" applyFont="1" applyBorder="1" applyAlignment="1">
      <alignment horizontal="center" vertical="center"/>
    </xf>
    <xf numFmtId="176" fontId="8" fillId="0" borderId="10" xfId="7" applyFont="1" applyBorder="1" applyAlignment="1">
      <alignment horizontal="right"/>
    </xf>
    <xf numFmtId="176" fontId="8" fillId="0" borderId="0" xfId="7" applyFont="1" applyBorder="1"/>
    <xf numFmtId="176" fontId="8" fillId="0" borderId="0" xfId="7" applyFont="1" applyBorder="1" applyAlignment="1">
      <alignment horizontal="left"/>
    </xf>
    <xf numFmtId="182" fontId="8" fillId="0" borderId="10" xfId="0" applyNumberFormat="1" applyFont="1" applyBorder="1" applyAlignment="1">
      <alignment horizontal="center"/>
    </xf>
    <xf numFmtId="176" fontId="8" fillId="0" borderId="16" xfId="7" applyFont="1" applyBorder="1" applyAlignment="1">
      <alignment horizontal="center" vertical="center"/>
    </xf>
    <xf numFmtId="182" fontId="8" fillId="0" borderId="12" xfId="0" applyNumberFormat="1" applyFont="1" applyBorder="1" applyAlignment="1">
      <alignment horizontal="center" vertical="center"/>
    </xf>
    <xf numFmtId="182" fontId="8" fillId="0" borderId="16" xfId="0" applyNumberFormat="1" applyFont="1" applyBorder="1" applyAlignment="1">
      <alignment horizontal="center" vertical="center"/>
    </xf>
    <xf numFmtId="176" fontId="8" fillId="0" borderId="12" xfId="7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82" fontId="8" fillId="0" borderId="18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0" fontId="8" fillId="0" borderId="22" xfId="7" applyNumberFormat="1" applyFont="1" applyBorder="1" applyAlignment="1">
      <alignment horizontal="center" vertical="center"/>
    </xf>
    <xf numFmtId="0" fontId="8" fillId="0" borderId="20" xfId="7" applyNumberFormat="1" applyFont="1" applyBorder="1" applyAlignment="1">
      <alignment horizontal="center" vertical="center"/>
    </xf>
    <xf numFmtId="0" fontId="8" fillId="0" borderId="0" xfId="7" applyNumberFormat="1" applyFont="1" applyBorder="1" applyAlignment="1">
      <alignment horizontal="center" vertical="center"/>
    </xf>
    <xf numFmtId="0" fontId="8" fillId="0" borderId="18" xfId="7" applyNumberFormat="1" applyFont="1" applyBorder="1" applyAlignment="1">
      <alignment vertical="center"/>
    </xf>
    <xf numFmtId="1" fontId="8" fillId="0" borderId="12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76" fontId="8" fillId="0" borderId="25" xfId="7" applyFont="1" applyBorder="1" applyAlignment="1">
      <alignment horizontal="center" vertical="center"/>
    </xf>
    <xf numFmtId="0" fontId="8" fillId="0" borderId="26" xfId="7" applyNumberFormat="1" applyFont="1" applyBorder="1" applyAlignment="1">
      <alignment horizontal="center" vertical="center"/>
    </xf>
    <xf numFmtId="0" fontId="8" fillId="0" borderId="24" xfId="7" applyNumberFormat="1" applyFont="1" applyBorder="1" applyAlignment="1">
      <alignment horizontal="center" vertical="center"/>
    </xf>
    <xf numFmtId="182" fontId="8" fillId="0" borderId="26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183" fontId="8" fillId="0" borderId="0" xfId="8" quotePrefix="1" applyNumberFormat="1" applyFont="1" applyBorder="1" applyAlignment="1">
      <alignment horizontal="center" vertical="center"/>
    </xf>
    <xf numFmtId="180" fontId="8" fillId="0" borderId="0" xfId="8" quotePrefix="1" applyNumberFormat="1" applyFont="1" applyBorder="1" applyAlignment="1">
      <alignment horizontal="center" vertical="center"/>
    </xf>
    <xf numFmtId="184" fontId="8" fillId="0" borderId="0" xfId="0" quotePrefix="1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vertical="center"/>
    </xf>
    <xf numFmtId="181" fontId="8" fillId="0" borderId="0" xfId="5" quotePrefix="1" applyNumberFormat="1" applyFont="1" applyBorder="1" applyAlignment="1">
      <alignment horizontal="center" vertical="center"/>
    </xf>
    <xf numFmtId="178" fontId="8" fillId="0" borderId="0" xfId="8" quotePrefix="1" applyNumberFormat="1" applyFont="1" applyBorder="1" applyAlignment="1">
      <alignment horizontal="center" vertical="center"/>
    </xf>
    <xf numFmtId="178" fontId="8" fillId="0" borderId="0" xfId="5" quotePrefix="1" applyNumberFormat="1" applyFont="1" applyBorder="1" applyAlignment="1">
      <alignment horizontal="center" vertical="center"/>
    </xf>
    <xf numFmtId="180" fontId="8" fillId="0" borderId="0" xfId="9" applyNumberFormat="1" applyFont="1" applyAlignment="1">
      <alignment horizontal="center" vertical="center"/>
    </xf>
    <xf numFmtId="180" fontId="11" fillId="0" borderId="0" xfId="9" quotePrefix="1" applyNumberFormat="1" applyFont="1" applyBorder="1" applyAlignment="1">
      <alignment horizontal="center" vertical="center"/>
    </xf>
    <xf numFmtId="180" fontId="8" fillId="0" borderId="0" xfId="9" applyNumberFormat="1" applyFont="1" applyBorder="1" applyAlignment="1">
      <alignment horizontal="center" vertical="center"/>
    </xf>
    <xf numFmtId="180" fontId="11" fillId="0" borderId="0" xfId="5" applyNumberFormat="1" applyFont="1" applyBorder="1" applyAlignment="1">
      <alignment vertical="center"/>
    </xf>
    <xf numFmtId="0" fontId="11" fillId="0" borderId="18" xfId="0" quotePrefix="1" applyFont="1" applyBorder="1" applyAlignment="1">
      <alignment horizontal="center" vertical="center"/>
    </xf>
    <xf numFmtId="180" fontId="11" fillId="0" borderId="0" xfId="9" applyNumberFormat="1" applyFont="1" applyAlignment="1">
      <alignment horizontal="center" vertical="center"/>
    </xf>
    <xf numFmtId="180" fontId="8" fillId="0" borderId="18" xfId="5" applyNumberFormat="1" applyFont="1" applyBorder="1" applyAlignment="1">
      <alignment horizontal="center" vertical="center"/>
    </xf>
    <xf numFmtId="180" fontId="8" fillId="0" borderId="0" xfId="9" quotePrefix="1" applyNumberFormat="1" applyFont="1" applyBorder="1" applyAlignment="1">
      <alignment horizontal="center" vertical="center"/>
    </xf>
    <xf numFmtId="180" fontId="8" fillId="0" borderId="28" xfId="5" applyNumberFormat="1" applyFont="1" applyBorder="1" applyAlignment="1">
      <alignment horizontal="center" vertical="center"/>
    </xf>
    <xf numFmtId="180" fontId="8" fillId="0" borderId="29" xfId="9" applyNumberFormat="1" applyFont="1" applyBorder="1" applyAlignment="1">
      <alignment horizontal="center" vertical="center"/>
    </xf>
    <xf numFmtId="180" fontId="8" fillId="0" borderId="10" xfId="9" applyNumberFormat="1" applyFont="1" applyBorder="1" applyAlignment="1">
      <alignment horizontal="center" vertical="center"/>
    </xf>
    <xf numFmtId="0" fontId="8" fillId="0" borderId="0" xfId="8" applyFont="1" applyBorder="1" applyAlignment="1">
      <alignment vertical="center"/>
    </xf>
    <xf numFmtId="0" fontId="8" fillId="0" borderId="0" xfId="0" applyFont="1"/>
    <xf numFmtId="176" fontId="8" fillId="0" borderId="0" xfId="7" applyFont="1"/>
    <xf numFmtId="182" fontId="8" fillId="0" borderId="0" xfId="0" applyNumberFormat="1" applyFont="1" applyAlignment="1">
      <alignment horizontal="center"/>
    </xf>
    <xf numFmtId="3" fontId="8" fillId="0" borderId="0" xfId="0" applyNumberFormat="1" applyFont="1"/>
    <xf numFmtId="176" fontId="8" fillId="0" borderId="0" xfId="7" applyFont="1" applyAlignment="1">
      <alignment horizontal="right"/>
    </xf>
    <xf numFmtId="176" fontId="8" fillId="0" borderId="10" xfId="4" applyFont="1" applyBorder="1"/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76" fontId="8" fillId="0" borderId="23" xfId="7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24" xfId="0" quotePrefix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18" xfId="5" applyNumberFormat="1" applyFont="1" applyBorder="1" applyAlignment="1">
      <alignment horizontal="center" vertical="center"/>
    </xf>
    <xf numFmtId="0" fontId="8" fillId="0" borderId="18" xfId="6" applyNumberFormat="1" applyFont="1" applyBorder="1" applyAlignment="1">
      <alignment horizontal="center" vertical="center"/>
    </xf>
    <xf numFmtId="0" fontId="8" fillId="0" borderId="12" xfId="6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3" fontId="19" fillId="0" borderId="32" xfId="0" applyNumberFormat="1" applyFont="1" applyBorder="1" applyAlignment="1">
      <alignment horizontal="center" vertical="center" wrapText="1"/>
    </xf>
    <xf numFmtId="0" fontId="11" fillId="0" borderId="12" xfId="6" applyNumberFormat="1" applyFont="1" applyBorder="1" applyAlignment="1">
      <alignment horizontal="center" vertical="center"/>
    </xf>
    <xf numFmtId="3" fontId="21" fillId="0" borderId="31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" fontId="21" fillId="0" borderId="32" xfId="0" applyNumberFormat="1" applyFont="1" applyBorder="1" applyAlignment="1">
      <alignment horizontal="center" vertical="center" wrapText="1"/>
    </xf>
    <xf numFmtId="180" fontId="8" fillId="0" borderId="12" xfId="6" applyNumberFormat="1" applyFont="1" applyBorder="1" applyAlignment="1">
      <alignment horizontal="center" vertical="center" wrapText="1" shrinkToFit="1"/>
    </xf>
    <xf numFmtId="180" fontId="11" fillId="0" borderId="0" xfId="5" applyNumberFormat="1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180" fontId="8" fillId="0" borderId="33" xfId="6" applyNumberFormat="1" applyFont="1" applyBorder="1" applyAlignment="1">
      <alignment horizontal="center" vertical="center" wrapText="1" shrinkToFit="1"/>
    </xf>
    <xf numFmtId="0" fontId="19" fillId="0" borderId="34" xfId="0" applyFont="1" applyBorder="1" applyAlignment="1">
      <alignment horizontal="center" vertical="center" wrapText="1"/>
    </xf>
    <xf numFmtId="3" fontId="19" fillId="0" borderId="35" xfId="0" applyNumberFormat="1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76" fontId="8" fillId="0" borderId="0" xfId="4" applyFont="1"/>
    <xf numFmtId="41" fontId="23" fillId="33" borderId="0" xfId="9" applyFont="1" applyFill="1" applyBorder="1" applyAlignment="1">
      <alignment vertical="center" shrinkToFit="1"/>
    </xf>
    <xf numFmtId="41" fontId="23" fillId="33" borderId="0" xfId="9" applyFont="1" applyFill="1" applyBorder="1" applyAlignment="1" applyProtection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176" fontId="8" fillId="0" borderId="10" xfId="1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4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8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9" xfId="10" applyFont="1" applyFill="1" applyBorder="1" applyAlignment="1">
      <alignment horizontal="center" vertical="center"/>
    </xf>
    <xf numFmtId="176" fontId="8" fillId="0" borderId="20" xfId="10" applyFont="1" applyFill="1" applyBorder="1" applyAlignment="1">
      <alignment horizontal="center" vertical="center"/>
    </xf>
    <xf numFmtId="176" fontId="8" fillId="0" borderId="21" xfId="10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176" fontId="8" fillId="0" borderId="0" xfId="10" applyFont="1" applyFill="1" applyBorder="1" applyAlignment="1">
      <alignment horizontal="center" vertical="center"/>
    </xf>
    <xf numFmtId="176" fontId="8" fillId="0" borderId="26" xfId="10" applyFont="1" applyFill="1" applyBorder="1" applyAlignment="1">
      <alignment horizontal="center" vertical="center"/>
    </xf>
    <xf numFmtId="176" fontId="8" fillId="0" borderId="24" xfId="10" applyFont="1" applyFill="1" applyBorder="1" applyAlignment="1">
      <alignment horizontal="center" vertical="center"/>
    </xf>
    <xf numFmtId="184" fontId="8" fillId="0" borderId="26" xfId="0" applyNumberFormat="1" applyFont="1" applyFill="1" applyBorder="1" applyAlignment="1">
      <alignment horizontal="center" vertical="center"/>
    </xf>
    <xf numFmtId="182" fontId="8" fillId="0" borderId="26" xfId="0" applyNumberFormat="1" applyFont="1" applyFill="1" applyBorder="1" applyAlignment="1">
      <alignment horizontal="center" vertical="center"/>
    </xf>
    <xf numFmtId="176" fontId="8" fillId="0" borderId="38" xfId="10" applyFont="1" applyFill="1" applyBorder="1" applyAlignment="1">
      <alignment horizontal="center" vertical="center"/>
    </xf>
    <xf numFmtId="176" fontId="8" fillId="0" borderId="18" xfId="10" applyFont="1" applyFill="1" applyBorder="1" applyAlignment="1">
      <alignment horizontal="center" vertical="center"/>
    </xf>
    <xf numFmtId="176" fontId="8" fillId="0" borderId="22" xfId="10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184" fontId="8" fillId="0" borderId="22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Border="1" applyAlignment="1">
      <alignment horizontal="center" vertical="center"/>
    </xf>
    <xf numFmtId="182" fontId="8" fillId="0" borderId="22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Alignment="1">
      <alignment horizontal="center" vertical="center"/>
    </xf>
    <xf numFmtId="176" fontId="8" fillId="0" borderId="12" xfId="1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176" fontId="8" fillId="0" borderId="25" xfId="10" applyFont="1" applyFill="1" applyBorder="1" applyAlignment="1">
      <alignment horizontal="center" vertical="center"/>
    </xf>
    <xf numFmtId="184" fontId="8" fillId="0" borderId="25" xfId="10" applyNumberFormat="1" applyFont="1" applyFill="1" applyBorder="1" applyAlignment="1">
      <alignment horizontal="center" vertical="center"/>
    </xf>
    <xf numFmtId="184" fontId="8" fillId="0" borderId="26" xfId="10" applyNumberFormat="1" applyFont="1" applyFill="1" applyBorder="1" applyAlignment="1">
      <alignment horizontal="center" vertical="center"/>
    </xf>
    <xf numFmtId="182" fontId="8" fillId="0" borderId="25" xfId="10" applyNumberFormat="1" applyFont="1" applyFill="1" applyBorder="1" applyAlignment="1">
      <alignment horizontal="center" vertical="center"/>
    </xf>
    <xf numFmtId="182" fontId="8" fillId="0" borderId="26" xfId="1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180" fontId="26" fillId="0" borderId="23" xfId="0" applyNumberFormat="1" applyFont="1" applyFill="1" applyBorder="1" applyAlignment="1">
      <alignment horizontal="center" vertical="center" wrapText="1"/>
    </xf>
    <xf numFmtId="180" fontId="26" fillId="0" borderId="0" xfId="0" applyNumberFormat="1" applyFont="1" applyFill="1" applyBorder="1" applyAlignment="1">
      <alignment horizontal="center" vertical="center" wrapText="1"/>
    </xf>
    <xf numFmtId="180" fontId="26" fillId="0" borderId="20" xfId="0" applyNumberFormat="1" applyFont="1" applyFill="1" applyBorder="1" applyAlignment="1">
      <alignment horizontal="center" vertical="center" wrapText="1"/>
    </xf>
    <xf numFmtId="3" fontId="11" fillId="0" borderId="0" xfId="6" applyNumberFormat="1" applyFont="1" applyFill="1" applyBorder="1" applyAlignment="1">
      <alignment horizontal="center"/>
    </xf>
    <xf numFmtId="185" fontId="14" fillId="0" borderId="20" xfId="0" applyNumberFormat="1" applyFont="1" applyBorder="1" applyAlignment="1">
      <alignment horizontal="center" vertical="center"/>
    </xf>
    <xf numFmtId="178" fontId="11" fillId="0" borderId="0" xfId="1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86" fontId="14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/>
    </xf>
    <xf numFmtId="185" fontId="14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3" fontId="19" fillId="0" borderId="23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185" fontId="14" fillId="0" borderId="10" xfId="0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176" fontId="8" fillId="0" borderId="0" xfId="1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81" fontId="11" fillId="0" borderId="0" xfId="0" applyNumberFormat="1" applyFont="1" applyFill="1" applyBorder="1" applyAlignment="1">
      <alignment horizontal="center" vertical="center"/>
    </xf>
    <xf numFmtId="184" fontId="8" fillId="0" borderId="0" xfId="0" applyNumberFormat="1" applyFont="1" applyFill="1" applyAlignment="1">
      <alignment horizontal="center"/>
    </xf>
    <xf numFmtId="176" fontId="8" fillId="0" borderId="0" xfId="10" applyFont="1" applyFill="1" applyBorder="1" applyAlignment="1">
      <alignment horizontal="center"/>
    </xf>
    <xf numFmtId="182" fontId="8" fillId="0" borderId="0" xfId="0" applyNumberFormat="1" applyFont="1" applyFill="1" applyAlignment="1">
      <alignment horizontal="center"/>
    </xf>
    <xf numFmtId="3" fontId="8" fillId="0" borderId="0" xfId="1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1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6" xfId="739" applyFont="1" applyBorder="1" applyAlignment="1">
      <alignment horizontal="center" vertical="center"/>
    </xf>
    <xf numFmtId="176" fontId="8" fillId="0" borderId="18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2" xfId="739" applyFont="1" applyBorder="1" applyAlignment="1">
      <alignment horizontal="center" vertical="center"/>
    </xf>
    <xf numFmtId="176" fontId="8" fillId="0" borderId="22" xfId="739" applyFont="1" applyBorder="1" applyAlignment="1">
      <alignment horizontal="center" vertical="center"/>
    </xf>
    <xf numFmtId="176" fontId="8" fillId="0" borderId="19" xfId="739" applyFont="1" applyBorder="1" applyAlignment="1">
      <alignment horizontal="center" vertical="center"/>
    </xf>
    <xf numFmtId="176" fontId="8" fillId="0" borderId="21" xfId="739" applyFont="1" applyBorder="1" applyAlignment="1">
      <alignment horizontal="center" vertical="center"/>
    </xf>
    <xf numFmtId="176" fontId="8" fillId="0" borderId="24" xfId="738" applyFont="1" applyBorder="1" applyAlignment="1">
      <alignment horizontal="center" vertical="center"/>
    </xf>
    <xf numFmtId="176" fontId="8" fillId="0" borderId="27" xfId="739" applyFont="1" applyBorder="1" applyAlignment="1">
      <alignment horizontal="center" vertical="center"/>
    </xf>
    <xf numFmtId="176" fontId="8" fillId="0" borderId="25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213" fontId="8" fillId="0" borderId="18" xfId="0" quotePrefix="1" applyNumberFormat="1" applyFont="1" applyBorder="1" applyAlignment="1">
      <alignment horizontal="center" vertical="center"/>
    </xf>
    <xf numFmtId="213" fontId="8" fillId="0" borderId="0" xfId="5" applyNumberFormat="1" applyFont="1" applyBorder="1" applyAlignment="1">
      <alignment horizontal="center" vertical="center"/>
    </xf>
    <xf numFmtId="213" fontId="8" fillId="0" borderId="0" xfId="0" applyNumberFormat="1" applyFont="1" applyFill="1" applyBorder="1" applyAlignment="1">
      <alignment horizontal="center" vertical="center"/>
    </xf>
    <xf numFmtId="213" fontId="8" fillId="0" borderId="0" xfId="0" applyNumberFormat="1" applyFont="1" applyBorder="1" applyAlignment="1">
      <alignment horizontal="center" vertical="center"/>
    </xf>
    <xf numFmtId="213" fontId="8" fillId="0" borderId="23" xfId="6" applyNumberFormat="1" applyFont="1" applyBorder="1" applyAlignment="1">
      <alignment horizontal="center" vertical="center"/>
    </xf>
    <xf numFmtId="213" fontId="8" fillId="0" borderId="0" xfId="6" applyNumberFormat="1" applyFont="1" applyBorder="1" applyAlignment="1">
      <alignment horizontal="center" vertical="center"/>
    </xf>
    <xf numFmtId="213" fontId="8" fillId="0" borderId="0" xfId="6" applyNumberFormat="1" applyFont="1" applyFill="1" applyBorder="1" applyAlignment="1">
      <alignment horizontal="center" vertical="center"/>
    </xf>
    <xf numFmtId="213" fontId="11" fillId="0" borderId="18" xfId="0" quotePrefix="1" applyNumberFormat="1" applyFont="1" applyBorder="1" applyAlignment="1">
      <alignment horizontal="center" vertical="center"/>
    </xf>
    <xf numFmtId="3" fontId="88" fillId="0" borderId="23" xfId="0" applyNumberFormat="1" applyFont="1" applyBorder="1" applyAlignment="1">
      <alignment horizontal="center" vertical="center"/>
    </xf>
    <xf numFmtId="3" fontId="88" fillId="0" borderId="0" xfId="0" applyNumberFormat="1" applyFont="1" applyBorder="1" applyAlignment="1">
      <alignment horizontal="center" vertical="center"/>
    </xf>
    <xf numFmtId="213" fontId="11" fillId="0" borderId="0" xfId="0" applyNumberFormat="1" applyFont="1" applyBorder="1" applyAlignment="1">
      <alignment horizontal="center" vertical="center"/>
    </xf>
    <xf numFmtId="213" fontId="11" fillId="0" borderId="0" xfId="6" applyNumberFormat="1" applyFont="1" applyFill="1" applyBorder="1" applyAlignment="1">
      <alignment horizontal="center" vertical="center"/>
    </xf>
    <xf numFmtId="176" fontId="8" fillId="0" borderId="18" xfId="740" quotePrefix="1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214" fontId="8" fillId="0" borderId="0" xfId="0" quotePrefix="1" applyNumberFormat="1" applyFont="1" applyFill="1" applyBorder="1" applyAlignment="1">
      <alignment horizontal="center" vertical="center"/>
    </xf>
    <xf numFmtId="3" fontId="83" fillId="0" borderId="0" xfId="680" applyNumberFormat="1" applyBorder="1" applyAlignment="1">
      <alignment horizontal="center" vertical="center"/>
    </xf>
    <xf numFmtId="176" fontId="8" fillId="0" borderId="18" xfId="740" applyFont="1" applyBorder="1" applyAlignment="1">
      <alignment horizontal="center" vertical="center"/>
    </xf>
    <xf numFmtId="0" fontId="8" fillId="0" borderId="0" xfId="0" applyFont="1" applyFill="1" applyBorder="1"/>
    <xf numFmtId="176" fontId="8" fillId="0" borderId="18" xfId="740" quotePrefix="1" applyFont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83" fillId="0" borderId="0" xfId="680" applyNumberFormat="1" applyFill="1" applyBorder="1" applyAlignment="1">
      <alignment horizontal="center" vertical="center"/>
    </xf>
    <xf numFmtId="176" fontId="8" fillId="36" borderId="18" xfId="740" quotePrefix="1" applyFont="1" applyFill="1" applyBorder="1" applyAlignment="1">
      <alignment horizontal="center" vertical="center"/>
    </xf>
    <xf numFmtId="0" fontId="8" fillId="36" borderId="0" xfId="0" applyFont="1" applyFill="1" applyBorder="1"/>
    <xf numFmtId="176" fontId="8" fillId="36" borderId="28" xfId="740" quotePrefix="1" applyFont="1" applyFill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214" fontId="8" fillId="0" borderId="0" xfId="0" applyNumberFormat="1" applyFont="1" applyFill="1" applyBorder="1" applyAlignment="1">
      <alignment horizontal="center" vertical="center"/>
    </xf>
    <xf numFmtId="3" fontId="83" fillId="0" borderId="10" xfId="680" applyNumberFormat="1" applyBorder="1" applyAlignment="1">
      <alignment horizontal="center" vertical="center"/>
    </xf>
    <xf numFmtId="0" fontId="89" fillId="0" borderId="0" xfId="0" applyFont="1" applyBorder="1"/>
    <xf numFmtId="3" fontId="0" fillId="0" borderId="2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8" fillId="0" borderId="0" xfId="0" quotePrefix="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/>
    </xf>
    <xf numFmtId="178" fontId="0" fillId="0" borderId="29" xfId="0" applyNumberForma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 applyBorder="1"/>
    <xf numFmtId="0" fontId="89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/>
    <xf numFmtId="0" fontId="8" fillId="0" borderId="10" xfId="0" applyFont="1" applyFill="1" applyBorder="1"/>
    <xf numFmtId="0" fontId="8" fillId="0" borderId="10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3" fontId="8" fillId="0" borderId="10" xfId="0" applyNumberFormat="1" applyFont="1" applyFill="1" applyBorder="1"/>
    <xf numFmtId="177" fontId="8" fillId="0" borderId="0" xfId="5" applyNumberFormat="1" applyFont="1" applyFill="1" applyBorder="1" applyAlignment="1">
      <alignment horizontal="center"/>
    </xf>
    <xf numFmtId="182" fontId="8" fillId="0" borderId="10" xfId="0" applyNumberFormat="1" applyFont="1" applyFill="1" applyBorder="1"/>
    <xf numFmtId="0" fontId="8" fillId="0" borderId="18" xfId="741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  <xf numFmtId="0" fontId="8" fillId="0" borderId="18" xfId="738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2" xfId="741" applyNumberFormat="1" applyFont="1" applyFill="1" applyBorder="1" applyAlignment="1">
      <alignment horizontal="center" vertical="center"/>
    </xf>
    <xf numFmtId="1" fontId="8" fillId="0" borderId="22" xfId="743" applyNumberFormat="1" applyFont="1" applyFill="1" applyBorder="1" applyAlignment="1">
      <alignment horizontal="center" vertical="center" shrinkToFit="1"/>
    </xf>
    <xf numFmtId="1" fontId="8" fillId="0" borderId="21" xfId="743" applyNumberFormat="1" applyFont="1" applyFill="1" applyBorder="1" applyAlignment="1">
      <alignment horizontal="center" vertical="center" shrinkToFit="1"/>
    </xf>
    <xf numFmtId="0" fontId="8" fillId="0" borderId="23" xfId="741" applyNumberFormat="1" applyFont="1" applyFill="1" applyBorder="1" applyAlignment="1">
      <alignment horizontal="center" vertical="center"/>
    </xf>
    <xf numFmtId="1" fontId="8" fillId="0" borderId="20" xfId="743" applyNumberFormat="1" applyFont="1" applyFill="1" applyBorder="1" applyAlignment="1">
      <alignment horizontal="center" vertical="center" shrinkToFit="1"/>
    </xf>
    <xf numFmtId="0" fontId="8" fillId="0" borderId="0" xfId="5" applyNumberFormat="1" applyFont="1" applyFill="1" applyBorder="1" applyAlignment="1">
      <alignment horizontal="center" vertical="center" shrinkToFit="1"/>
    </xf>
    <xf numFmtId="0" fontId="8" fillId="0" borderId="0" xfId="742" applyNumberFormat="1" applyFont="1" applyFill="1" applyBorder="1" applyAlignment="1">
      <alignment horizontal="center" vertical="center"/>
    </xf>
    <xf numFmtId="0" fontId="8" fillId="0" borderId="24" xfId="741" applyNumberFormat="1" applyFont="1" applyFill="1" applyBorder="1" applyAlignment="1">
      <alignment horizontal="center" vertical="center"/>
    </xf>
    <xf numFmtId="0" fontId="8" fillId="0" borderId="25" xfId="741" applyNumberFormat="1" applyFont="1" applyFill="1" applyBorder="1" applyAlignment="1">
      <alignment horizontal="center" vertical="center"/>
    </xf>
    <xf numFmtId="1" fontId="8" fillId="0" borderId="24" xfId="743" applyNumberFormat="1" applyFont="1" applyFill="1" applyBorder="1" applyAlignment="1">
      <alignment horizontal="center" vertical="center" shrinkToFit="1"/>
    </xf>
    <xf numFmtId="1" fontId="8" fillId="0" borderId="26" xfId="743" applyNumberFormat="1" applyFont="1" applyFill="1" applyBorder="1" applyAlignment="1">
      <alignment horizontal="center" vertical="center" shrinkToFit="1"/>
    </xf>
    <xf numFmtId="0" fontId="8" fillId="0" borderId="25" xfId="742" applyNumberFormat="1" applyFont="1" applyFill="1" applyBorder="1" applyAlignment="1">
      <alignment horizontal="center" vertical="center"/>
    </xf>
    <xf numFmtId="0" fontId="8" fillId="0" borderId="18" xfId="0" quotePrefix="1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/>
    </xf>
    <xf numFmtId="178" fontId="8" fillId="0" borderId="23" xfId="398" applyNumberFormat="1" applyFont="1" applyBorder="1" applyAlignment="1" applyProtection="1">
      <alignment horizontal="center" vertical="center"/>
    </xf>
    <xf numFmtId="178" fontId="8" fillId="0" borderId="0" xfId="578" applyNumberFormat="1" applyFont="1" applyFill="1" applyBorder="1" applyAlignment="1">
      <alignment horizontal="center" vertical="center" shrinkToFit="1"/>
    </xf>
    <xf numFmtId="178" fontId="8" fillId="0" borderId="0" xfId="398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>
      <alignment vertical="center"/>
    </xf>
    <xf numFmtId="178" fontId="8" fillId="0" borderId="0" xfId="398" applyNumberFormat="1" applyFont="1" applyBorder="1" applyAlignment="1" applyProtection="1">
      <alignment horizontal="center" vertical="center"/>
    </xf>
    <xf numFmtId="0" fontId="11" fillId="0" borderId="18" xfId="0" quotePrefix="1" applyNumberFormat="1" applyFont="1" applyFill="1" applyBorder="1" applyAlignment="1">
      <alignment horizontal="center" vertical="center"/>
    </xf>
    <xf numFmtId="178" fontId="11" fillId="0" borderId="0" xfId="398" applyNumberFormat="1" applyFont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horizontal="center"/>
    </xf>
    <xf numFmtId="0" fontId="90" fillId="0" borderId="18" xfId="0" applyFont="1" applyFill="1" applyBorder="1" applyAlignment="1">
      <alignment horizontal="center" vertical="center" wrapText="1"/>
    </xf>
    <xf numFmtId="177" fontId="8" fillId="0" borderId="0" xfId="5" applyNumberFormat="1" applyFont="1" applyFill="1" applyBorder="1" applyAlignment="1">
      <alignment horizontal="center" vertical="center"/>
    </xf>
    <xf numFmtId="177" fontId="89" fillId="0" borderId="0" xfId="5" applyNumberFormat="1" applyFont="1" applyFill="1" applyBorder="1" applyAlignment="1">
      <alignment horizontal="center" vertical="center"/>
    </xf>
    <xf numFmtId="0" fontId="90" fillId="0" borderId="28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12" fillId="0" borderId="0" xfId="0" applyNumberFormat="1" applyFont="1" applyFill="1"/>
    <xf numFmtId="177" fontId="89" fillId="0" borderId="0" xfId="5" applyNumberFormat="1" applyFont="1" applyFill="1" applyAlignment="1">
      <alignment horizontal="center"/>
    </xf>
    <xf numFmtId="182" fontId="8" fillId="0" borderId="0" xfId="0" applyNumberFormat="1" applyFont="1" applyFill="1"/>
    <xf numFmtId="182" fontId="12" fillId="0" borderId="0" xfId="0" applyNumberFormat="1" applyFont="1" applyFill="1"/>
    <xf numFmtId="0" fontId="12" fillId="0" borderId="0" xfId="0" applyFont="1" applyFill="1"/>
    <xf numFmtId="180" fontId="89" fillId="0" borderId="0" xfId="742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/>
    <xf numFmtId="3" fontId="8" fillId="0" borderId="2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4" applyFont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176" fontId="3" fillId="0" borderId="0" xfId="7" applyFont="1" applyAlignment="1">
      <alignment horizontal="center" vertical="center"/>
    </xf>
    <xf numFmtId="0" fontId="8" fillId="0" borderId="10" xfId="0" applyFont="1" applyBorder="1" applyAlignment="1">
      <alignment horizontal="right"/>
    </xf>
    <xf numFmtId="176" fontId="8" fillId="0" borderId="14" xfId="7" applyFont="1" applyBorder="1" applyAlignment="1">
      <alignment horizontal="center" vertical="center"/>
    </xf>
    <xf numFmtId="176" fontId="8" fillId="0" borderId="30" xfId="7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76" fontId="8" fillId="0" borderId="30" xfId="10" applyFont="1" applyFill="1" applyBorder="1" applyAlignment="1">
      <alignment horizontal="center" vertical="center"/>
    </xf>
    <xf numFmtId="176" fontId="8" fillId="0" borderId="37" xfId="10" quotePrefix="1" applyFont="1" applyFill="1" applyBorder="1" applyAlignment="1">
      <alignment horizontal="center" vertical="center"/>
    </xf>
    <xf numFmtId="182" fontId="8" fillId="0" borderId="37" xfId="0" applyNumberFormat="1" applyFont="1" applyFill="1" applyBorder="1" applyAlignment="1">
      <alignment horizontal="center" vertical="center"/>
    </xf>
    <xf numFmtId="182" fontId="8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1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right"/>
    </xf>
    <xf numFmtId="176" fontId="8" fillId="0" borderId="13" xfId="10" applyFont="1" applyFill="1" applyBorder="1" applyAlignment="1">
      <alignment horizontal="center" vertical="center"/>
    </xf>
    <xf numFmtId="176" fontId="8" fillId="0" borderId="14" xfId="10" applyFont="1" applyFill="1" applyBorder="1" applyAlignment="1">
      <alignment horizontal="center" vertical="center"/>
    </xf>
    <xf numFmtId="176" fontId="8" fillId="0" borderId="14" xfId="10" quotePrefix="1" applyFont="1" applyFill="1" applyBorder="1" applyAlignment="1">
      <alignment horizontal="center" vertical="center"/>
    </xf>
    <xf numFmtId="176" fontId="8" fillId="0" borderId="30" xfId="10" quotePrefix="1" applyFont="1" applyFill="1" applyBorder="1" applyAlignment="1">
      <alignment horizontal="center" vertical="center"/>
    </xf>
    <xf numFmtId="184" fontId="8" fillId="0" borderId="14" xfId="0" applyNumberFormat="1" applyFont="1" applyFill="1" applyBorder="1" applyAlignment="1">
      <alignment horizontal="center" vertical="center"/>
    </xf>
    <xf numFmtId="182" fontId="8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7" xfId="739" applyFont="1" applyBorder="1" applyAlignment="1">
      <alignment horizontal="center" vertical="center"/>
    </xf>
    <xf numFmtId="176" fontId="8" fillId="0" borderId="15" xfId="739" applyFont="1" applyBorder="1" applyAlignment="1">
      <alignment horizontal="center" vertical="center"/>
    </xf>
    <xf numFmtId="176" fontId="8" fillId="0" borderId="11" xfId="739" applyFont="1" applyBorder="1" applyAlignment="1">
      <alignment horizontal="center" vertical="center"/>
    </xf>
    <xf numFmtId="176" fontId="8" fillId="0" borderId="23" xfId="739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176" fontId="8" fillId="0" borderId="24" xfId="739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3" xfId="741" applyNumberFormat="1" applyFont="1" applyFill="1" applyBorder="1" applyAlignment="1">
      <alignment horizontal="center" vertical="center"/>
    </xf>
    <xf numFmtId="0" fontId="8" fillId="0" borderId="14" xfId="741" applyNumberFormat="1" applyFont="1" applyFill="1" applyBorder="1" applyAlignment="1">
      <alignment horizontal="center" vertical="center"/>
    </xf>
    <xf numFmtId="0" fontId="8" fillId="0" borderId="30" xfId="741" applyNumberFormat="1" applyFont="1" applyFill="1" applyBorder="1" applyAlignment="1">
      <alignment horizontal="center" vertical="center"/>
    </xf>
    <xf numFmtId="0" fontId="8" fillId="0" borderId="15" xfId="741" applyNumberFormat="1" applyFont="1" applyFill="1" applyBorder="1" applyAlignment="1">
      <alignment horizontal="center" vertical="center"/>
    </xf>
    <xf numFmtId="0" fontId="8" fillId="0" borderId="13" xfId="742" applyNumberFormat="1" applyFont="1" applyFill="1" applyBorder="1" applyAlignment="1">
      <alignment horizontal="center" vertical="center"/>
    </xf>
    <xf numFmtId="0" fontId="8" fillId="0" borderId="14" xfId="742" applyNumberFormat="1" applyFont="1" applyFill="1" applyBorder="1" applyAlignment="1">
      <alignment horizontal="center" vertical="center"/>
    </xf>
    <xf numFmtId="0" fontId="8" fillId="0" borderId="19" xfId="741" applyNumberFormat="1" applyFont="1" applyFill="1" applyBorder="1" applyAlignment="1">
      <alignment horizontal="center" vertical="center"/>
    </xf>
    <xf numFmtId="0" fontId="8" fillId="0" borderId="20" xfId="741" applyNumberFormat="1" applyFont="1" applyFill="1" applyBorder="1" applyAlignment="1">
      <alignment horizontal="center" vertical="center"/>
    </xf>
    <xf numFmtId="0" fontId="8" fillId="0" borderId="21" xfId="741" applyNumberFormat="1" applyFont="1" applyFill="1" applyBorder="1" applyAlignment="1">
      <alignment horizontal="center" vertical="center"/>
    </xf>
    <xf numFmtId="0" fontId="8" fillId="0" borderId="19" xfId="742" applyNumberFormat="1" applyFont="1" applyFill="1" applyBorder="1" applyAlignment="1">
      <alignment horizontal="center" vertical="center"/>
    </xf>
    <xf numFmtId="0" fontId="8" fillId="0" borderId="20" xfId="742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</cellXfs>
  <cellStyles count="744">
    <cellStyle name="??&amp;O?&amp;H?_x0008_??_x0007__x0001__x0001_" xfId="11"/>
    <cellStyle name="??&amp;O?&amp;H?_x0008_??_x0007__x0001__x0001_ 2" xfId="12"/>
    <cellStyle name="??_?.????" xfId="13"/>
    <cellStyle name="?W?_laroux" xfId="14"/>
    <cellStyle name="’E‰Y [0.00]_laroux" xfId="15"/>
    <cellStyle name="’E‰Y_laroux" xfId="16"/>
    <cellStyle name="20% - 강조색1 2" xfId="17"/>
    <cellStyle name="20% - 강조색1 2 2" xfId="18"/>
    <cellStyle name="20% - 강조색2 2" xfId="19"/>
    <cellStyle name="20% - 강조색2 2 2" xfId="20"/>
    <cellStyle name="20% - 강조색3 2" xfId="21"/>
    <cellStyle name="20% - 강조색3 2 2" xfId="22"/>
    <cellStyle name="20% - 강조색4 2" xfId="23"/>
    <cellStyle name="20% - 강조색4 2 2" xfId="24"/>
    <cellStyle name="20% - 강조색5 2" xfId="25"/>
    <cellStyle name="20% - 강조색5 2 2" xfId="26"/>
    <cellStyle name="20% - 강조색6 2" xfId="27"/>
    <cellStyle name="20% - 강조색6 2 2" xfId="28"/>
    <cellStyle name="40% - 강조색1 2" xfId="29"/>
    <cellStyle name="40% - 강조색1 2 2" xfId="30"/>
    <cellStyle name="40% - 강조색2 2" xfId="31"/>
    <cellStyle name="40% - 강조색2 2 2" xfId="32"/>
    <cellStyle name="40% - 강조색3 2" xfId="33"/>
    <cellStyle name="40% - 강조색3 2 2" xfId="34"/>
    <cellStyle name="40% - 강조색4 2" xfId="35"/>
    <cellStyle name="40% - 강조색4 2 2" xfId="36"/>
    <cellStyle name="40% - 강조색5 2" xfId="37"/>
    <cellStyle name="40% - 강조색5 2 2" xfId="38"/>
    <cellStyle name="40% - 강조색6 2" xfId="39"/>
    <cellStyle name="40% - 강조색6 2 2" xfId="40"/>
    <cellStyle name="60% - 강조색1 2" xfId="41"/>
    <cellStyle name="60% - 강조색1 2 2" xfId="42"/>
    <cellStyle name="60% - 강조색2 2" xfId="43"/>
    <cellStyle name="60% - 강조색2 2 2" xfId="44"/>
    <cellStyle name="60% - 강조색3 2" xfId="45"/>
    <cellStyle name="60% - 강조색3 2 2" xfId="46"/>
    <cellStyle name="60% - 강조색4 2" xfId="47"/>
    <cellStyle name="60% - 강조색4 2 2" xfId="48"/>
    <cellStyle name="60% - 강조색5 2" xfId="49"/>
    <cellStyle name="60% - 강조색5 2 2" xfId="50"/>
    <cellStyle name="60% - 강조색6 2" xfId="51"/>
    <cellStyle name="60% - 강조색6 2 2" xfId="52"/>
    <cellStyle name="A¨­￠￢￠O [0]_INQUIRY ￠?￥i¨u¡AAⓒ￢Aⓒª " xfId="53"/>
    <cellStyle name="A¨­￠￢￠O_INQUIRY ￠?￥i¨u¡AAⓒ￢Aⓒª " xfId="54"/>
    <cellStyle name="ÅëÈ­ [0]_¼ÕÀÍ¿¹»ê" xfId="55"/>
    <cellStyle name="AeE­ [0]_¼OAI¿¹≫e" xfId="56"/>
    <cellStyle name="ÅëÈ­ [0]_ÀÎ°Çºñ,¿ÜÁÖºñ" xfId="57"/>
    <cellStyle name="AeE­ [0]_AI°Cºn,μμ±Þºn" xfId="58"/>
    <cellStyle name="ÅëÈ­ [0]_laroux" xfId="59"/>
    <cellStyle name="AeE­ [0]_laroux_1" xfId="60"/>
    <cellStyle name="ÅëÈ­ [0]_laroux_1" xfId="61"/>
    <cellStyle name="AeE­ [0]_laroux_1_2008. 16)ⅩⅥ. 공공행정 및 사법" xfId="62"/>
    <cellStyle name="ÅëÈ­ [0]_laroux_1_2008. 16)ⅩⅥ. 공공행정 및 사법" xfId="63"/>
    <cellStyle name="AeE­ [0]_laroux_1_2008. 6)Ⅵ. 농림수산업" xfId="64"/>
    <cellStyle name="ÅëÈ­ [0]_laroux_1_2008. 6)Ⅵ. 농림수산업" xfId="65"/>
    <cellStyle name="AeE­ [0]_laroux_1_43-10주택" xfId="66"/>
    <cellStyle name="ÅëÈ­ [0]_laroux_1_43-10주택" xfId="67"/>
    <cellStyle name="AeE­ [0]_laroux_1_나주시_행정전산장비보유" xfId="68"/>
    <cellStyle name="ÅëÈ­ [0]_laroux_1_나주시_행정전산장비보유" xfId="69"/>
    <cellStyle name="AeE­ [0]_laroux_2" xfId="70"/>
    <cellStyle name="ÅëÈ­ [0]_laroux_2" xfId="71"/>
    <cellStyle name="AeE­ [0]_laroux_2_2008. 16)ⅩⅥ. 공공행정 및 사법" xfId="72"/>
    <cellStyle name="ÅëÈ­ [0]_laroux_2_2008. 16)ⅩⅥ. 공공행정 및 사법" xfId="73"/>
    <cellStyle name="AeE­ [0]_laroux_2_2008. 6)Ⅵ. 농림수산업" xfId="74"/>
    <cellStyle name="ÅëÈ­ [0]_laroux_2_2008. 6)Ⅵ. 농림수산업" xfId="75"/>
    <cellStyle name="AeE­ [0]_laroux_2_41-06농림16" xfId="76"/>
    <cellStyle name="ÅëÈ­ [0]_laroux_2_41-06농림16" xfId="77"/>
    <cellStyle name="AeE­ [0]_laroux_2_41-06농림16_2008. 16)ⅩⅥ. 공공행정 및 사법" xfId="78"/>
    <cellStyle name="ÅëÈ­ [0]_laroux_2_41-06농림16_2008. 16)ⅩⅥ. 공공행정 및 사법" xfId="79"/>
    <cellStyle name="AeE­ [0]_laroux_2_41-06농림16_2008. 6)Ⅵ. 농림수산업" xfId="80"/>
    <cellStyle name="ÅëÈ­ [0]_laroux_2_41-06농림16_2008. 6)Ⅵ. 농림수산업" xfId="81"/>
    <cellStyle name="AeE­ [0]_laroux_2_41-06농림16_43-10주택" xfId="82"/>
    <cellStyle name="ÅëÈ­ [0]_laroux_2_41-06농림16_43-10주택" xfId="83"/>
    <cellStyle name="AeE­ [0]_laroux_2_41-06농림16_나주시_행정전산장비보유" xfId="84"/>
    <cellStyle name="ÅëÈ­ [0]_laroux_2_41-06농림16_나주시_행정전산장비보유" xfId="85"/>
    <cellStyle name="AeE­ [0]_laroux_2_41-06농림41" xfId="86"/>
    <cellStyle name="ÅëÈ­ [0]_laroux_2_41-06농림41" xfId="87"/>
    <cellStyle name="AeE­ [0]_laroux_2_43-10주택" xfId="88"/>
    <cellStyle name="ÅëÈ­ [0]_laroux_2_43-10주택" xfId="89"/>
    <cellStyle name="AeE­ [0]_laroux_2_나주시_행정전산장비보유" xfId="90"/>
    <cellStyle name="ÅëÈ­ [0]_laroux_2_나주시_행정전산장비보유" xfId="91"/>
    <cellStyle name="AeE­ [0]_Sheet1" xfId="92"/>
    <cellStyle name="ÅëÈ­ [0]_Sheet1" xfId="93"/>
    <cellStyle name="AeE­ [0]_Sheet1_2008. 16)ⅩⅥ. 공공행정 및 사법" xfId="94"/>
    <cellStyle name="ÅëÈ­ [0]_Sheet1_2008. 16)ⅩⅥ. 공공행정 및 사법" xfId="95"/>
    <cellStyle name="AeE­ [0]_Sheet1_2008. 6)Ⅵ. 농림수산업" xfId="96"/>
    <cellStyle name="ÅëÈ­ [0]_Sheet1_2008. 6)Ⅵ. 농림수산업" xfId="97"/>
    <cellStyle name="AeE­ [0]_Sheet1_43-10주택" xfId="98"/>
    <cellStyle name="ÅëÈ­ [0]_Sheet1_43-10주택" xfId="99"/>
    <cellStyle name="AeE­ [0]_Sheet1_나주시_행정전산장비보유" xfId="100"/>
    <cellStyle name="ÅëÈ­ [0]_Sheet1_나주시_행정전산장비보유" xfId="101"/>
    <cellStyle name="ÅëÈ­_¼ÕÀÍ¿¹»ê" xfId="102"/>
    <cellStyle name="AeE­_¼OAI¿¹≫e" xfId="103"/>
    <cellStyle name="ÅëÈ­_ÀÎ°Çºñ,¿ÜÁÖºñ" xfId="104"/>
    <cellStyle name="AeE­_AI°Cºn,μμ±Þºn" xfId="105"/>
    <cellStyle name="ÅëÈ­_laroux" xfId="106"/>
    <cellStyle name="AeE­_laroux_1" xfId="107"/>
    <cellStyle name="ÅëÈ­_laroux_1" xfId="108"/>
    <cellStyle name="AeE­_laroux_1_2008. 16)ⅩⅥ. 공공행정 및 사법" xfId="109"/>
    <cellStyle name="ÅëÈ­_laroux_1_2008. 16)ⅩⅥ. 공공행정 및 사법" xfId="110"/>
    <cellStyle name="AeE­_laroux_1_2008. 6)Ⅵ. 농림수산업" xfId="111"/>
    <cellStyle name="ÅëÈ­_laroux_1_2008. 6)Ⅵ. 농림수산업" xfId="112"/>
    <cellStyle name="AeE­_laroux_1_43-10주택" xfId="113"/>
    <cellStyle name="ÅëÈ­_laroux_1_43-10주택" xfId="114"/>
    <cellStyle name="AeE­_laroux_1_나주시_행정전산장비보유" xfId="115"/>
    <cellStyle name="ÅëÈ­_laroux_1_나주시_행정전산장비보유" xfId="116"/>
    <cellStyle name="AeE­_laroux_2" xfId="117"/>
    <cellStyle name="ÅëÈ­_laroux_2" xfId="118"/>
    <cellStyle name="AeE­_laroux_2_2008. 16)ⅩⅥ. 공공행정 및 사법" xfId="119"/>
    <cellStyle name="ÅëÈ­_laroux_2_2008. 16)ⅩⅥ. 공공행정 및 사법" xfId="120"/>
    <cellStyle name="AeE­_laroux_2_2008. 6)Ⅵ. 농림수산업" xfId="121"/>
    <cellStyle name="ÅëÈ­_laroux_2_2008. 6)Ⅵ. 농림수산업" xfId="122"/>
    <cellStyle name="AeE­_laroux_2_41-06농림16" xfId="123"/>
    <cellStyle name="ÅëÈ­_laroux_2_41-06농림16" xfId="124"/>
    <cellStyle name="AeE­_laroux_2_41-06농림16_2008. 16)ⅩⅥ. 공공행정 및 사법" xfId="125"/>
    <cellStyle name="ÅëÈ­_laroux_2_41-06농림16_2008. 16)ⅩⅥ. 공공행정 및 사법" xfId="126"/>
    <cellStyle name="AeE­_laroux_2_41-06농림16_2008. 6)Ⅵ. 농림수산업" xfId="127"/>
    <cellStyle name="ÅëÈ­_laroux_2_41-06농림16_2008. 6)Ⅵ. 농림수산업" xfId="128"/>
    <cellStyle name="AeE­_laroux_2_41-06농림16_43-10주택" xfId="129"/>
    <cellStyle name="ÅëÈ­_laroux_2_41-06농림16_43-10주택" xfId="130"/>
    <cellStyle name="AeE­_laroux_2_41-06농림16_나주시_행정전산장비보유" xfId="131"/>
    <cellStyle name="ÅëÈ­_laroux_2_41-06농림16_나주시_행정전산장비보유" xfId="132"/>
    <cellStyle name="AeE­_laroux_2_41-06농림41" xfId="133"/>
    <cellStyle name="ÅëÈ­_laroux_2_41-06농림41" xfId="134"/>
    <cellStyle name="AeE­_laroux_2_43-10주택" xfId="135"/>
    <cellStyle name="ÅëÈ­_laroux_2_43-10주택" xfId="136"/>
    <cellStyle name="AeE­_laroux_2_나주시_행정전산장비보유" xfId="137"/>
    <cellStyle name="ÅëÈ­_laroux_2_나주시_행정전산장비보유" xfId="138"/>
    <cellStyle name="AeE­_Sheet1" xfId="139"/>
    <cellStyle name="ÅëÈ­_Sheet1" xfId="140"/>
    <cellStyle name="AeE­_Sheet1_2008. 16)ⅩⅥ. 공공행정 및 사법" xfId="141"/>
    <cellStyle name="ÅëÈ­_Sheet1_2008. 16)ⅩⅥ. 공공행정 및 사법" xfId="142"/>
    <cellStyle name="AeE­_Sheet1_2008. 6)Ⅵ. 농림수산업" xfId="143"/>
    <cellStyle name="ÅëÈ­_Sheet1_2008. 6)Ⅵ. 농림수산업" xfId="144"/>
    <cellStyle name="AeE­_Sheet1_41-06농림16" xfId="145"/>
    <cellStyle name="ÅëÈ­_Sheet1_41-06농림16" xfId="146"/>
    <cellStyle name="AeE­_Sheet1_41-06농림16_2008. 16)ⅩⅥ. 공공행정 및 사법" xfId="147"/>
    <cellStyle name="ÅëÈ­_Sheet1_41-06농림16_2008. 16)ⅩⅥ. 공공행정 및 사법" xfId="148"/>
    <cellStyle name="AeE­_Sheet1_41-06농림16_2008. 6)Ⅵ. 농림수산업" xfId="149"/>
    <cellStyle name="ÅëÈ­_Sheet1_41-06농림16_2008. 6)Ⅵ. 농림수산업" xfId="150"/>
    <cellStyle name="AeE­_Sheet1_41-06농림16_43-10주택" xfId="151"/>
    <cellStyle name="ÅëÈ­_Sheet1_41-06농림16_43-10주택" xfId="152"/>
    <cellStyle name="AeE­_Sheet1_41-06농림16_나주시_행정전산장비보유" xfId="153"/>
    <cellStyle name="ÅëÈ­_Sheet1_41-06농림16_나주시_행정전산장비보유" xfId="154"/>
    <cellStyle name="AeE­_Sheet1_41-06농림41" xfId="155"/>
    <cellStyle name="ÅëÈ­_Sheet1_41-06농림41" xfId="156"/>
    <cellStyle name="AeE­_Sheet1_43-10주택" xfId="157"/>
    <cellStyle name="ÅëÈ­_Sheet1_43-10주택" xfId="158"/>
    <cellStyle name="AeE­_Sheet1_나주시_행정전산장비보유" xfId="159"/>
    <cellStyle name="ÅëÈ­_Sheet1_나주시_행정전산장비보유" xfId="160"/>
    <cellStyle name="AeE¡ⓒ [0]_INQUIRY ￠?￥i¨u¡AAⓒ￢Aⓒª " xfId="161"/>
    <cellStyle name="AeE¡ⓒ_INQUIRY ￠?￥i¨u¡AAⓒ￢Aⓒª " xfId="162"/>
    <cellStyle name="ALIGNMENT" xfId="163"/>
    <cellStyle name="ÄÞ¸¶ [0]_¼ÕÀÍ¿¹»ê" xfId="164"/>
    <cellStyle name="AÞ¸¶ [0]_¼OAI¿¹≫e" xfId="165"/>
    <cellStyle name="ÄÞ¸¶ [0]_ÀÎ°Çºñ,¿ÜÁÖºñ" xfId="166"/>
    <cellStyle name="AÞ¸¶ [0]_AI°Cºn,μμ±Þºn" xfId="167"/>
    <cellStyle name="ÄÞ¸¶ [0]_laroux" xfId="168"/>
    <cellStyle name="AÞ¸¶ [0]_laroux_1" xfId="169"/>
    <cellStyle name="ÄÞ¸¶ [0]_laroux_1" xfId="170"/>
    <cellStyle name="AÞ¸¶ [0]_Sheet1" xfId="171"/>
    <cellStyle name="ÄÞ¸¶ [0]_Sheet1" xfId="172"/>
    <cellStyle name="AÞ¸¶ [0]_Sheet1_2008. 16)ⅩⅥ. 공공행정 및 사법" xfId="173"/>
    <cellStyle name="ÄÞ¸¶ [0]_Sheet1_2008. 16)ⅩⅥ. 공공행정 및 사법" xfId="174"/>
    <cellStyle name="AÞ¸¶ [0]_Sheet1_2008. 6)Ⅵ. 농림수산업" xfId="175"/>
    <cellStyle name="ÄÞ¸¶ [0]_Sheet1_2008. 6)Ⅵ. 농림수산업" xfId="176"/>
    <cellStyle name="AÞ¸¶ [0]_Sheet1_43-10주택" xfId="177"/>
    <cellStyle name="ÄÞ¸¶ [0]_Sheet1_43-10주택" xfId="178"/>
    <cellStyle name="AÞ¸¶ [0]_Sheet1_나주시_행정전산장비보유" xfId="179"/>
    <cellStyle name="ÄÞ¸¶ [0]_Sheet1_나주시_행정전산장비보유" xfId="180"/>
    <cellStyle name="ÄÞ¸¶_¼ÕÀÍ¿¹»ê" xfId="181"/>
    <cellStyle name="AÞ¸¶_¼OAI¿¹≫e" xfId="182"/>
    <cellStyle name="ÄÞ¸¶_ÀÎ°Çºñ,¿ÜÁÖºñ" xfId="183"/>
    <cellStyle name="AÞ¸¶_AI°Cºn,μμ±Þºn" xfId="184"/>
    <cellStyle name="ÄÞ¸¶_laroux" xfId="185"/>
    <cellStyle name="AÞ¸¶_laroux_1" xfId="186"/>
    <cellStyle name="ÄÞ¸¶_laroux_1" xfId="187"/>
    <cellStyle name="AÞ¸¶_Sheet1" xfId="188"/>
    <cellStyle name="ÄÞ¸¶_Sheet1" xfId="189"/>
    <cellStyle name="AÞ¸¶_Sheet1_2008. 16)ⅩⅥ. 공공행정 및 사법" xfId="190"/>
    <cellStyle name="ÄÞ¸¶_Sheet1_2008. 16)ⅩⅥ. 공공행정 및 사법" xfId="191"/>
    <cellStyle name="AÞ¸¶_Sheet1_2008. 6)Ⅵ. 농림수산업" xfId="192"/>
    <cellStyle name="ÄÞ¸¶_Sheet1_2008. 6)Ⅵ. 농림수산업" xfId="193"/>
    <cellStyle name="AÞ¸¶_Sheet1_41-06농림16" xfId="194"/>
    <cellStyle name="ÄÞ¸¶_Sheet1_41-06농림16" xfId="195"/>
    <cellStyle name="AÞ¸¶_Sheet1_41-06농림16_2008. 16)ⅩⅥ. 공공행정 및 사법" xfId="196"/>
    <cellStyle name="ÄÞ¸¶_Sheet1_41-06농림16_2008. 16)ⅩⅥ. 공공행정 및 사법" xfId="197"/>
    <cellStyle name="AÞ¸¶_Sheet1_41-06농림16_2008. 6)Ⅵ. 농림수산업" xfId="198"/>
    <cellStyle name="ÄÞ¸¶_Sheet1_41-06농림16_2008. 6)Ⅵ. 농림수산업" xfId="199"/>
    <cellStyle name="AÞ¸¶_Sheet1_41-06농림16_43-10주택" xfId="200"/>
    <cellStyle name="ÄÞ¸¶_Sheet1_41-06농림16_43-10주택" xfId="201"/>
    <cellStyle name="AÞ¸¶_Sheet1_41-06농림16_나주시_행정전산장비보유" xfId="202"/>
    <cellStyle name="ÄÞ¸¶_Sheet1_41-06농림16_나주시_행정전산장비보유" xfId="203"/>
    <cellStyle name="AÞ¸¶_Sheet1_41-06농림41" xfId="204"/>
    <cellStyle name="ÄÞ¸¶_Sheet1_41-06농림41" xfId="205"/>
    <cellStyle name="AÞ¸¶_Sheet1_43-10주택" xfId="206"/>
    <cellStyle name="ÄÞ¸¶_Sheet1_43-10주택" xfId="207"/>
    <cellStyle name="AÞ¸¶_Sheet1_나주시_행정전산장비보유" xfId="208"/>
    <cellStyle name="ÄÞ¸¶_Sheet1_나주시_행정전산장비보유" xfId="209"/>
    <cellStyle name="C¡IA¨ª_¡ic¨u¡A¨￢I¨￢¡Æ AN¡Æe " xfId="210"/>
    <cellStyle name="C￥AØ_¿μ¾÷CoE² " xfId="211"/>
    <cellStyle name="Ç¥ÁØ_¼ÕÀÍ¿¹»ê" xfId="212"/>
    <cellStyle name="C￥AØ_¼OAI¿¹≫e" xfId="213"/>
    <cellStyle name="Ç¥ÁØ_ÀÎ°Çºñ,¿ÜÁÖºñ" xfId="214"/>
    <cellStyle name="C￥AØ_AI°Cºn,μμ±Þºn" xfId="215"/>
    <cellStyle name="Ç¥ÁØ_laroux" xfId="216"/>
    <cellStyle name="C￥AØ_laroux_1" xfId="217"/>
    <cellStyle name="Ç¥ÁØ_laroux_1" xfId="218"/>
    <cellStyle name="C￥AØ_laroux_1_Sheet1" xfId="219"/>
    <cellStyle name="Ç¥ÁØ_laroux_1_Sheet1" xfId="220"/>
    <cellStyle name="C￥AØ_laroux_2" xfId="221"/>
    <cellStyle name="Ç¥ÁØ_laroux_2" xfId="222"/>
    <cellStyle name="C￥AØ_laroux_2_Sheet1" xfId="223"/>
    <cellStyle name="Ç¥ÁØ_laroux_2_Sheet1" xfId="224"/>
    <cellStyle name="C￥AØ_laroux_3" xfId="225"/>
    <cellStyle name="Ç¥ÁØ_laroux_3" xfId="226"/>
    <cellStyle name="C￥AØ_laroux_4" xfId="227"/>
    <cellStyle name="Ç¥ÁØ_laroux_4" xfId="228"/>
    <cellStyle name="C￥AØ_laroux_Sheet1" xfId="229"/>
    <cellStyle name="Ç¥ÁØ_laroux_Sheet1" xfId="230"/>
    <cellStyle name="C￥AØ_Sheet1" xfId="231"/>
    <cellStyle name="Ç¥ÁØ_Sheet1" xfId="232"/>
    <cellStyle name="Calc Currency (0)" xfId="233"/>
    <cellStyle name="Calc Currency (0) 2" xfId="234"/>
    <cellStyle name="category" xfId="235"/>
    <cellStyle name="category 2" xfId="236"/>
    <cellStyle name="Comma [0]_ SG&amp;A Bridge " xfId="237"/>
    <cellStyle name="comma zerodec" xfId="238"/>
    <cellStyle name="comma zerodec 2" xfId="239"/>
    <cellStyle name="Comma_ SG&amp;A Bridge " xfId="240"/>
    <cellStyle name="Comma0" xfId="241"/>
    <cellStyle name="Copied" xfId="242"/>
    <cellStyle name="Copied 2" xfId="243"/>
    <cellStyle name="Curren?_x0012_퐀_x0017_?" xfId="244"/>
    <cellStyle name="Currency [0]_ SG&amp;A Bridge " xfId="245"/>
    <cellStyle name="Currency_ SG&amp;A Bridge " xfId="246"/>
    <cellStyle name="Currency0" xfId="247"/>
    <cellStyle name="Currency1" xfId="248"/>
    <cellStyle name="Currency1 2" xfId="249"/>
    <cellStyle name="Date" xfId="250"/>
    <cellStyle name="Dezimal [0]_laroux" xfId="251"/>
    <cellStyle name="Dezimal_laroux" xfId="252"/>
    <cellStyle name="Dollar (zero dec)" xfId="253"/>
    <cellStyle name="Dollar (zero dec) 2" xfId="254"/>
    <cellStyle name="Entered" xfId="255"/>
    <cellStyle name="Entered 2" xfId="256"/>
    <cellStyle name="Euro" xfId="257"/>
    <cellStyle name="Fixed" xfId="258"/>
    <cellStyle name="Grey" xfId="259"/>
    <cellStyle name="Grey 2" xfId="260"/>
    <cellStyle name="HEADER" xfId="261"/>
    <cellStyle name="Header1" xfId="262"/>
    <cellStyle name="Header1 2" xfId="263"/>
    <cellStyle name="Header2" xfId="264"/>
    <cellStyle name="Header2 2" xfId="265"/>
    <cellStyle name="Header2 2 2" xfId="266"/>
    <cellStyle name="Header2 2 3" xfId="267"/>
    <cellStyle name="Header2 2 4" xfId="268"/>
    <cellStyle name="Heading 1" xfId="269"/>
    <cellStyle name="Heading 2" xfId="270"/>
    <cellStyle name="HEADING1" xfId="271"/>
    <cellStyle name="HEADING2" xfId="272"/>
    <cellStyle name="Hyperlink_NEGS" xfId="273"/>
    <cellStyle name="Input [yellow]" xfId="274"/>
    <cellStyle name="Input [yellow] 2" xfId="275"/>
    <cellStyle name="Input [yellow] 3" xfId="276"/>
    <cellStyle name="Milliers [0]_Arabian Spec" xfId="277"/>
    <cellStyle name="Milliers_Arabian Spec" xfId="278"/>
    <cellStyle name="Model" xfId="279"/>
    <cellStyle name="Mon?aire [0]_Arabian Spec" xfId="280"/>
    <cellStyle name="Mon?aire_Arabian Spec" xfId="281"/>
    <cellStyle name="Normal - Style1" xfId="282"/>
    <cellStyle name="Normal - Style1 2" xfId="283"/>
    <cellStyle name="Normal - Style1 3" xfId="284"/>
    <cellStyle name="Normal - Style1 4" xfId="285"/>
    <cellStyle name="Normal_ SG&amp;A Bridge " xfId="286"/>
    <cellStyle name="Œ…?æ맖?e [0.00]_laroux" xfId="287"/>
    <cellStyle name="Œ…?æ맖?e_laroux" xfId="288"/>
    <cellStyle name="Percent [2]" xfId="289"/>
    <cellStyle name="Percent [2] 2" xfId="290"/>
    <cellStyle name="Standard_laroux" xfId="291"/>
    <cellStyle name="subhead" xfId="292"/>
    <cellStyle name="Total" xfId="293"/>
    <cellStyle name="UM" xfId="294"/>
    <cellStyle name="W?rung [0]_laroux" xfId="295"/>
    <cellStyle name="W?rung_laroux" xfId="296"/>
    <cellStyle name="강조색1 2" xfId="297"/>
    <cellStyle name="강조색1 2 2" xfId="298"/>
    <cellStyle name="강조색2 2" xfId="299"/>
    <cellStyle name="강조색2 2 2" xfId="300"/>
    <cellStyle name="강조색3 2" xfId="301"/>
    <cellStyle name="강조색3 2 2" xfId="302"/>
    <cellStyle name="강조색4 2" xfId="303"/>
    <cellStyle name="강조색4 2 2" xfId="304"/>
    <cellStyle name="강조색5 2" xfId="305"/>
    <cellStyle name="강조색5 2 2" xfId="306"/>
    <cellStyle name="강조색6 2" xfId="307"/>
    <cellStyle name="강조색6 2 2" xfId="308"/>
    <cellStyle name="경고문 2" xfId="309"/>
    <cellStyle name="경고문 2 2" xfId="310"/>
    <cellStyle name="계산 2" xfId="311"/>
    <cellStyle name="계산 2 2" xfId="312"/>
    <cellStyle name="고정소숫점" xfId="313"/>
    <cellStyle name="고정소숫점 2" xfId="314"/>
    <cellStyle name="고정출력1" xfId="315"/>
    <cellStyle name="고정출력1 2" xfId="316"/>
    <cellStyle name="고정출력2" xfId="317"/>
    <cellStyle name="고정출력2 2" xfId="318"/>
    <cellStyle name="과정별배정" xfId="319"/>
    <cellStyle name="咬訌裝?INCOM1" xfId="320"/>
    <cellStyle name="咬訌裝?INCOM10" xfId="321"/>
    <cellStyle name="咬訌裝?INCOM2" xfId="322"/>
    <cellStyle name="咬訌裝?INCOM3" xfId="323"/>
    <cellStyle name="咬訌裝?INCOM4" xfId="324"/>
    <cellStyle name="咬訌裝?INCOM5" xfId="325"/>
    <cellStyle name="咬訌裝?INCOM6" xfId="326"/>
    <cellStyle name="咬訌裝?INCOM7" xfId="327"/>
    <cellStyle name="咬訌裝?INCOM8" xfId="328"/>
    <cellStyle name="咬訌裝?INCOM9" xfId="329"/>
    <cellStyle name="咬訌裝?PRIB11" xfId="330"/>
    <cellStyle name="나쁨 2" xfId="331"/>
    <cellStyle name="나쁨 2 2" xfId="332"/>
    <cellStyle name="날짜" xfId="333"/>
    <cellStyle name="날짜 2" xfId="334"/>
    <cellStyle name="달러" xfId="335"/>
    <cellStyle name="달러 2" xfId="336"/>
    <cellStyle name="똿뗦먛귟 [0.00]_NT Server " xfId="337"/>
    <cellStyle name="똿뗦먛귟_NT Server " xfId="338"/>
    <cellStyle name="메모 2" xfId="339"/>
    <cellStyle name="메모 2 2" xfId="340"/>
    <cellStyle name="메모 2 2 2" xfId="341"/>
    <cellStyle name="믅됞 [0.00]_NT Server " xfId="342"/>
    <cellStyle name="믅됞_NT Server " xfId="343"/>
    <cellStyle name="바탕글" xfId="344"/>
    <cellStyle name="백분율 2" xfId="345"/>
    <cellStyle name="백분율 2 2" xfId="346"/>
    <cellStyle name="백분율 2 3" xfId="347"/>
    <cellStyle name="백분율 3" xfId="348"/>
    <cellStyle name="백분율 3 2" xfId="349"/>
    <cellStyle name="백분율 4" xfId="350"/>
    <cellStyle name="보통 2" xfId="351"/>
    <cellStyle name="보통 2 2" xfId="352"/>
    <cellStyle name="본문" xfId="353"/>
    <cellStyle name="뷭?_BOOKSHIP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0 4" xfId="364"/>
    <cellStyle name="쉼표 [0] 11" xfId="365"/>
    <cellStyle name="쉼표 [0] 11 2" xfId="366"/>
    <cellStyle name="쉼표 [0] 12" xfId="367"/>
    <cellStyle name="쉼표 [0] 12 2" xfId="368"/>
    <cellStyle name="쉼표 [0] 13" xfId="369"/>
    <cellStyle name="쉼표 [0] 14" xfId="370"/>
    <cellStyle name="쉼표 [0] 15" xfId="371"/>
    <cellStyle name="쉼표 [0] 16" xfId="372"/>
    <cellStyle name="쉼표 [0] 17" xfId="373"/>
    <cellStyle name="쉼표 [0] 18" xfId="374"/>
    <cellStyle name="쉼표 [0] 2" xfId="5"/>
    <cellStyle name="쉼표 [0] 2 10" xfId="375"/>
    <cellStyle name="쉼표 [0] 2 2" xfId="376"/>
    <cellStyle name="쉼표 [0] 2 2 10" xfId="6"/>
    <cellStyle name="쉼표 [0] 2 2 2" xfId="377"/>
    <cellStyle name="쉼표 [0] 2 2 2 2" xfId="378"/>
    <cellStyle name="쉼표 [0] 2 2 2 2 2" xfId="379"/>
    <cellStyle name="쉼표 [0] 2 2 2 3" xfId="380"/>
    <cellStyle name="쉼표 [0] 2 2 2 4" xfId="381"/>
    <cellStyle name="쉼표 [0] 2 2 2 5" xfId="382"/>
    <cellStyle name="쉼표 [0] 2 2 3" xfId="383"/>
    <cellStyle name="쉼표 [0] 2 2 4" xfId="384"/>
    <cellStyle name="쉼표 [0] 2 2 5" xfId="385"/>
    <cellStyle name="쉼표 [0] 2 2 6" xfId="386"/>
    <cellStyle name="쉼표 [0] 2 2 7" xfId="387"/>
    <cellStyle name="쉼표 [0] 2 3" xfId="388"/>
    <cellStyle name="쉼표 [0] 2 3 4" xfId="389"/>
    <cellStyle name="쉼표 [0] 2 4" xfId="390"/>
    <cellStyle name="쉼표 [0] 2 4 2" xfId="391"/>
    <cellStyle name="쉼표 [0] 2 5" xfId="392"/>
    <cellStyle name="쉼표 [0] 2 5 2" xfId="393"/>
    <cellStyle name="쉼표 [0] 2 6" xfId="394"/>
    <cellStyle name="쉼표 [0] 2 6 2" xfId="395"/>
    <cellStyle name="쉼표 [0] 2 6 3" xfId="396"/>
    <cellStyle name="쉼표 [0] 2 6 4" xfId="397"/>
    <cellStyle name="쉼표 [0] 3" xfId="9"/>
    <cellStyle name="쉼표 [0] 3 2" xfId="398"/>
    <cellStyle name="쉼표 [0] 3 2 2" xfId="399"/>
    <cellStyle name="쉼표 [0] 3 2 2 2" xfId="400"/>
    <cellStyle name="쉼표 [0] 3 2 3" xfId="401"/>
    <cellStyle name="쉼표 [0] 3 3" xfId="402"/>
    <cellStyle name="쉼표 [0] 3 3 2" xfId="403"/>
    <cellStyle name="쉼표 [0] 3 3 3" xfId="404"/>
    <cellStyle name="쉼표 [0] 3 3 4" xfId="405"/>
    <cellStyle name="쉼표 [0] 3 3 5" xfId="406"/>
    <cellStyle name="쉼표 [0] 3 3 6" xfId="407"/>
    <cellStyle name="쉼표 [0] 3 3 7" xfId="408"/>
    <cellStyle name="쉼표 [0] 3 4" xfId="409"/>
    <cellStyle name="쉼표 [0] 3 4 2" xfId="410"/>
    <cellStyle name="쉼표 [0] 34" xfId="411"/>
    <cellStyle name="쉼표 [0] 34 2" xfId="412"/>
    <cellStyle name="쉼표 [0] 35" xfId="413"/>
    <cellStyle name="쉼표 [0] 35 2" xfId="414"/>
    <cellStyle name="쉼표 [0] 4" xfId="415"/>
    <cellStyle name="쉼표 [0] 4 2" xfId="416"/>
    <cellStyle name="쉼표 [0] 4 2 2" xfId="417"/>
    <cellStyle name="쉼표 [0] 4 2 2 2" xfId="418"/>
    <cellStyle name="쉼표 [0] 4 2 3" xfId="419"/>
    <cellStyle name="쉼표 [0] 4 3" xfId="420"/>
    <cellStyle name="쉼표 [0] 4 4" xfId="421"/>
    <cellStyle name="쉼표 [0] 4 5" xfId="422"/>
    <cellStyle name="쉼표 [0] 4 6" xfId="423"/>
    <cellStyle name="쉼표 [0] 4 7" xfId="424"/>
    <cellStyle name="쉼표 [0] 5" xfId="425"/>
    <cellStyle name="쉼표 [0] 5 2" xfId="426"/>
    <cellStyle name="쉼표 [0] 5 2 2" xfId="427"/>
    <cellStyle name="쉼표 [0] 5 3" xfId="428"/>
    <cellStyle name="쉼표 [0] 5 4" xfId="429"/>
    <cellStyle name="쉼표 [0] 6" xfId="430"/>
    <cellStyle name="쉼표 [0] 6 2" xfId="431"/>
    <cellStyle name="쉼표 [0] 6 3" xfId="432"/>
    <cellStyle name="쉼표 [0] 7" xfId="433"/>
    <cellStyle name="쉼표 [0] 7 2" xfId="434"/>
    <cellStyle name="쉼표 [0] 7 3" xfId="435"/>
    <cellStyle name="쉼표 [0] 7 4" xfId="436"/>
    <cellStyle name="쉼표 [0] 7 5" xfId="437"/>
    <cellStyle name="쉼표 [0] 8" xfId="438"/>
    <cellStyle name="쉼표 [0] 8 17" xfId="439"/>
    <cellStyle name="쉼표 [0] 8 2" xfId="440"/>
    <cellStyle name="쉼표 [0] 8 2 2" xfId="441"/>
    <cellStyle name="쉼표 [0] 9" xfId="442"/>
    <cellStyle name="쉼표 [0] 9 2" xfId="443"/>
    <cellStyle name="쉼표 [0] 9 3" xfId="444"/>
    <cellStyle name="스타일 1" xfId="445"/>
    <cellStyle name="연결된 셀 2" xfId="446"/>
    <cellStyle name="연결된 셀 2 2" xfId="447"/>
    <cellStyle name="요약 2" xfId="448"/>
    <cellStyle name="요약 2 2" xfId="449"/>
    <cellStyle name="입력 2" xfId="450"/>
    <cellStyle name="입력 2 2" xfId="451"/>
    <cellStyle name="자리수" xfId="452"/>
    <cellStyle name="자리수 2" xfId="453"/>
    <cellStyle name="자리수0" xfId="454"/>
    <cellStyle name="자리수0 2" xfId="455"/>
    <cellStyle name="작은제목" xfId="456"/>
    <cellStyle name="제목 1 2" xfId="457"/>
    <cellStyle name="제목 1 2 2" xfId="458"/>
    <cellStyle name="제목 2 2" xfId="459"/>
    <cellStyle name="제목 2 2 2" xfId="460"/>
    <cellStyle name="제목 3 2" xfId="461"/>
    <cellStyle name="제목 3 2 2" xfId="462"/>
    <cellStyle name="제목 4 2" xfId="463"/>
    <cellStyle name="제목 4 2 2" xfId="464"/>
    <cellStyle name="제목 5" xfId="465"/>
    <cellStyle name="제목 5 2" xfId="466"/>
    <cellStyle name="좋음 2" xfId="467"/>
    <cellStyle name="좋음 2 2" xfId="468"/>
    <cellStyle name="지정되지 않음" xfId="469"/>
    <cellStyle name="쪽번호" xfId="470"/>
    <cellStyle name="출력 2" xfId="471"/>
    <cellStyle name="출력 2 2" xfId="472"/>
    <cellStyle name="콤마 [0]" xfId="473"/>
    <cellStyle name="콤마 [0]_09완)1.인구추이" xfId="2"/>
    <cellStyle name="콤마 [0]_1.인구추이" xfId="1"/>
    <cellStyle name="콤마 [0]_10.수입실적" xfId="740"/>
    <cellStyle name="콤마 [0]_16완)8.시군별인구이동 (2)" xfId="742"/>
    <cellStyle name="콤마 [0]_2.주민등록인구" xfId="3"/>
    <cellStyle name="콤마 [0]_3.시군별세대및인구" xfId="7"/>
    <cellStyle name="콤마 [0]_4.읍면동별 세대및인구(1-17)" xfId="4"/>
    <cellStyle name="콤마 [0]_5.연령별및성별인구(1-3)" xfId="10"/>
    <cellStyle name="콤마 [0]_6.인구동태" xfId="739"/>
    <cellStyle name="콤마 [0]_8.시군별인구이동" xfId="741"/>
    <cellStyle name="콤마 [0]_해안선및도서" xfId="738"/>
    <cellStyle name="콤마_ 견적기준 FLOW " xfId="474"/>
    <cellStyle name="큰제목" xfId="475"/>
    <cellStyle name="통화 [0] 2" xfId="476"/>
    <cellStyle name="통화 [0] 2 2" xfId="477"/>
    <cellStyle name="통화 [0] 2 3" xfId="478"/>
    <cellStyle name="통화 [0] 3" xfId="479"/>
    <cellStyle name="퍼센트" xfId="480"/>
    <cellStyle name="표준" xfId="0" builtinId="0"/>
    <cellStyle name="표준 10" xfId="481"/>
    <cellStyle name="표준 10 2" xfId="482"/>
    <cellStyle name="표준 100" xfId="483"/>
    <cellStyle name="표준 101" xfId="484"/>
    <cellStyle name="표준 102" xfId="485"/>
    <cellStyle name="표준 103" xfId="486"/>
    <cellStyle name="표준 104" xfId="487"/>
    <cellStyle name="표준 105" xfId="488"/>
    <cellStyle name="표준 106" xfId="489"/>
    <cellStyle name="표준 107" xfId="490"/>
    <cellStyle name="표준 108" xfId="491"/>
    <cellStyle name="표준 109" xfId="492"/>
    <cellStyle name="표준 11" xfId="493"/>
    <cellStyle name="표준 11 2" xfId="494"/>
    <cellStyle name="표준 11 2 2" xfId="495"/>
    <cellStyle name="표준 11 3" xfId="496"/>
    <cellStyle name="표준 11 3 2" xfId="497"/>
    <cellStyle name="표준 11 3 3" xfId="498"/>
    <cellStyle name="표준 11 4" xfId="499"/>
    <cellStyle name="표준 110" xfId="500"/>
    <cellStyle name="표준 111" xfId="501"/>
    <cellStyle name="표준 112" xfId="502"/>
    <cellStyle name="표준 113" xfId="503"/>
    <cellStyle name="표준 114" xfId="504"/>
    <cellStyle name="표준 115" xfId="505"/>
    <cellStyle name="표준 116" xfId="506"/>
    <cellStyle name="표준 117" xfId="507"/>
    <cellStyle name="표준 118" xfId="508"/>
    <cellStyle name="표준 119" xfId="509"/>
    <cellStyle name="표준 12" xfId="510"/>
    <cellStyle name="표준 12 2" xfId="511"/>
    <cellStyle name="표준 12 2 2" xfId="512"/>
    <cellStyle name="표준 12 3" xfId="513"/>
    <cellStyle name="표준 12 3 2" xfId="514"/>
    <cellStyle name="표준 12 4" xfId="515"/>
    <cellStyle name="표준 120" xfId="516"/>
    <cellStyle name="표준 121" xfId="517"/>
    <cellStyle name="표준 122" xfId="518"/>
    <cellStyle name="표준 123" xfId="519"/>
    <cellStyle name="표준 124" xfId="520"/>
    <cellStyle name="표준 125" xfId="521"/>
    <cellStyle name="표준 126" xfId="522"/>
    <cellStyle name="표준 127" xfId="523"/>
    <cellStyle name="표준 128" xfId="524"/>
    <cellStyle name="표준 129" xfId="525"/>
    <cellStyle name="표준 13" xfId="526"/>
    <cellStyle name="표준 13 2" xfId="527"/>
    <cellStyle name="표준 13 3" xfId="528"/>
    <cellStyle name="표준 130" xfId="529"/>
    <cellStyle name="표준 131" xfId="530"/>
    <cellStyle name="표준 132" xfId="531"/>
    <cellStyle name="표준 133" xfId="532"/>
    <cellStyle name="표준 134" xfId="533"/>
    <cellStyle name="표준 135" xfId="534"/>
    <cellStyle name="표준 136" xfId="535"/>
    <cellStyle name="표준 137" xfId="536"/>
    <cellStyle name="표준 138" xfId="537"/>
    <cellStyle name="표준 139" xfId="538"/>
    <cellStyle name="표준 14" xfId="539"/>
    <cellStyle name="표준 14 2" xfId="540"/>
    <cellStyle name="표준 140" xfId="541"/>
    <cellStyle name="표준 141" xfId="542"/>
    <cellStyle name="표준 142" xfId="543"/>
    <cellStyle name="표준 143" xfId="544"/>
    <cellStyle name="표준 144" xfId="545"/>
    <cellStyle name="표준 145" xfId="546"/>
    <cellStyle name="표준 146" xfId="547"/>
    <cellStyle name="표준 147" xfId="548"/>
    <cellStyle name="표준 148" xfId="549"/>
    <cellStyle name="표준 149" xfId="550"/>
    <cellStyle name="표준 15" xfId="551"/>
    <cellStyle name="표준 150" xfId="552"/>
    <cellStyle name="표준 151" xfId="553"/>
    <cellStyle name="표준 152" xfId="554"/>
    <cellStyle name="표준 153" xfId="555"/>
    <cellStyle name="표준 154" xfId="556"/>
    <cellStyle name="표준 155" xfId="557"/>
    <cellStyle name="표준 156" xfId="558"/>
    <cellStyle name="표준 157" xfId="559"/>
    <cellStyle name="표준 158" xfId="560"/>
    <cellStyle name="표준 159" xfId="561"/>
    <cellStyle name="표준 16" xfId="562"/>
    <cellStyle name="표준 160" xfId="563"/>
    <cellStyle name="표준 161" xfId="564"/>
    <cellStyle name="표준 162" xfId="565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2" xfId="578"/>
    <cellStyle name="표준 2 2 2" xfId="8"/>
    <cellStyle name="표준 2 2 2 2" xfId="579"/>
    <cellStyle name="표준 2 2 2 3" xfId="580"/>
    <cellStyle name="표준 2 2 2 4" xfId="581"/>
    <cellStyle name="표준 2 2 2 5" xfId="582"/>
    <cellStyle name="표준 2 2 2 6" xfId="583"/>
    <cellStyle name="표준 2 2 3" xfId="584"/>
    <cellStyle name="표준 2 2 4" xfId="585"/>
    <cellStyle name="표준 2 2 5" xfId="586"/>
    <cellStyle name="표준 2 2 6" xfId="587"/>
    <cellStyle name="표준 2 3" xfId="588"/>
    <cellStyle name="표준 2 3 2" xfId="589"/>
    <cellStyle name="표준 2 3 3" xfId="590"/>
    <cellStyle name="표준 2 4" xfId="591"/>
    <cellStyle name="표준 2 4 2" xfId="592"/>
    <cellStyle name="표준 2 5" xfId="593"/>
    <cellStyle name="표준 2 5 2" xfId="594"/>
    <cellStyle name="표준 2 5 2 16" xfId="595"/>
    <cellStyle name="표준 2 6" xfId="596"/>
    <cellStyle name="표준 2 6 2" xfId="597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2" xfId="617"/>
    <cellStyle name="표준 3 2 2" xfId="618"/>
    <cellStyle name="표준 3 2 3" xfId="619"/>
    <cellStyle name="표준 3 3" xfId="620"/>
    <cellStyle name="표준 3 3 2" xfId="621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2" xfId="681"/>
    <cellStyle name="표준 6 3" xfId="682"/>
    <cellStyle name="표준 6 3 2" xfId="683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012-2보건" xfId="743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Normal="100" workbookViewId="0">
      <selection sqref="A1:K1"/>
    </sheetView>
  </sheetViews>
  <sheetFormatPr defaultRowHeight="13.5"/>
  <cols>
    <col min="1" max="1" width="9.77734375" style="42" customWidth="1"/>
    <col min="2" max="2" width="11.88671875" style="78" customWidth="1"/>
    <col min="3" max="3" width="8.109375" style="80" customWidth="1"/>
    <col min="4" max="4" width="8.109375" style="78" customWidth="1"/>
    <col min="5" max="6" width="8.109375" style="80" customWidth="1"/>
    <col min="7" max="7" width="8.109375" style="78" customWidth="1"/>
    <col min="8" max="9" width="8.109375" style="80" customWidth="1"/>
    <col min="10" max="10" width="8.109375" style="78" customWidth="1"/>
    <col min="11" max="11" width="7.109375" style="80" customWidth="1"/>
    <col min="12" max="12" width="2.77734375" style="42" customWidth="1"/>
    <col min="13" max="14" width="14.5546875" style="81" customWidth="1"/>
    <col min="15" max="15" width="14.5546875" style="80" customWidth="1"/>
    <col min="16" max="17" width="14.21875" style="80" customWidth="1"/>
    <col min="18" max="16384" width="8.88671875" style="42"/>
  </cols>
  <sheetData>
    <row r="1" spans="1:18" s="2" customFormat="1" ht="4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1"/>
      <c r="M1" s="368" t="s">
        <v>1</v>
      </c>
      <c r="N1" s="368"/>
      <c r="O1" s="368"/>
      <c r="P1" s="368"/>
      <c r="Q1" s="368"/>
    </row>
    <row r="2" spans="1:18" s="5" customFormat="1" ht="25.5" customHeight="1" thickBot="1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M2" s="6"/>
      <c r="N2" s="6"/>
      <c r="O2" s="7"/>
      <c r="P2" s="4"/>
      <c r="Q2" s="8" t="s">
        <v>3</v>
      </c>
    </row>
    <row r="3" spans="1:18" s="5" customFormat="1" ht="16.5" customHeight="1" thickTop="1">
      <c r="A3" s="9" t="s">
        <v>4</v>
      </c>
      <c r="B3" s="10" t="s">
        <v>5</v>
      </c>
      <c r="C3" s="369" t="s">
        <v>6</v>
      </c>
      <c r="D3" s="370"/>
      <c r="E3" s="370"/>
      <c r="F3" s="370"/>
      <c r="G3" s="370"/>
      <c r="H3" s="370"/>
      <c r="I3" s="370"/>
      <c r="J3" s="370"/>
      <c r="K3" s="370"/>
      <c r="L3" s="11"/>
      <c r="M3" s="12" t="s">
        <v>7</v>
      </c>
      <c r="N3" s="13" t="s">
        <v>8</v>
      </c>
      <c r="O3" s="14" t="s">
        <v>9</v>
      </c>
      <c r="P3" s="371" t="s">
        <v>10</v>
      </c>
      <c r="Q3" s="372"/>
      <c r="R3" s="15"/>
    </row>
    <row r="4" spans="1:18" s="5" customFormat="1" ht="16.5" customHeight="1">
      <c r="A4" s="16"/>
      <c r="B4" s="17"/>
      <c r="C4" s="373" t="s">
        <v>11</v>
      </c>
      <c r="D4" s="374"/>
      <c r="E4" s="375"/>
      <c r="F4" s="373" t="s">
        <v>12</v>
      </c>
      <c r="G4" s="374"/>
      <c r="H4" s="375"/>
      <c r="I4" s="373" t="s">
        <v>13</v>
      </c>
      <c r="J4" s="374"/>
      <c r="K4" s="374"/>
      <c r="L4" s="11"/>
      <c r="M4" s="18" t="s">
        <v>14</v>
      </c>
      <c r="N4" s="19" t="s">
        <v>15</v>
      </c>
      <c r="O4" s="20" t="s">
        <v>16</v>
      </c>
    </row>
    <row r="5" spans="1:18" s="5" customFormat="1" ht="16.5" customHeight="1">
      <c r="A5" s="11"/>
      <c r="B5" s="21" t="s">
        <v>17</v>
      </c>
      <c r="C5" s="11"/>
      <c r="D5" s="22" t="s">
        <v>18</v>
      </c>
      <c r="E5" s="22" t="s">
        <v>19</v>
      </c>
      <c r="F5" s="11"/>
      <c r="G5" s="22" t="s">
        <v>18</v>
      </c>
      <c r="H5" s="22" t="s">
        <v>19</v>
      </c>
      <c r="I5" s="23"/>
      <c r="J5" s="22" t="s">
        <v>18</v>
      </c>
      <c r="K5" s="24" t="s">
        <v>19</v>
      </c>
      <c r="L5" s="11"/>
      <c r="M5" s="18" t="s">
        <v>20</v>
      </c>
      <c r="N5" s="19" t="s">
        <v>21</v>
      </c>
      <c r="O5" s="20" t="s">
        <v>22</v>
      </c>
      <c r="P5" s="11" t="s">
        <v>23</v>
      </c>
      <c r="Q5" s="24" t="s">
        <v>24</v>
      </c>
    </row>
    <row r="6" spans="1:18" s="5" customFormat="1" ht="16.5" customHeight="1">
      <c r="A6" s="25" t="s">
        <v>25</v>
      </c>
      <c r="B6" s="26" t="s">
        <v>26</v>
      </c>
      <c r="C6" s="27" t="s">
        <v>27</v>
      </c>
      <c r="D6" s="26" t="s">
        <v>28</v>
      </c>
      <c r="E6" s="26" t="s">
        <v>29</v>
      </c>
      <c r="F6" s="27" t="s">
        <v>30</v>
      </c>
      <c r="G6" s="26" t="s">
        <v>28</v>
      </c>
      <c r="H6" s="26" t="s">
        <v>29</v>
      </c>
      <c r="I6" s="28" t="s">
        <v>31</v>
      </c>
      <c r="J6" s="26" t="s">
        <v>28</v>
      </c>
      <c r="K6" s="29" t="s">
        <v>29</v>
      </c>
      <c r="L6" s="11"/>
      <c r="M6" s="30" t="s">
        <v>32</v>
      </c>
      <c r="N6" s="31" t="s">
        <v>33</v>
      </c>
      <c r="O6" s="32" t="s">
        <v>34</v>
      </c>
      <c r="P6" s="28" t="s">
        <v>35</v>
      </c>
      <c r="Q6" s="29" t="s">
        <v>36</v>
      </c>
    </row>
    <row r="7" spans="1:18" s="39" customFormat="1" ht="25.5" customHeight="1">
      <c r="A7" s="33">
        <v>1997</v>
      </c>
      <c r="B7" s="34">
        <v>9468</v>
      </c>
      <c r="C7" s="35">
        <f t="shared" ref="C7:C13" si="0">SUM(D7:E7)</f>
        <v>29801</v>
      </c>
      <c r="D7" s="36">
        <v>14847</v>
      </c>
      <c r="E7" s="36">
        <v>14954</v>
      </c>
      <c r="F7" s="35">
        <f t="shared" ref="F7:F13" si="1">SUM(G7:H7)</f>
        <v>29801</v>
      </c>
      <c r="G7" s="36">
        <v>14847</v>
      </c>
      <c r="H7" s="36">
        <v>14954</v>
      </c>
      <c r="I7" s="36" t="s">
        <v>37</v>
      </c>
      <c r="J7" s="36" t="s">
        <v>37</v>
      </c>
      <c r="K7" s="36" t="s">
        <v>37</v>
      </c>
      <c r="L7" s="37"/>
      <c r="M7" s="38" t="s">
        <v>37</v>
      </c>
      <c r="N7" s="38">
        <f t="shared" ref="N7:N13" si="2">C7/B7</f>
        <v>3.1475496408956487</v>
      </c>
      <c r="O7" s="36">
        <v>4383</v>
      </c>
      <c r="P7" s="36" t="s">
        <v>37</v>
      </c>
      <c r="Q7" s="36" t="s">
        <v>37</v>
      </c>
    </row>
    <row r="8" spans="1:18" s="5" customFormat="1" ht="25.5" customHeight="1">
      <c r="A8" s="33">
        <v>1998</v>
      </c>
      <c r="B8" s="37">
        <v>9648</v>
      </c>
      <c r="C8" s="35">
        <f t="shared" si="0"/>
        <v>30556</v>
      </c>
      <c r="D8" s="36">
        <v>15115</v>
      </c>
      <c r="E8" s="36">
        <v>15441</v>
      </c>
      <c r="F8" s="35">
        <f t="shared" si="1"/>
        <v>30556</v>
      </c>
      <c r="G8" s="36">
        <v>15115</v>
      </c>
      <c r="H8" s="36">
        <v>15441</v>
      </c>
      <c r="I8" s="36" t="s">
        <v>37</v>
      </c>
      <c r="J8" s="36" t="s">
        <v>37</v>
      </c>
      <c r="K8" s="36" t="s">
        <v>37</v>
      </c>
      <c r="L8" s="37"/>
      <c r="M8" s="38" t="s">
        <v>37</v>
      </c>
      <c r="N8" s="38">
        <f t="shared" si="2"/>
        <v>3.1670812603648426</v>
      </c>
      <c r="O8" s="36">
        <v>4609</v>
      </c>
      <c r="P8" s="36" t="s">
        <v>37</v>
      </c>
      <c r="Q8" s="36" t="s">
        <v>37</v>
      </c>
    </row>
    <row r="9" spans="1:18" s="5" customFormat="1" ht="25.5" customHeight="1">
      <c r="A9" s="33">
        <v>1999</v>
      </c>
      <c r="B9" s="37">
        <v>9649</v>
      </c>
      <c r="C9" s="35">
        <f t="shared" si="0"/>
        <v>30207</v>
      </c>
      <c r="D9" s="36">
        <v>14981</v>
      </c>
      <c r="E9" s="36">
        <v>15226</v>
      </c>
      <c r="F9" s="35">
        <f t="shared" si="1"/>
        <v>30207</v>
      </c>
      <c r="G9" s="36">
        <v>14981</v>
      </c>
      <c r="H9" s="36">
        <v>15226</v>
      </c>
      <c r="I9" s="36" t="s">
        <v>37</v>
      </c>
      <c r="J9" s="36" t="s">
        <v>37</v>
      </c>
      <c r="K9" s="36" t="s">
        <v>37</v>
      </c>
      <c r="L9" s="37"/>
      <c r="M9" s="38" t="s">
        <v>37</v>
      </c>
      <c r="N9" s="38">
        <f t="shared" si="2"/>
        <v>3.1305834801533838</v>
      </c>
      <c r="O9" s="36">
        <v>4803</v>
      </c>
      <c r="P9" s="36" t="s">
        <v>37</v>
      </c>
      <c r="Q9" s="36" t="s">
        <v>37</v>
      </c>
    </row>
    <row r="10" spans="1:18" s="5" customFormat="1" ht="25.5" customHeight="1">
      <c r="A10" s="33">
        <v>2000</v>
      </c>
      <c r="B10" s="34">
        <v>9714</v>
      </c>
      <c r="C10" s="35">
        <f t="shared" si="0"/>
        <v>30126</v>
      </c>
      <c r="D10" s="36">
        <v>14868</v>
      </c>
      <c r="E10" s="36">
        <v>15258</v>
      </c>
      <c r="F10" s="35">
        <f t="shared" si="1"/>
        <v>30126</v>
      </c>
      <c r="G10" s="36">
        <v>14868</v>
      </c>
      <c r="H10" s="36">
        <v>15258</v>
      </c>
      <c r="I10" s="36" t="s">
        <v>37</v>
      </c>
      <c r="J10" s="36" t="s">
        <v>37</v>
      </c>
      <c r="K10" s="36" t="s">
        <v>37</v>
      </c>
      <c r="L10" s="37"/>
      <c r="M10" s="38" t="s">
        <v>37</v>
      </c>
      <c r="N10" s="38">
        <f t="shared" si="2"/>
        <v>3.1012970969734406</v>
      </c>
      <c r="O10" s="36">
        <v>5049</v>
      </c>
      <c r="P10" s="36" t="s">
        <v>37</v>
      </c>
      <c r="Q10" s="36" t="s">
        <v>37</v>
      </c>
    </row>
    <row r="11" spans="1:18" s="5" customFormat="1" ht="25.5" customHeight="1">
      <c r="A11" s="33">
        <v>2001</v>
      </c>
      <c r="B11" s="34">
        <v>9819</v>
      </c>
      <c r="C11" s="35">
        <f t="shared" si="0"/>
        <v>30521</v>
      </c>
      <c r="D11" s="36">
        <v>14896</v>
      </c>
      <c r="E11" s="36">
        <v>15625</v>
      </c>
      <c r="F11" s="35">
        <f t="shared" si="1"/>
        <v>30521</v>
      </c>
      <c r="G11" s="36">
        <v>14896</v>
      </c>
      <c r="H11" s="36">
        <v>15625</v>
      </c>
      <c r="I11" s="36" t="s">
        <v>37</v>
      </c>
      <c r="J11" s="36" t="s">
        <v>37</v>
      </c>
      <c r="K11" s="36" t="s">
        <v>37</v>
      </c>
      <c r="L11" s="37"/>
      <c r="M11" s="38" t="s">
        <v>37</v>
      </c>
      <c r="N11" s="38">
        <f t="shared" si="2"/>
        <v>3.108361340258682</v>
      </c>
      <c r="O11" s="36">
        <v>5275</v>
      </c>
      <c r="P11" s="36" t="s">
        <v>37</v>
      </c>
      <c r="Q11" s="36" t="s">
        <v>37</v>
      </c>
    </row>
    <row r="12" spans="1:18" s="5" customFormat="1" ht="25.5" customHeight="1">
      <c r="A12" s="33">
        <v>2002</v>
      </c>
      <c r="B12" s="34">
        <v>9566</v>
      </c>
      <c r="C12" s="35">
        <f t="shared" si="0"/>
        <v>26577</v>
      </c>
      <c r="D12" s="36">
        <f t="shared" ref="D12:E15" si="3">G12+J12</f>
        <v>13211</v>
      </c>
      <c r="E12" s="36">
        <f t="shared" si="3"/>
        <v>13366</v>
      </c>
      <c r="F12" s="35">
        <f t="shared" si="1"/>
        <v>26463</v>
      </c>
      <c r="G12" s="36">
        <v>13167</v>
      </c>
      <c r="H12" s="36">
        <v>13296</v>
      </c>
      <c r="I12" s="35">
        <f>SUM(J12:K12)</f>
        <v>114</v>
      </c>
      <c r="J12" s="36">
        <v>44</v>
      </c>
      <c r="K12" s="36">
        <v>70</v>
      </c>
      <c r="L12" s="37"/>
      <c r="M12" s="38" t="s">
        <v>37</v>
      </c>
      <c r="N12" s="38">
        <f t="shared" si="2"/>
        <v>2.7782772318628477</v>
      </c>
      <c r="O12" s="36">
        <v>5321</v>
      </c>
      <c r="P12" s="40">
        <v>114</v>
      </c>
      <c r="Q12" s="40">
        <v>70</v>
      </c>
      <c r="R12" s="41"/>
    </row>
    <row r="13" spans="1:18" ht="25.5" customHeight="1">
      <c r="A13" s="33">
        <v>2003</v>
      </c>
      <c r="B13" s="34">
        <v>9917</v>
      </c>
      <c r="C13" s="35">
        <f t="shared" si="0"/>
        <v>29713</v>
      </c>
      <c r="D13" s="36">
        <f t="shared" si="3"/>
        <v>14473</v>
      </c>
      <c r="E13" s="36">
        <f t="shared" si="3"/>
        <v>15240</v>
      </c>
      <c r="F13" s="35">
        <f t="shared" si="1"/>
        <v>29579</v>
      </c>
      <c r="G13" s="36">
        <v>14426</v>
      </c>
      <c r="H13" s="36">
        <v>15153</v>
      </c>
      <c r="I13" s="35">
        <f>SUM(J13:K13)</f>
        <v>134</v>
      </c>
      <c r="J13" s="36">
        <v>47</v>
      </c>
      <c r="K13" s="36">
        <v>87</v>
      </c>
      <c r="L13" s="37"/>
      <c r="M13" s="38" t="s">
        <v>37</v>
      </c>
      <c r="N13" s="38">
        <f t="shared" si="2"/>
        <v>2.9961681960270243</v>
      </c>
      <c r="O13" s="36">
        <v>5530</v>
      </c>
      <c r="P13" s="40">
        <v>134</v>
      </c>
      <c r="Q13" s="40">
        <v>87</v>
      </c>
    </row>
    <row r="14" spans="1:18" ht="25.5" customHeight="1">
      <c r="A14" s="33">
        <v>2004</v>
      </c>
      <c r="B14" s="34">
        <v>9816</v>
      </c>
      <c r="C14" s="35">
        <f>SUM(D14:E14)</f>
        <v>27078</v>
      </c>
      <c r="D14" s="36">
        <f t="shared" si="3"/>
        <v>13366</v>
      </c>
      <c r="E14" s="36">
        <f t="shared" si="3"/>
        <v>13712</v>
      </c>
      <c r="F14" s="35">
        <f>SUM(G14:H14)</f>
        <v>26933</v>
      </c>
      <c r="G14" s="36">
        <v>13308</v>
      </c>
      <c r="H14" s="36">
        <v>13625</v>
      </c>
      <c r="I14" s="35">
        <f>SUM(J14:K14)</f>
        <v>145</v>
      </c>
      <c r="J14" s="36">
        <v>58</v>
      </c>
      <c r="K14" s="36">
        <v>87</v>
      </c>
      <c r="L14" s="37"/>
      <c r="M14" s="38" t="s">
        <v>37</v>
      </c>
      <c r="N14" s="38">
        <f>C14/B14</f>
        <v>2.7585574572127141</v>
      </c>
      <c r="O14" s="36">
        <v>5695</v>
      </c>
      <c r="P14" s="40">
        <v>145</v>
      </c>
      <c r="Q14" s="40">
        <v>87</v>
      </c>
    </row>
    <row r="15" spans="1:18" ht="25.5" customHeight="1">
      <c r="A15" s="43">
        <v>2005</v>
      </c>
      <c r="B15" s="34">
        <v>9775</v>
      </c>
      <c r="C15" s="35">
        <f>SUM(D15:E15)</f>
        <v>25069</v>
      </c>
      <c r="D15" s="36">
        <f t="shared" si="3"/>
        <v>12496</v>
      </c>
      <c r="E15" s="36">
        <f t="shared" si="3"/>
        <v>12573</v>
      </c>
      <c r="F15" s="35">
        <f>SUM(G15:H15)</f>
        <v>24912</v>
      </c>
      <c r="G15" s="36">
        <v>12438</v>
      </c>
      <c r="H15" s="36">
        <v>12474</v>
      </c>
      <c r="I15" s="35">
        <f>SUM(J15:K15)</f>
        <v>157</v>
      </c>
      <c r="J15" s="36">
        <v>58</v>
      </c>
      <c r="K15" s="36">
        <v>99</v>
      </c>
      <c r="L15" s="37"/>
      <c r="M15" s="38" t="s">
        <v>37</v>
      </c>
      <c r="N15" s="38">
        <f>C15/B15</f>
        <v>2.5646035805626597</v>
      </c>
      <c r="O15" s="36">
        <v>5428</v>
      </c>
      <c r="P15" s="40">
        <v>157</v>
      </c>
      <c r="Q15" s="40">
        <v>99</v>
      </c>
    </row>
    <row r="16" spans="1:18" ht="25.5" customHeight="1">
      <c r="A16" s="43">
        <v>2006</v>
      </c>
      <c r="B16" s="36">
        <v>9848</v>
      </c>
      <c r="C16" s="35">
        <v>24420</v>
      </c>
      <c r="D16" s="36">
        <v>12231</v>
      </c>
      <c r="E16" s="36">
        <v>12189</v>
      </c>
      <c r="F16" s="35">
        <v>24209</v>
      </c>
      <c r="G16" s="36">
        <v>12139</v>
      </c>
      <c r="H16" s="36">
        <v>12070</v>
      </c>
      <c r="I16" s="35">
        <v>211</v>
      </c>
      <c r="J16" s="36">
        <v>92</v>
      </c>
      <c r="K16" s="36">
        <v>119</v>
      </c>
      <c r="L16" s="37"/>
      <c r="M16" s="38" t="s">
        <v>38</v>
      </c>
      <c r="N16" s="38">
        <v>2.4796913078797727</v>
      </c>
      <c r="O16" s="36">
        <v>5980</v>
      </c>
      <c r="P16" s="40">
        <v>46</v>
      </c>
      <c r="Q16" s="36">
        <v>533</v>
      </c>
    </row>
    <row r="17" spans="1:17" ht="25.5" customHeight="1">
      <c r="A17" s="43">
        <v>2007</v>
      </c>
      <c r="B17" s="36">
        <v>10449</v>
      </c>
      <c r="C17" s="35">
        <v>26912</v>
      </c>
      <c r="D17" s="36">
        <v>13328</v>
      </c>
      <c r="E17" s="36">
        <v>13584</v>
      </c>
      <c r="F17" s="35">
        <v>26687</v>
      </c>
      <c r="G17" s="36">
        <v>13244</v>
      </c>
      <c r="H17" s="36">
        <v>13443</v>
      </c>
      <c r="I17" s="35">
        <v>225</v>
      </c>
      <c r="J17" s="36">
        <v>84</v>
      </c>
      <c r="K17" s="36">
        <v>141</v>
      </c>
      <c r="L17" s="37"/>
      <c r="M17" s="38" t="s">
        <v>38</v>
      </c>
      <c r="N17" s="38">
        <v>2.5755574696143171</v>
      </c>
      <c r="O17" s="36">
        <v>6261</v>
      </c>
      <c r="P17" s="40">
        <v>50</v>
      </c>
      <c r="Q17" s="36">
        <v>533</v>
      </c>
    </row>
    <row r="18" spans="1:17" ht="25.5" customHeight="1">
      <c r="A18" s="43">
        <v>2008</v>
      </c>
      <c r="B18" s="36">
        <v>10148</v>
      </c>
      <c r="C18" s="35">
        <v>24132</v>
      </c>
      <c r="D18" s="36">
        <v>12025</v>
      </c>
      <c r="E18" s="36">
        <v>12107</v>
      </c>
      <c r="F18" s="35">
        <v>23864</v>
      </c>
      <c r="G18" s="36">
        <v>11931</v>
      </c>
      <c r="H18" s="36">
        <v>11933</v>
      </c>
      <c r="I18" s="35">
        <v>268</v>
      </c>
      <c r="J18" s="36">
        <v>94</v>
      </c>
      <c r="K18" s="36">
        <v>174</v>
      </c>
      <c r="L18" s="37"/>
      <c r="M18" s="38" t="s">
        <v>37</v>
      </c>
      <c r="N18" s="38">
        <v>2.3780055183287345</v>
      </c>
      <c r="O18" s="36">
        <v>6274</v>
      </c>
      <c r="P18" s="44">
        <v>45.3</v>
      </c>
      <c r="Q18" s="36">
        <v>533</v>
      </c>
    </row>
    <row r="19" spans="1:17" ht="25.5" customHeight="1">
      <c r="A19" s="45">
        <v>2009</v>
      </c>
      <c r="B19" s="46">
        <v>10282</v>
      </c>
      <c r="C19" s="47">
        <v>23740</v>
      </c>
      <c r="D19" s="46">
        <v>11816</v>
      </c>
      <c r="E19" s="46">
        <v>11924</v>
      </c>
      <c r="F19" s="47">
        <f>SUM(G19:H19)</f>
        <v>23478</v>
      </c>
      <c r="G19" s="48">
        <v>11735</v>
      </c>
      <c r="H19" s="49">
        <v>11743</v>
      </c>
      <c r="I19" s="47">
        <f>SUM(J19:K19)</f>
        <v>262</v>
      </c>
      <c r="J19" s="46">
        <v>81</v>
      </c>
      <c r="K19" s="46">
        <v>181</v>
      </c>
      <c r="L19" s="46"/>
      <c r="M19" s="46" t="s">
        <v>37</v>
      </c>
      <c r="N19" s="50">
        <v>2.2999999999999998</v>
      </c>
      <c r="O19" s="48">
        <v>6330</v>
      </c>
      <c r="P19" s="50">
        <v>44.5</v>
      </c>
      <c r="Q19" s="50">
        <v>533.4</v>
      </c>
    </row>
    <row r="20" spans="1:17" s="51" customFormat="1" ht="25.5" customHeight="1">
      <c r="A20" s="45">
        <v>2010</v>
      </c>
      <c r="B20" s="46">
        <v>10464</v>
      </c>
      <c r="C20" s="47">
        <v>23651</v>
      </c>
      <c r="D20" s="46">
        <v>11748</v>
      </c>
      <c r="E20" s="46">
        <v>11903</v>
      </c>
      <c r="F20" s="47">
        <v>23386</v>
      </c>
      <c r="G20" s="48">
        <v>11653</v>
      </c>
      <c r="H20" s="49">
        <v>11733</v>
      </c>
      <c r="I20" s="47">
        <v>265</v>
      </c>
      <c r="J20" s="46">
        <v>95</v>
      </c>
      <c r="K20" s="46">
        <v>170</v>
      </c>
      <c r="L20" s="46"/>
      <c r="M20" s="46" t="s">
        <v>37</v>
      </c>
      <c r="N20" s="50">
        <v>2.2602255351681957</v>
      </c>
      <c r="O20" s="49">
        <v>6338</v>
      </c>
      <c r="P20" s="50">
        <v>44.330827045762952</v>
      </c>
      <c r="Q20" s="50">
        <v>533.51136389999999</v>
      </c>
    </row>
    <row r="21" spans="1:17" s="52" customFormat="1" ht="25.5" customHeight="1">
      <c r="A21" s="45">
        <v>2011</v>
      </c>
      <c r="B21" s="46">
        <v>10457</v>
      </c>
      <c r="C21" s="47">
        <f>SUM(D21:E21)</f>
        <v>23494</v>
      </c>
      <c r="D21" s="46">
        <v>11635</v>
      </c>
      <c r="E21" s="46">
        <v>11859</v>
      </c>
      <c r="F21" s="47">
        <f>SUM(G21:H21)</f>
        <v>23215</v>
      </c>
      <c r="G21" s="48">
        <v>11534</v>
      </c>
      <c r="H21" s="49">
        <v>11681</v>
      </c>
      <c r="I21" s="47">
        <f>SUM(J21:K21)</f>
        <v>279</v>
      </c>
      <c r="J21" s="46">
        <v>101</v>
      </c>
      <c r="K21" s="46">
        <v>178</v>
      </c>
      <c r="L21" s="46"/>
      <c r="M21" s="46" t="s">
        <v>37</v>
      </c>
      <c r="N21" s="50">
        <v>2.2000000000000002</v>
      </c>
      <c r="O21" s="48">
        <v>6364</v>
      </c>
      <c r="P21" s="50">
        <v>43.5</v>
      </c>
      <c r="Q21" s="50">
        <v>533.5</v>
      </c>
    </row>
    <row r="22" spans="1:17" s="52" customFormat="1" ht="25.5" customHeight="1">
      <c r="A22" s="45">
        <v>2012</v>
      </c>
      <c r="B22" s="53">
        <v>10460</v>
      </c>
      <c r="C22" s="47">
        <v>23490</v>
      </c>
      <c r="D22" s="47">
        <v>11633</v>
      </c>
      <c r="E22" s="54">
        <v>11857</v>
      </c>
      <c r="F22" s="47">
        <f>SUM(G22:H22)</f>
        <v>23191</v>
      </c>
      <c r="G22" s="47">
        <v>11522</v>
      </c>
      <c r="H22" s="47">
        <v>11669</v>
      </c>
      <c r="I22" s="47">
        <f>J22+K22</f>
        <v>299</v>
      </c>
      <c r="J22" s="47">
        <v>111</v>
      </c>
      <c r="K22" s="47">
        <v>188</v>
      </c>
      <c r="L22" s="53"/>
      <c r="M22" s="55" t="s">
        <v>38</v>
      </c>
      <c r="N22" s="56">
        <v>2.2171128107074569</v>
      </c>
      <c r="O22" s="54">
        <v>6493</v>
      </c>
      <c r="P22" s="56">
        <v>43.493998499624901</v>
      </c>
      <c r="Q22" s="56">
        <v>533.20000000000005</v>
      </c>
    </row>
    <row r="23" spans="1:17" s="57" customFormat="1" ht="25.5" customHeight="1">
      <c r="A23" s="45">
        <v>2013</v>
      </c>
      <c r="B23" s="53">
        <v>10572</v>
      </c>
      <c r="C23" s="47">
        <v>23569</v>
      </c>
      <c r="D23" s="47">
        <v>11667</v>
      </c>
      <c r="E23" s="54">
        <v>11902</v>
      </c>
      <c r="F23" s="47">
        <v>23243</v>
      </c>
      <c r="G23" s="47">
        <v>11535</v>
      </c>
      <c r="H23" s="47">
        <v>11708</v>
      </c>
      <c r="I23" s="47">
        <v>326</v>
      </c>
      <c r="J23" s="47">
        <v>132</v>
      </c>
      <c r="K23" s="47">
        <v>194</v>
      </c>
      <c r="L23" s="53"/>
      <c r="M23" s="55" t="s">
        <v>38</v>
      </c>
      <c r="N23" s="56">
        <v>2.2000000000000002</v>
      </c>
      <c r="O23" s="54">
        <v>6641</v>
      </c>
      <c r="P23" s="56">
        <v>44.196289999999998</v>
      </c>
      <c r="Q23" s="56">
        <v>533.29999999999995</v>
      </c>
    </row>
    <row r="24" spans="1:17" s="57" customFormat="1" ht="25.5" customHeight="1">
      <c r="A24" s="45">
        <v>2014</v>
      </c>
      <c r="B24" s="53">
        <v>10787</v>
      </c>
      <c r="C24" s="47">
        <v>23706</v>
      </c>
      <c r="D24" s="47">
        <v>11720</v>
      </c>
      <c r="E24" s="47">
        <v>11986</v>
      </c>
      <c r="F24" s="47">
        <v>23335</v>
      </c>
      <c r="G24" s="47">
        <v>11558</v>
      </c>
      <c r="H24" s="47">
        <v>11777</v>
      </c>
      <c r="I24" s="47">
        <v>371</v>
      </c>
      <c r="J24" s="47">
        <v>162</v>
      </c>
      <c r="K24" s="47">
        <v>209</v>
      </c>
      <c r="L24" s="53"/>
      <c r="M24" s="55">
        <v>0.58127200984343796</v>
      </c>
      <c r="N24" s="56">
        <v>2.16</v>
      </c>
      <c r="O24" s="54">
        <v>6700</v>
      </c>
      <c r="P24" s="56">
        <v>44.5</v>
      </c>
      <c r="Q24" s="56">
        <v>533.29999999999995</v>
      </c>
    </row>
    <row r="25" spans="1:17" s="57" customFormat="1" ht="25.5" customHeight="1">
      <c r="A25" s="45">
        <v>2015</v>
      </c>
      <c r="B25" s="53">
        <v>10909</v>
      </c>
      <c r="C25" s="47">
        <v>23681</v>
      </c>
      <c r="D25" s="47">
        <v>11697</v>
      </c>
      <c r="E25" s="47">
        <v>11984</v>
      </c>
      <c r="F25" s="47">
        <v>23277</v>
      </c>
      <c r="G25" s="47">
        <v>11521</v>
      </c>
      <c r="H25" s="47">
        <v>11756</v>
      </c>
      <c r="I25" s="47">
        <v>404</v>
      </c>
      <c r="J25" s="47">
        <v>176</v>
      </c>
      <c r="K25" s="47">
        <v>228</v>
      </c>
      <c r="L25" s="53"/>
      <c r="M25" s="58">
        <v>-0.1</v>
      </c>
      <c r="N25" s="56">
        <v>2.13</v>
      </c>
      <c r="O25" s="54">
        <v>6832</v>
      </c>
      <c r="P25" s="56">
        <v>44.4</v>
      </c>
      <c r="Q25" s="56">
        <v>533.29999999999995</v>
      </c>
    </row>
    <row r="26" spans="1:17" s="65" customFormat="1" ht="25.5" customHeight="1">
      <c r="A26" s="59">
        <v>2016</v>
      </c>
      <c r="B26" s="60">
        <v>11123</v>
      </c>
      <c r="C26" s="61">
        <v>24016</v>
      </c>
      <c r="D26" s="61">
        <v>11861</v>
      </c>
      <c r="E26" s="61">
        <v>12155</v>
      </c>
      <c r="F26" s="61">
        <v>23628</v>
      </c>
      <c r="G26" s="61">
        <v>11681</v>
      </c>
      <c r="H26" s="61">
        <v>11947</v>
      </c>
      <c r="I26" s="61">
        <v>388</v>
      </c>
      <c r="J26" s="61">
        <v>180</v>
      </c>
      <c r="K26" s="61">
        <v>208</v>
      </c>
      <c r="L26" s="60"/>
      <c r="M26" s="62">
        <v>1.414636206</v>
      </c>
      <c r="N26" s="63">
        <v>2.12</v>
      </c>
      <c r="O26" s="64">
        <v>6974</v>
      </c>
      <c r="P26" s="63">
        <v>45</v>
      </c>
      <c r="Q26" s="63">
        <v>533.29999999999995</v>
      </c>
    </row>
    <row r="27" spans="1:17" s="65" customFormat="1" ht="25.5" customHeight="1" thickBot="1">
      <c r="A27" s="66">
        <v>2017</v>
      </c>
      <c r="B27" s="67">
        <v>11144</v>
      </c>
      <c r="C27" s="68">
        <v>23384</v>
      </c>
      <c r="D27" s="68">
        <v>11597</v>
      </c>
      <c r="E27" s="68">
        <v>11787</v>
      </c>
      <c r="F27" s="68">
        <v>23003</v>
      </c>
      <c r="G27" s="68">
        <v>11410</v>
      </c>
      <c r="H27" s="68">
        <v>11593</v>
      </c>
      <c r="I27" s="68">
        <v>381</v>
      </c>
      <c r="J27" s="68">
        <v>187</v>
      </c>
      <c r="K27" s="68">
        <v>194</v>
      </c>
      <c r="L27" s="69"/>
      <c r="M27" s="70">
        <v>-2.631578948</v>
      </c>
      <c r="N27" s="71">
        <v>2.06</v>
      </c>
      <c r="O27" s="72">
        <v>7111</v>
      </c>
      <c r="P27" s="71">
        <v>43.8</v>
      </c>
      <c r="Q27" s="71">
        <v>533.42999999999995</v>
      </c>
    </row>
    <row r="28" spans="1:17" s="65" customFormat="1" ht="13.5" customHeight="1" thickTop="1">
      <c r="A28" s="73"/>
      <c r="B28" s="69"/>
      <c r="C28" s="74"/>
      <c r="D28" s="74"/>
      <c r="E28" s="74"/>
      <c r="F28" s="74"/>
      <c r="G28" s="74"/>
      <c r="H28" s="74"/>
      <c r="I28" s="74"/>
      <c r="J28" s="74"/>
      <c r="K28" s="74"/>
      <c r="L28" s="69"/>
      <c r="M28" s="75"/>
      <c r="N28" s="76"/>
      <c r="O28" s="77"/>
      <c r="P28" s="76"/>
      <c r="Q28" s="76"/>
    </row>
    <row r="29" spans="1:17" s="5" customFormat="1" ht="12" customHeight="1">
      <c r="A29" s="5" t="s">
        <v>39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M29" s="79"/>
      <c r="N29" s="79"/>
      <c r="O29" s="78"/>
      <c r="P29" s="78"/>
      <c r="Q29" s="78"/>
    </row>
    <row r="30" spans="1:17">
      <c r="A30" s="5" t="s">
        <v>40</v>
      </c>
    </row>
    <row r="31" spans="1:17">
      <c r="D31" s="81"/>
      <c r="G31" s="80"/>
      <c r="H31" s="42"/>
      <c r="I31" s="42"/>
      <c r="J31" s="42"/>
      <c r="K31" s="42"/>
      <c r="M31" s="42"/>
      <c r="N31" s="42"/>
      <c r="O31" s="42"/>
      <c r="P31" s="42"/>
      <c r="Q31" s="42"/>
    </row>
    <row r="32" spans="1:17">
      <c r="D32" s="81"/>
      <c r="G32" s="80"/>
      <c r="H32" s="42"/>
      <c r="I32" s="42"/>
      <c r="J32" s="42"/>
      <c r="K32" s="42"/>
      <c r="M32" s="42"/>
      <c r="N32" s="42"/>
      <c r="O32" s="42"/>
      <c r="P32" s="42"/>
      <c r="Q32" s="42"/>
    </row>
    <row r="33" spans="4:17">
      <c r="D33" s="81"/>
      <c r="G33" s="80"/>
      <c r="H33" s="42"/>
      <c r="I33" s="42"/>
      <c r="J33" s="42"/>
      <c r="K33" s="42"/>
      <c r="M33" s="42"/>
      <c r="N33" s="42"/>
      <c r="O33" s="42"/>
      <c r="P33" s="42"/>
      <c r="Q33" s="42"/>
    </row>
  </sheetData>
  <mergeCells count="7">
    <mergeCell ref="A1:K1"/>
    <mergeCell ref="M1:Q1"/>
    <mergeCell ref="C3:K3"/>
    <mergeCell ref="P3:Q3"/>
    <mergeCell ref="C4:E4"/>
    <mergeCell ref="F4:H4"/>
    <mergeCell ref="I4:K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&amp;L&amp;"굴림체,굵게"&amp;12인   구&amp;R&amp;"Times New Roman,보통"&amp;12Population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sqref="A1:D1"/>
    </sheetView>
  </sheetViews>
  <sheetFormatPr defaultRowHeight="13.5"/>
  <cols>
    <col min="1" max="1" width="14.5546875" style="5" customWidth="1"/>
    <col min="2" max="2" width="14.77734375" style="100" customWidth="1"/>
    <col min="3" max="4" width="14.77734375" style="5" customWidth="1"/>
    <col min="5" max="5" width="2" style="5" customWidth="1"/>
    <col min="6" max="11" width="10.77734375" style="5" customWidth="1"/>
    <col min="12" max="16384" width="8.88671875" style="5"/>
  </cols>
  <sheetData>
    <row r="1" spans="1:17" s="2" customFormat="1" ht="45" customHeight="1">
      <c r="A1" s="376" t="s">
        <v>41</v>
      </c>
      <c r="B1" s="376"/>
      <c r="C1" s="376"/>
      <c r="D1" s="376"/>
      <c r="E1" s="82"/>
      <c r="F1" s="377" t="s">
        <v>42</v>
      </c>
      <c r="G1" s="377"/>
      <c r="H1" s="377"/>
      <c r="I1" s="377"/>
      <c r="J1" s="377"/>
      <c r="K1" s="377"/>
    </row>
    <row r="2" spans="1:17" ht="25.5" customHeight="1" thickBot="1">
      <c r="A2" s="3" t="s">
        <v>43</v>
      </c>
      <c r="B2" s="83"/>
      <c r="C2" s="3"/>
      <c r="D2" s="3"/>
      <c r="F2" s="3"/>
      <c r="G2" s="3"/>
      <c r="H2" s="3"/>
      <c r="I2" s="3"/>
      <c r="J2" s="3"/>
      <c r="K2" s="8" t="s">
        <v>44</v>
      </c>
    </row>
    <row r="3" spans="1:17" ht="16.5" customHeight="1" thickTop="1">
      <c r="A3" s="9" t="s">
        <v>45</v>
      </c>
      <c r="B3" s="378" t="s">
        <v>46</v>
      </c>
      <c r="C3" s="379"/>
      <c r="D3" s="379"/>
      <c r="E3" s="84"/>
      <c r="F3" s="379" t="s">
        <v>47</v>
      </c>
      <c r="G3" s="379"/>
      <c r="H3" s="379"/>
      <c r="I3" s="379"/>
      <c r="J3" s="379"/>
      <c r="K3" s="379"/>
    </row>
    <row r="4" spans="1:17" ht="16.5" customHeight="1">
      <c r="A4" s="16"/>
      <c r="B4" s="373" t="s">
        <v>48</v>
      </c>
      <c r="C4" s="374"/>
      <c r="D4" s="374"/>
      <c r="E4" s="11"/>
      <c r="F4" s="374" t="s">
        <v>49</v>
      </c>
      <c r="G4" s="374"/>
      <c r="H4" s="374"/>
      <c r="I4" s="380" t="s">
        <v>50</v>
      </c>
      <c r="J4" s="381"/>
      <c r="K4" s="381"/>
    </row>
    <row r="5" spans="1:17" ht="16.5" customHeight="1">
      <c r="A5" s="16"/>
      <c r="B5" s="11"/>
      <c r="C5" s="22" t="s">
        <v>18</v>
      </c>
      <c r="D5" s="24" t="s">
        <v>19</v>
      </c>
      <c r="E5" s="11"/>
      <c r="F5" s="85"/>
      <c r="G5" s="86" t="s">
        <v>18</v>
      </c>
      <c r="H5" s="87" t="s">
        <v>19</v>
      </c>
      <c r="I5" s="88"/>
      <c r="J5" s="86" t="s">
        <v>18</v>
      </c>
      <c r="K5" s="87" t="s">
        <v>19</v>
      </c>
    </row>
    <row r="6" spans="1:17" ht="16.5" customHeight="1">
      <c r="A6" s="25" t="s">
        <v>51</v>
      </c>
      <c r="B6" s="27" t="s">
        <v>52</v>
      </c>
      <c r="C6" s="26" t="s">
        <v>28</v>
      </c>
      <c r="D6" s="29" t="s">
        <v>29</v>
      </c>
      <c r="E6" s="11"/>
      <c r="F6" s="25" t="s">
        <v>53</v>
      </c>
      <c r="G6" s="89" t="s">
        <v>28</v>
      </c>
      <c r="H6" s="28" t="s">
        <v>29</v>
      </c>
      <c r="I6" s="90" t="s">
        <v>54</v>
      </c>
      <c r="J6" s="89" t="s">
        <v>28</v>
      </c>
      <c r="K6" s="28" t="s">
        <v>29</v>
      </c>
    </row>
    <row r="7" spans="1:17" s="53" customFormat="1" ht="42.75" customHeight="1">
      <c r="A7" s="33">
        <v>2013</v>
      </c>
      <c r="B7" s="91">
        <v>23</v>
      </c>
      <c r="C7" s="91" t="s">
        <v>38</v>
      </c>
      <c r="D7" s="91" t="s">
        <v>38</v>
      </c>
      <c r="E7" s="91"/>
      <c r="F7" s="91">
        <v>15</v>
      </c>
      <c r="G7" s="91">
        <v>7</v>
      </c>
      <c r="H7" s="91">
        <v>8</v>
      </c>
      <c r="I7" s="91">
        <v>8</v>
      </c>
      <c r="J7" s="91" t="s">
        <v>38</v>
      </c>
      <c r="K7" s="91" t="s">
        <v>38</v>
      </c>
    </row>
    <row r="8" spans="1:17" s="53" customFormat="1" ht="42.75" customHeight="1">
      <c r="A8" s="33">
        <v>2014</v>
      </c>
      <c r="B8" s="91">
        <f>SUM(C8:D8)</f>
        <v>32</v>
      </c>
      <c r="C8" s="91">
        <f>G8+J8</f>
        <v>17</v>
      </c>
      <c r="D8" s="91">
        <f>H8+K8</f>
        <v>15</v>
      </c>
      <c r="E8" s="91"/>
      <c r="F8" s="91">
        <v>24</v>
      </c>
      <c r="G8" s="91">
        <v>11</v>
      </c>
      <c r="H8" s="91">
        <v>13</v>
      </c>
      <c r="I8" s="91">
        <v>8</v>
      </c>
      <c r="J8" s="91">
        <v>6</v>
      </c>
      <c r="K8" s="91">
        <v>2</v>
      </c>
    </row>
    <row r="9" spans="1:17" s="53" customFormat="1" ht="42.75" customHeight="1">
      <c r="A9" s="33">
        <v>2015</v>
      </c>
      <c r="B9" s="92">
        <f>SUM(C9:D9)</f>
        <v>39</v>
      </c>
      <c r="C9" s="91">
        <f>G9+J9</f>
        <v>21</v>
      </c>
      <c r="D9" s="91">
        <f>H9+K9</f>
        <v>18</v>
      </c>
      <c r="E9" s="91"/>
      <c r="F9" s="93">
        <v>31</v>
      </c>
      <c r="G9" s="93">
        <v>16</v>
      </c>
      <c r="H9" s="93">
        <v>15</v>
      </c>
      <c r="I9" s="91">
        <v>8</v>
      </c>
      <c r="J9" s="91">
        <v>5</v>
      </c>
      <c r="K9" s="91">
        <v>3</v>
      </c>
    </row>
    <row r="10" spans="1:17" s="53" customFormat="1" ht="42.75" customHeight="1">
      <c r="A10" s="33">
        <v>2016</v>
      </c>
      <c r="B10" s="92">
        <v>31</v>
      </c>
      <c r="C10" s="91">
        <v>15</v>
      </c>
      <c r="D10" s="91">
        <v>16</v>
      </c>
      <c r="E10" s="91"/>
      <c r="F10" s="93">
        <v>31</v>
      </c>
      <c r="G10" s="93">
        <v>15</v>
      </c>
      <c r="H10" s="93">
        <v>16</v>
      </c>
      <c r="I10" s="91" t="s">
        <v>38</v>
      </c>
      <c r="J10" s="91" t="s">
        <v>38</v>
      </c>
      <c r="K10" s="91" t="s">
        <v>38</v>
      </c>
    </row>
    <row r="11" spans="1:17" s="99" customFormat="1" ht="42.75" customHeight="1" thickBot="1">
      <c r="A11" s="94">
        <v>2017</v>
      </c>
      <c r="B11" s="95">
        <v>33</v>
      </c>
      <c r="C11" s="96">
        <v>16</v>
      </c>
      <c r="D11" s="96">
        <v>17</v>
      </c>
      <c r="E11" s="97"/>
      <c r="F11" s="96">
        <v>33</v>
      </c>
      <c r="G11" s="96">
        <v>16</v>
      </c>
      <c r="H11" s="96">
        <v>17</v>
      </c>
      <c r="I11" s="98" t="s">
        <v>55</v>
      </c>
      <c r="J11" s="98" t="s">
        <v>55</v>
      </c>
      <c r="K11" s="98" t="s">
        <v>55</v>
      </c>
    </row>
    <row r="12" spans="1:17" ht="12" customHeight="1" thickTop="1">
      <c r="A12" s="5" t="s">
        <v>56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M12" s="79"/>
      <c r="N12" s="79"/>
      <c r="O12" s="78"/>
      <c r="P12" s="78"/>
      <c r="Q12" s="78"/>
    </row>
  </sheetData>
  <mergeCells count="7">
    <mergeCell ref="A1:D1"/>
    <mergeCell ref="F1:K1"/>
    <mergeCell ref="B3:D3"/>
    <mergeCell ref="F3:K3"/>
    <mergeCell ref="B4:D4"/>
    <mergeCell ref="F4:H4"/>
    <mergeCell ref="I4:K4"/>
  </mergeCells>
  <phoneticPr fontId="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view="pageBreakPreview" zoomScale="110" zoomScaleNormal="100" zoomScaleSheetLayoutView="110" workbookViewId="0">
      <selection sqref="A1:H1"/>
    </sheetView>
  </sheetViews>
  <sheetFormatPr defaultRowHeight="11.25"/>
  <cols>
    <col min="1" max="1" width="10.77734375" style="5" customWidth="1"/>
    <col min="2" max="2" width="9.33203125" style="148" customWidth="1"/>
    <col min="3" max="3" width="10.6640625" style="144" customWidth="1"/>
    <col min="4" max="5" width="9.33203125" style="145" customWidth="1"/>
    <col min="6" max="6" width="10.5546875" style="145" customWidth="1"/>
    <col min="7" max="8" width="9.33203125" style="145" customWidth="1"/>
    <col min="9" max="9" width="2.77734375" style="145" customWidth="1"/>
    <col min="10" max="10" width="8.44140625" style="104" customWidth="1"/>
    <col min="11" max="11" width="9.88671875" style="104" customWidth="1"/>
    <col min="12" max="12" width="9.109375" style="104" customWidth="1"/>
    <col min="13" max="13" width="11.44140625" style="104" customWidth="1"/>
    <col min="14" max="14" width="12.21875" style="104" customWidth="1"/>
    <col min="15" max="15" width="8.77734375" style="104" customWidth="1"/>
    <col min="16" max="16" width="9.77734375" style="146" customWidth="1"/>
    <col min="17" max="17" width="11" style="146" customWidth="1"/>
    <col min="18" max="18" width="9.6640625" style="145" customWidth="1"/>
    <col min="19" max="19" width="9.77734375" style="147" customWidth="1"/>
    <col min="20" max="16384" width="8.88671875" style="5"/>
  </cols>
  <sheetData>
    <row r="1" spans="1:19" s="2" customFormat="1" ht="45" customHeight="1">
      <c r="A1" s="376" t="s">
        <v>57</v>
      </c>
      <c r="B1" s="376"/>
      <c r="C1" s="376"/>
      <c r="D1" s="376"/>
      <c r="E1" s="376"/>
      <c r="F1" s="376"/>
      <c r="G1" s="376"/>
      <c r="H1" s="376"/>
      <c r="I1" s="101"/>
      <c r="J1" s="384" t="s">
        <v>58</v>
      </c>
      <c r="K1" s="384"/>
      <c r="L1" s="384"/>
      <c r="M1" s="384"/>
      <c r="N1" s="384"/>
      <c r="O1" s="384"/>
      <c r="P1" s="384"/>
    </row>
    <row r="2" spans="1:19" ht="25.5" customHeight="1" thickBot="1">
      <c r="A2" s="3" t="s">
        <v>59</v>
      </c>
      <c r="B2" s="102"/>
      <c r="C2" s="5"/>
      <c r="D2" s="103"/>
      <c r="E2" s="103"/>
      <c r="F2" s="103"/>
      <c r="G2" s="103"/>
      <c r="H2" s="103"/>
      <c r="I2" s="103"/>
      <c r="M2" s="105"/>
      <c r="N2" s="8"/>
      <c r="O2" s="385" t="s">
        <v>60</v>
      </c>
      <c r="P2" s="385"/>
      <c r="Q2" s="5"/>
      <c r="R2" s="5"/>
      <c r="S2" s="5"/>
    </row>
    <row r="3" spans="1:19" ht="16.5" customHeight="1" thickTop="1">
      <c r="A3" s="9" t="s">
        <v>45</v>
      </c>
      <c r="B3" s="106" t="s">
        <v>61</v>
      </c>
      <c r="C3" s="369" t="s">
        <v>62</v>
      </c>
      <c r="D3" s="370"/>
      <c r="E3" s="370"/>
      <c r="F3" s="370"/>
      <c r="G3" s="370"/>
      <c r="H3" s="370"/>
      <c r="I3" s="11"/>
      <c r="J3" s="386" t="s">
        <v>63</v>
      </c>
      <c r="K3" s="386"/>
      <c r="L3" s="387"/>
      <c r="M3" s="107" t="s">
        <v>64</v>
      </c>
      <c r="N3" s="108" t="s">
        <v>65</v>
      </c>
      <c r="O3" s="388" t="s">
        <v>66</v>
      </c>
      <c r="P3" s="389"/>
      <c r="Q3" s="5"/>
      <c r="R3" s="5"/>
      <c r="S3" s="5"/>
    </row>
    <row r="4" spans="1:19" ht="15.95" customHeight="1">
      <c r="A4" s="16" t="s">
        <v>67</v>
      </c>
      <c r="B4" s="109"/>
      <c r="C4" s="373" t="s">
        <v>48</v>
      </c>
      <c r="D4" s="374"/>
      <c r="E4" s="375"/>
      <c r="F4" s="382" t="s">
        <v>68</v>
      </c>
      <c r="G4" s="382"/>
      <c r="H4" s="382"/>
      <c r="I4" s="110"/>
      <c r="J4" s="383" t="s">
        <v>69</v>
      </c>
      <c r="K4" s="383"/>
      <c r="L4" s="383"/>
      <c r="M4" s="111" t="s">
        <v>70</v>
      </c>
      <c r="N4" s="107" t="s">
        <v>71</v>
      </c>
      <c r="O4" s="112"/>
      <c r="P4" s="113"/>
      <c r="Q4" s="5"/>
      <c r="R4" s="5"/>
      <c r="S4" s="5"/>
    </row>
    <row r="5" spans="1:19" ht="15.95" customHeight="1">
      <c r="A5" s="16" t="s">
        <v>72</v>
      </c>
      <c r="B5" s="109" t="s">
        <v>73</v>
      </c>
      <c r="C5" s="11"/>
      <c r="D5" s="22" t="s">
        <v>18</v>
      </c>
      <c r="E5" s="24" t="s">
        <v>19</v>
      </c>
      <c r="F5" s="88"/>
      <c r="G5" s="114" t="s">
        <v>18</v>
      </c>
      <c r="H5" s="115" t="s">
        <v>19</v>
      </c>
      <c r="I5" s="116"/>
      <c r="J5" s="117"/>
      <c r="K5" s="114" t="s">
        <v>18</v>
      </c>
      <c r="L5" s="115" t="s">
        <v>19</v>
      </c>
      <c r="M5" s="16"/>
      <c r="N5" s="20" t="s">
        <v>74</v>
      </c>
      <c r="O5" s="118" t="s">
        <v>75</v>
      </c>
      <c r="P5" s="119" t="s">
        <v>76</v>
      </c>
      <c r="Q5" s="5"/>
      <c r="R5" s="5"/>
      <c r="S5" s="5"/>
    </row>
    <row r="6" spans="1:19" ht="15.95" customHeight="1">
      <c r="A6" s="25" t="s">
        <v>77</v>
      </c>
      <c r="B6" s="120" t="s">
        <v>78</v>
      </c>
      <c r="C6" s="27" t="s">
        <v>52</v>
      </c>
      <c r="D6" s="26" t="s">
        <v>28</v>
      </c>
      <c r="E6" s="29" t="s">
        <v>29</v>
      </c>
      <c r="F6" s="90" t="s">
        <v>54</v>
      </c>
      <c r="G6" s="90" t="s">
        <v>28</v>
      </c>
      <c r="H6" s="121" t="s">
        <v>29</v>
      </c>
      <c r="I6" s="116"/>
      <c r="J6" s="122" t="s">
        <v>53</v>
      </c>
      <c r="K6" s="90" t="s">
        <v>28</v>
      </c>
      <c r="L6" s="121" t="s">
        <v>29</v>
      </c>
      <c r="M6" s="123" t="s">
        <v>79</v>
      </c>
      <c r="N6" s="32" t="s">
        <v>80</v>
      </c>
      <c r="O6" s="124" t="s">
        <v>81</v>
      </c>
      <c r="P6" s="113" t="s">
        <v>82</v>
      </c>
      <c r="Q6" s="5"/>
      <c r="R6" s="5"/>
      <c r="S6" s="5"/>
    </row>
    <row r="7" spans="1:19" s="128" customFormat="1" ht="28.5" customHeight="1">
      <c r="A7" s="33">
        <v>2013</v>
      </c>
      <c r="B7" s="47">
        <v>766699</v>
      </c>
      <c r="C7" s="47">
        <v>1896032</v>
      </c>
      <c r="D7" s="47">
        <v>944806</v>
      </c>
      <c r="E7" s="54">
        <v>951226</v>
      </c>
      <c r="F7" s="47">
        <v>1872965</v>
      </c>
      <c r="G7" s="47">
        <v>932894</v>
      </c>
      <c r="H7" s="47">
        <v>940071</v>
      </c>
      <c r="I7" s="47"/>
      <c r="J7" s="47">
        <v>23067</v>
      </c>
      <c r="K7" s="47">
        <v>11912</v>
      </c>
      <c r="L7" s="47">
        <v>11155</v>
      </c>
      <c r="M7" s="125">
        <v>2.4729809221089369</v>
      </c>
      <c r="N7" s="126">
        <v>312764</v>
      </c>
      <c r="O7" s="125">
        <v>235.05060783954508</v>
      </c>
      <c r="P7" s="127">
        <v>8066.484139000002</v>
      </c>
    </row>
    <row r="8" spans="1:19" s="128" customFormat="1" ht="28.5" customHeight="1">
      <c r="A8" s="33">
        <v>2014</v>
      </c>
      <c r="B8" s="47">
        <v>774562</v>
      </c>
      <c r="C8" s="47">
        <v>1896646</v>
      </c>
      <c r="D8" s="47">
        <v>944734</v>
      </c>
      <c r="E8" s="47">
        <v>951912</v>
      </c>
      <c r="F8" s="47">
        <v>1871560</v>
      </c>
      <c r="G8" s="47">
        <v>931536</v>
      </c>
      <c r="H8" s="47">
        <v>940024</v>
      </c>
      <c r="I8" s="47"/>
      <c r="J8" s="47">
        <v>25086</v>
      </c>
      <c r="K8" s="47">
        <v>13198</v>
      </c>
      <c r="L8" s="47">
        <v>11888</v>
      </c>
      <c r="M8" s="125">
        <v>2.4486690542525968</v>
      </c>
      <c r="N8" s="47">
        <v>322626</v>
      </c>
      <c r="O8" s="129">
        <v>235.10586076953589</v>
      </c>
      <c r="P8" s="129">
        <v>8067.2</v>
      </c>
    </row>
    <row r="9" spans="1:19" s="128" customFormat="1" ht="28.5" customHeight="1">
      <c r="A9" s="33">
        <v>2015</v>
      </c>
      <c r="B9" s="130">
        <v>782986</v>
      </c>
      <c r="C9" s="130">
        <v>1895905</v>
      </c>
      <c r="D9" s="130">
        <v>944040</v>
      </c>
      <c r="E9" s="130">
        <v>951865</v>
      </c>
      <c r="F9" s="130">
        <v>1869711</v>
      </c>
      <c r="G9" s="130">
        <v>930255</v>
      </c>
      <c r="H9" s="130">
        <v>939456</v>
      </c>
      <c r="I9" s="131"/>
      <c r="J9" s="130">
        <v>26194</v>
      </c>
      <c r="K9" s="130">
        <v>13785</v>
      </c>
      <c r="L9" s="130">
        <v>12409</v>
      </c>
      <c r="M9" s="130">
        <v>2.421377904585778</v>
      </c>
      <c r="N9" s="130">
        <v>333524</v>
      </c>
      <c r="O9" s="130">
        <v>235.03440153722184</v>
      </c>
      <c r="P9" s="130">
        <v>8066.5</v>
      </c>
    </row>
    <row r="10" spans="1:19" s="135" customFormat="1" ht="28.5" customHeight="1">
      <c r="A10" s="33">
        <v>2016</v>
      </c>
      <c r="B10" s="132">
        <v>790084</v>
      </c>
      <c r="C10" s="132">
        <v>1892111</v>
      </c>
      <c r="D10" s="132">
        <v>941897</v>
      </c>
      <c r="E10" s="132">
        <v>950214</v>
      </c>
      <c r="F10" s="132">
        <v>1864791</v>
      </c>
      <c r="G10" s="132">
        <v>927505</v>
      </c>
      <c r="H10" s="132">
        <v>937286</v>
      </c>
      <c r="I10" s="133"/>
      <c r="J10" s="132">
        <v>27320</v>
      </c>
      <c r="K10" s="134">
        <v>14392</v>
      </c>
      <c r="L10" s="134">
        <v>12928</v>
      </c>
      <c r="M10" s="134">
        <v>2.3602439740584544</v>
      </c>
      <c r="N10" s="134">
        <v>341203</v>
      </c>
      <c r="O10" s="134">
        <v>231.1468399367343</v>
      </c>
      <c r="P10" s="134">
        <v>8069</v>
      </c>
    </row>
    <row r="11" spans="1:19" s="135" customFormat="1" ht="28.5" customHeight="1">
      <c r="A11" s="136">
        <v>2017</v>
      </c>
      <c r="B11" s="137">
        <f>SUM(B12:B25)</f>
        <v>797916</v>
      </c>
      <c r="C11" s="137">
        <f t="shared" ref="C11:P11" si="0">SUM(C12:C25)</f>
        <v>1883195</v>
      </c>
      <c r="D11" s="137">
        <f t="shared" si="0"/>
        <v>937407</v>
      </c>
      <c r="E11" s="137">
        <f t="shared" si="0"/>
        <v>945788</v>
      </c>
      <c r="F11" s="137">
        <f t="shared" si="0"/>
        <v>1853607</v>
      </c>
      <c r="G11" s="137">
        <f t="shared" si="0"/>
        <v>922307</v>
      </c>
      <c r="H11" s="137">
        <f t="shared" si="0"/>
        <v>932300</v>
      </c>
      <c r="I11" s="137"/>
      <c r="J11" s="137">
        <f t="shared" si="0"/>
        <v>28588</v>
      </c>
      <c r="K11" s="137">
        <f t="shared" si="0"/>
        <v>15100</v>
      </c>
      <c r="L11" s="137">
        <f t="shared" si="0"/>
        <v>13488</v>
      </c>
      <c r="M11" s="137">
        <f t="shared" si="0"/>
        <v>30.911749520517443</v>
      </c>
      <c r="N11" s="137">
        <f t="shared" si="0"/>
        <v>351282</v>
      </c>
      <c r="O11" s="137">
        <f t="shared" si="0"/>
        <v>5435.7</v>
      </c>
      <c r="P11" s="137">
        <f t="shared" si="0"/>
        <v>8069.2999999999993</v>
      </c>
    </row>
    <row r="12" spans="1:19" s="128" customFormat="1" ht="28.5" customHeight="1">
      <c r="A12" s="138" t="s">
        <v>83</v>
      </c>
      <c r="B12" s="132">
        <v>260683</v>
      </c>
      <c r="C12" s="132">
        <v>656117</v>
      </c>
      <c r="D12" s="132">
        <v>322617</v>
      </c>
      <c r="E12" s="132">
        <v>333500</v>
      </c>
      <c r="F12" s="132">
        <v>648964</v>
      </c>
      <c r="G12" s="132">
        <v>319442</v>
      </c>
      <c r="H12" s="132">
        <v>329522</v>
      </c>
      <c r="I12" s="132"/>
      <c r="J12" s="132">
        <v>7153</v>
      </c>
      <c r="K12" s="132">
        <v>3175</v>
      </c>
      <c r="L12" s="132">
        <v>3978</v>
      </c>
      <c r="M12" s="132">
        <f t="shared" ref="M12:M20" si="1">C12/B12</f>
        <v>2.5169151805065924</v>
      </c>
      <c r="N12" s="132">
        <v>85157</v>
      </c>
      <c r="O12" s="132">
        <v>3158</v>
      </c>
      <c r="P12" s="132">
        <v>205.5</v>
      </c>
    </row>
    <row r="13" spans="1:19" s="128" customFormat="1" ht="28.5" customHeight="1">
      <c r="A13" s="138" t="s">
        <v>84</v>
      </c>
      <c r="B13" s="132">
        <v>115657</v>
      </c>
      <c r="C13" s="132">
        <v>280263</v>
      </c>
      <c r="D13" s="132">
        <v>142591</v>
      </c>
      <c r="E13" s="132">
        <v>137672</v>
      </c>
      <c r="F13" s="132">
        <v>274997</v>
      </c>
      <c r="G13" s="132">
        <v>139246</v>
      </c>
      <c r="H13" s="132">
        <v>135751</v>
      </c>
      <c r="I13" s="132"/>
      <c r="J13" s="132">
        <v>5266</v>
      </c>
      <c r="K13" s="132">
        <v>3345</v>
      </c>
      <c r="L13" s="132">
        <v>1921</v>
      </c>
      <c r="M13" s="132">
        <f t="shared" si="1"/>
        <v>2.4232255721659737</v>
      </c>
      <c r="N13" s="132">
        <v>44580</v>
      </c>
      <c r="O13" s="132">
        <v>694.1</v>
      </c>
      <c r="P13" s="132">
        <v>396.2</v>
      </c>
    </row>
    <row r="14" spans="1:19" s="128" customFormat="1" ht="28.5" customHeight="1">
      <c r="A14" s="138" t="s">
        <v>85</v>
      </c>
      <c r="B14" s="132">
        <v>126333</v>
      </c>
      <c r="C14" s="132">
        <v>305354</v>
      </c>
      <c r="D14" s="132">
        <v>152238</v>
      </c>
      <c r="E14" s="132">
        <v>153116</v>
      </c>
      <c r="F14" s="132">
        <v>300187</v>
      </c>
      <c r="G14" s="132">
        <v>149587</v>
      </c>
      <c r="H14" s="132">
        <v>150600</v>
      </c>
      <c r="I14" s="132"/>
      <c r="J14" s="132">
        <v>5167</v>
      </c>
      <c r="K14" s="132">
        <v>2651</v>
      </c>
      <c r="L14" s="132">
        <v>2516</v>
      </c>
      <c r="M14" s="132">
        <f t="shared" si="1"/>
        <v>2.4170565093839298</v>
      </c>
      <c r="N14" s="132">
        <v>50357</v>
      </c>
      <c r="O14" s="132">
        <v>592.70000000000005</v>
      </c>
      <c r="P14" s="132">
        <v>506.5</v>
      </c>
    </row>
    <row r="15" spans="1:19" s="128" customFormat="1" ht="28.5" customHeight="1">
      <c r="A15" s="138" t="s">
        <v>86</v>
      </c>
      <c r="B15" s="132">
        <v>52722</v>
      </c>
      <c r="C15" s="132">
        <v>116006</v>
      </c>
      <c r="D15" s="132">
        <v>57718</v>
      </c>
      <c r="E15" s="132">
        <v>58288</v>
      </c>
      <c r="F15" s="132">
        <v>113776</v>
      </c>
      <c r="G15" s="132">
        <v>56365</v>
      </c>
      <c r="H15" s="132">
        <v>57411</v>
      </c>
      <c r="I15" s="132"/>
      <c r="J15" s="132">
        <v>2230</v>
      </c>
      <c r="K15" s="132">
        <v>1353</v>
      </c>
      <c r="L15" s="132">
        <v>877</v>
      </c>
      <c r="M15" s="132">
        <f t="shared" si="1"/>
        <v>2.200333826486097</v>
      </c>
      <c r="N15" s="132">
        <v>28587</v>
      </c>
      <c r="O15" s="132">
        <v>164.2</v>
      </c>
      <c r="P15" s="132">
        <v>692.9</v>
      </c>
    </row>
    <row r="16" spans="1:19" s="128" customFormat="1" ht="28.5" customHeight="1">
      <c r="A16" s="138" t="s">
        <v>87</v>
      </c>
      <c r="B16" s="132">
        <v>37686</v>
      </c>
      <c r="C16" s="132">
        <v>84257</v>
      </c>
      <c r="D16" s="132">
        <v>41275</v>
      </c>
      <c r="E16" s="132">
        <v>42982</v>
      </c>
      <c r="F16" s="132">
        <v>82281</v>
      </c>
      <c r="G16" s="132">
        <v>40868</v>
      </c>
      <c r="H16" s="132">
        <v>42413</v>
      </c>
      <c r="I16" s="132"/>
      <c r="J16" s="132">
        <v>976</v>
      </c>
      <c r="K16" s="132">
        <v>407</v>
      </c>
      <c r="L16" s="132">
        <v>569</v>
      </c>
      <c r="M16" s="132">
        <f t="shared" si="1"/>
        <v>2.235763944170249</v>
      </c>
      <c r="N16" s="132">
        <v>21167</v>
      </c>
      <c r="O16" s="132">
        <v>110.7</v>
      </c>
      <c r="P16" s="132">
        <v>752.2</v>
      </c>
    </row>
    <row r="17" spans="1:19" s="128" customFormat="1" ht="28.5" customHeight="1">
      <c r="A17" s="138" t="s">
        <v>88</v>
      </c>
      <c r="B17" s="132">
        <v>41712</v>
      </c>
      <c r="C17" s="132">
        <v>88878</v>
      </c>
      <c r="D17" s="132">
        <v>44431</v>
      </c>
      <c r="E17" s="132">
        <v>44447</v>
      </c>
      <c r="F17" s="132">
        <v>86926</v>
      </c>
      <c r="G17" s="132">
        <v>43110</v>
      </c>
      <c r="H17" s="132">
        <v>43816</v>
      </c>
      <c r="I17" s="132"/>
      <c r="J17" s="132">
        <v>1952</v>
      </c>
      <c r="K17" s="132">
        <v>1321</v>
      </c>
      <c r="L17" s="132">
        <v>631</v>
      </c>
      <c r="M17" s="132">
        <f t="shared" si="1"/>
        <v>2.1307537399309551</v>
      </c>
      <c r="N17" s="132">
        <v>25155</v>
      </c>
      <c r="O17" s="132">
        <v>159.19999999999999</v>
      </c>
      <c r="P17" s="132">
        <v>545.9</v>
      </c>
    </row>
    <row r="18" spans="1:19" s="128" customFormat="1" ht="28.5" customHeight="1">
      <c r="A18" s="138" t="s">
        <v>89</v>
      </c>
      <c r="B18" s="132">
        <v>41835</v>
      </c>
      <c r="C18" s="132">
        <v>98482</v>
      </c>
      <c r="D18" s="132">
        <v>50654</v>
      </c>
      <c r="E18" s="132">
        <v>47828</v>
      </c>
      <c r="F18" s="132">
        <v>95975</v>
      </c>
      <c r="G18" s="132">
        <v>49282</v>
      </c>
      <c r="H18" s="132">
        <v>46693</v>
      </c>
      <c r="I18" s="132"/>
      <c r="J18" s="132">
        <v>2507</v>
      </c>
      <c r="K18" s="132">
        <v>1372</v>
      </c>
      <c r="L18" s="132">
        <v>1135</v>
      </c>
      <c r="M18" s="132">
        <f t="shared" si="1"/>
        <v>2.3540576072666428</v>
      </c>
      <c r="N18" s="132">
        <v>19377</v>
      </c>
      <c r="O18" s="132">
        <v>116.9</v>
      </c>
      <c r="P18" s="132">
        <v>821</v>
      </c>
    </row>
    <row r="19" spans="1:19" s="128" customFormat="1" ht="28.5" customHeight="1">
      <c r="A19" s="138" t="s">
        <v>90</v>
      </c>
      <c r="B19" s="132">
        <v>12927</v>
      </c>
      <c r="C19" s="132">
        <v>26611</v>
      </c>
      <c r="D19" s="132">
        <v>13280</v>
      </c>
      <c r="E19" s="132">
        <v>13331</v>
      </c>
      <c r="F19" s="132">
        <v>26271</v>
      </c>
      <c r="G19" s="132">
        <v>13149</v>
      </c>
      <c r="H19" s="132">
        <v>13122</v>
      </c>
      <c r="I19" s="132"/>
      <c r="J19" s="132">
        <v>340</v>
      </c>
      <c r="K19" s="132">
        <v>131</v>
      </c>
      <c r="L19" s="132">
        <v>209</v>
      </c>
      <c r="M19" s="132">
        <f t="shared" si="1"/>
        <v>2.0585596039297593</v>
      </c>
      <c r="N19" s="132">
        <v>8309</v>
      </c>
      <c r="O19" s="132">
        <v>33.299999999999997</v>
      </c>
      <c r="P19" s="132">
        <v>789.1</v>
      </c>
    </row>
    <row r="20" spans="1:19" s="128" customFormat="1" ht="28.5" customHeight="1">
      <c r="A20" s="138" t="s">
        <v>91</v>
      </c>
      <c r="B20" s="132">
        <v>12001</v>
      </c>
      <c r="C20" s="132">
        <v>25059</v>
      </c>
      <c r="D20" s="132">
        <v>12375</v>
      </c>
      <c r="E20" s="132">
        <v>12684</v>
      </c>
      <c r="F20" s="132">
        <v>24809</v>
      </c>
      <c r="G20" s="132">
        <v>12294</v>
      </c>
      <c r="H20" s="132">
        <v>12515</v>
      </c>
      <c r="I20" s="132"/>
      <c r="J20" s="132">
        <v>250</v>
      </c>
      <c r="K20" s="132">
        <v>81</v>
      </c>
      <c r="L20" s="132">
        <v>169</v>
      </c>
      <c r="M20" s="132">
        <f t="shared" si="1"/>
        <v>2.0880759936671942</v>
      </c>
      <c r="N20" s="132">
        <v>7701</v>
      </c>
      <c r="O20" s="132">
        <v>39.299999999999997</v>
      </c>
      <c r="P20" s="132">
        <v>631.9</v>
      </c>
    </row>
    <row r="21" spans="1:19" s="128" customFormat="1" ht="28.5" customHeight="1">
      <c r="A21" s="138" t="s">
        <v>92</v>
      </c>
      <c r="B21" s="132">
        <v>11144</v>
      </c>
      <c r="C21" s="132">
        <v>23384</v>
      </c>
      <c r="D21" s="132">
        <v>11597</v>
      </c>
      <c r="E21" s="132">
        <v>11787</v>
      </c>
      <c r="F21" s="132">
        <v>23003</v>
      </c>
      <c r="G21" s="132">
        <v>11410</v>
      </c>
      <c r="H21" s="132">
        <v>11593</v>
      </c>
      <c r="I21" s="139"/>
      <c r="J21" s="132">
        <v>381</v>
      </c>
      <c r="K21" s="134">
        <v>187</v>
      </c>
      <c r="L21" s="134">
        <v>194</v>
      </c>
      <c r="M21" s="134">
        <v>2.06</v>
      </c>
      <c r="N21" s="134">
        <v>7111</v>
      </c>
      <c r="O21" s="134">
        <v>43.8</v>
      </c>
      <c r="P21" s="134">
        <v>533.4</v>
      </c>
    </row>
    <row r="22" spans="1:19" s="128" customFormat="1" ht="28.5" customHeight="1">
      <c r="A22" s="138" t="s">
        <v>93</v>
      </c>
      <c r="B22" s="132">
        <v>14557</v>
      </c>
      <c r="C22" s="132">
        <v>30575</v>
      </c>
      <c r="D22" s="132">
        <v>15578</v>
      </c>
      <c r="E22" s="132">
        <v>14997</v>
      </c>
      <c r="F22" s="132">
        <v>30162</v>
      </c>
      <c r="G22" s="132">
        <v>15391</v>
      </c>
      <c r="H22" s="132">
        <v>14771</v>
      </c>
      <c r="I22" s="139"/>
      <c r="J22" s="132">
        <v>413</v>
      </c>
      <c r="K22" s="134">
        <v>187</v>
      </c>
      <c r="L22" s="134">
        <v>226</v>
      </c>
      <c r="M22" s="134">
        <f>C22/B22</f>
        <v>2.1003640860067323</v>
      </c>
      <c r="N22" s="134">
        <v>9669</v>
      </c>
      <c r="O22" s="134">
        <v>50.5</v>
      </c>
      <c r="P22" s="134">
        <v>597.29999999999995</v>
      </c>
    </row>
    <row r="23" spans="1:19" s="128" customFormat="1" ht="28.5" customHeight="1">
      <c r="A23" s="138" t="s">
        <v>94</v>
      </c>
      <c r="B23" s="132">
        <v>13872</v>
      </c>
      <c r="C23" s="132">
        <v>30059</v>
      </c>
      <c r="D23" s="132">
        <v>14479</v>
      </c>
      <c r="E23" s="132">
        <v>15580</v>
      </c>
      <c r="F23" s="132">
        <v>29698</v>
      </c>
      <c r="G23" s="132">
        <v>14349</v>
      </c>
      <c r="H23" s="132">
        <v>15349</v>
      </c>
      <c r="I23" s="139"/>
      <c r="J23" s="132">
        <v>361</v>
      </c>
      <c r="K23" s="134">
        <v>130</v>
      </c>
      <c r="L23" s="134">
        <v>231</v>
      </c>
      <c r="M23" s="134">
        <f>C23/B23</f>
        <v>2.166882929642445</v>
      </c>
      <c r="N23" s="134">
        <v>9286</v>
      </c>
      <c r="O23" s="134">
        <v>59.9</v>
      </c>
      <c r="P23" s="134">
        <v>496</v>
      </c>
    </row>
    <row r="24" spans="1:19" s="128" customFormat="1" ht="28.5" customHeight="1">
      <c r="A24" s="138" t="s">
        <v>95</v>
      </c>
      <c r="B24" s="132">
        <v>29159</v>
      </c>
      <c r="C24" s="132">
        <v>61406</v>
      </c>
      <c r="D24" s="132">
        <v>30411</v>
      </c>
      <c r="E24" s="132">
        <v>30995</v>
      </c>
      <c r="F24" s="132">
        <v>60472</v>
      </c>
      <c r="G24" s="132">
        <v>29934</v>
      </c>
      <c r="H24" s="132">
        <v>30538</v>
      </c>
      <c r="I24" s="139"/>
      <c r="J24" s="132">
        <v>934</v>
      </c>
      <c r="K24" s="134">
        <v>477</v>
      </c>
      <c r="L24" s="134">
        <v>457</v>
      </c>
      <c r="M24" s="134">
        <f>C24/B24</f>
        <v>2.1059021228437191</v>
      </c>
      <c r="N24" s="134">
        <v>18147</v>
      </c>
      <c r="O24" s="134">
        <v>99.5</v>
      </c>
      <c r="P24" s="134">
        <v>607.9</v>
      </c>
    </row>
    <row r="25" spans="1:19" s="128" customFormat="1" ht="28.5" customHeight="1" thickBot="1">
      <c r="A25" s="140" t="s">
        <v>96</v>
      </c>
      <c r="B25" s="141">
        <v>27628</v>
      </c>
      <c r="C25" s="142">
        <v>56744</v>
      </c>
      <c r="D25" s="142">
        <v>28163</v>
      </c>
      <c r="E25" s="142">
        <v>28581</v>
      </c>
      <c r="F25" s="142">
        <v>56086</v>
      </c>
      <c r="G25" s="142">
        <v>27880</v>
      </c>
      <c r="H25" s="142">
        <v>28206</v>
      </c>
      <c r="I25" s="139"/>
      <c r="J25" s="142">
        <v>658</v>
      </c>
      <c r="K25" s="142">
        <v>283</v>
      </c>
      <c r="L25" s="142">
        <v>375</v>
      </c>
      <c r="M25" s="142">
        <f>C25/B25</f>
        <v>2.0538584045171566</v>
      </c>
      <c r="N25" s="142">
        <v>16679</v>
      </c>
      <c r="O25" s="142">
        <v>113.6</v>
      </c>
      <c r="P25" s="142">
        <v>493.5</v>
      </c>
    </row>
    <row r="26" spans="1:19" s="42" customFormat="1" ht="12" customHeight="1" thickTop="1">
      <c r="A26" s="5" t="s">
        <v>97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9" ht="10.5" customHeight="1">
      <c r="A27" s="143" t="s">
        <v>98</v>
      </c>
      <c r="B27" s="143"/>
      <c r="M27" s="146"/>
      <c r="N27" s="146"/>
      <c r="O27" s="145"/>
      <c r="P27" s="147"/>
      <c r="Q27" s="5"/>
      <c r="R27" s="5"/>
      <c r="S27" s="5"/>
    </row>
    <row r="28" spans="1:19" ht="10.5" customHeight="1">
      <c r="A28" s="143" t="s">
        <v>99</v>
      </c>
      <c r="B28" s="143"/>
      <c r="M28" s="146"/>
      <c r="N28" s="146"/>
      <c r="O28" s="145"/>
      <c r="P28" s="147"/>
      <c r="Q28" s="5"/>
      <c r="R28" s="5"/>
      <c r="S28" s="5"/>
    </row>
  </sheetData>
  <mergeCells count="9">
    <mergeCell ref="C4:E4"/>
    <mergeCell ref="F4:H4"/>
    <mergeCell ref="J4:L4"/>
    <mergeCell ref="A1:H1"/>
    <mergeCell ref="J1:P1"/>
    <mergeCell ref="O2:P2"/>
    <mergeCell ref="C3:H3"/>
    <mergeCell ref="J3:L3"/>
    <mergeCell ref="O3:P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8" orientation="landscape" r:id="rId1"/>
  <headerFooter alignWithMargins="0">
    <oddHeader>&amp;L&amp;"굴림체,굵게"&amp;12인   구&amp;R&amp;"Times New Roman,보통"&amp;12Population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="85" zoomScaleNormal="100" zoomScaleSheetLayoutView="85" workbookViewId="0">
      <selection sqref="A1:E1"/>
    </sheetView>
  </sheetViews>
  <sheetFormatPr defaultRowHeight="13.5"/>
  <cols>
    <col min="1" max="1" width="14.5546875" style="5" customWidth="1"/>
    <col min="2" max="2" width="13.5546875" style="180" customWidth="1"/>
    <col min="3" max="3" width="13.5546875" style="100" customWidth="1"/>
    <col min="4" max="5" width="13.5546875" style="5" customWidth="1"/>
    <col min="6" max="6" width="2" style="5" customWidth="1"/>
    <col min="7" max="12" width="10.88671875" style="5" customWidth="1"/>
    <col min="13" max="13" width="11.5546875" style="5" customWidth="1"/>
    <col min="14" max="16384" width="8.88671875" style="5"/>
  </cols>
  <sheetData>
    <row r="1" spans="1:13" s="2" customFormat="1" ht="45" customHeight="1">
      <c r="A1" s="376" t="s">
        <v>100</v>
      </c>
      <c r="B1" s="376"/>
      <c r="C1" s="376"/>
      <c r="D1" s="376"/>
      <c r="E1" s="376"/>
      <c r="F1" s="82"/>
      <c r="G1" s="377" t="s">
        <v>101</v>
      </c>
      <c r="H1" s="377"/>
      <c r="I1" s="377"/>
      <c r="J1" s="377"/>
      <c r="K1" s="377"/>
      <c r="L1" s="377"/>
      <c r="M1" s="377"/>
    </row>
    <row r="2" spans="1:13" ht="25.5" customHeight="1" thickBot="1">
      <c r="A2" s="3" t="s">
        <v>102</v>
      </c>
      <c r="B2" s="149"/>
      <c r="C2" s="83"/>
      <c r="D2" s="3"/>
      <c r="E2" s="3"/>
      <c r="G2" s="3"/>
      <c r="H2" s="3"/>
      <c r="I2" s="3"/>
      <c r="J2" s="3"/>
      <c r="K2" s="3"/>
      <c r="L2" s="385" t="s">
        <v>60</v>
      </c>
      <c r="M2" s="385"/>
    </row>
    <row r="3" spans="1:13" ht="16.5" customHeight="1" thickTop="1">
      <c r="A3" s="9" t="s">
        <v>45</v>
      </c>
      <c r="B3" s="150"/>
      <c r="C3" s="379" t="s">
        <v>103</v>
      </c>
      <c r="D3" s="379"/>
      <c r="E3" s="379"/>
      <c r="F3" s="84"/>
      <c r="G3" s="379" t="s">
        <v>75</v>
      </c>
      <c r="H3" s="379"/>
      <c r="I3" s="379"/>
      <c r="J3" s="379"/>
      <c r="K3" s="379"/>
      <c r="L3" s="391"/>
      <c r="M3" s="151" t="s">
        <v>104</v>
      </c>
    </row>
    <row r="4" spans="1:13" ht="15.95" customHeight="1">
      <c r="A4" s="16" t="s">
        <v>105</v>
      </c>
      <c r="B4" s="112" t="s">
        <v>106</v>
      </c>
      <c r="C4" s="373" t="s">
        <v>107</v>
      </c>
      <c r="D4" s="390"/>
      <c r="E4" s="390"/>
      <c r="F4" s="11"/>
      <c r="G4" s="374" t="s">
        <v>68</v>
      </c>
      <c r="H4" s="374"/>
      <c r="I4" s="374"/>
      <c r="J4" s="373" t="s">
        <v>69</v>
      </c>
      <c r="K4" s="374"/>
      <c r="L4" s="375"/>
      <c r="M4" s="152" t="s">
        <v>108</v>
      </c>
    </row>
    <row r="5" spans="1:13" ht="15.95" customHeight="1">
      <c r="A5" s="16" t="s">
        <v>72</v>
      </c>
      <c r="B5" s="153" t="s">
        <v>109</v>
      </c>
      <c r="C5" s="154"/>
      <c r="D5" s="86" t="s">
        <v>18</v>
      </c>
      <c r="E5" s="87" t="s">
        <v>19</v>
      </c>
      <c r="F5" s="11"/>
      <c r="G5" s="85"/>
      <c r="H5" s="86" t="s">
        <v>18</v>
      </c>
      <c r="I5" s="87" t="s">
        <v>19</v>
      </c>
      <c r="J5" s="154"/>
      <c r="K5" s="87" t="s">
        <v>18</v>
      </c>
      <c r="L5" s="86" t="s">
        <v>19</v>
      </c>
      <c r="M5" s="152" t="s">
        <v>110</v>
      </c>
    </row>
    <row r="6" spans="1:13" ht="15.95" customHeight="1">
      <c r="A6" s="155" t="s">
        <v>111</v>
      </c>
      <c r="B6" s="156" t="s">
        <v>112</v>
      </c>
      <c r="C6" s="89" t="s">
        <v>52</v>
      </c>
      <c r="D6" s="89" t="s">
        <v>28</v>
      </c>
      <c r="E6" s="27" t="s">
        <v>29</v>
      </c>
      <c r="F6" s="11"/>
      <c r="G6" s="25" t="s">
        <v>54</v>
      </c>
      <c r="H6" s="89" t="s">
        <v>28</v>
      </c>
      <c r="I6" s="28" t="s">
        <v>29</v>
      </c>
      <c r="J6" s="89" t="s">
        <v>53</v>
      </c>
      <c r="K6" s="27" t="s">
        <v>28</v>
      </c>
      <c r="L6" s="89" t="s">
        <v>29</v>
      </c>
      <c r="M6" s="157" t="s">
        <v>113</v>
      </c>
    </row>
    <row r="7" spans="1:13" s="53" customFormat="1" ht="42.75" customHeight="1">
      <c r="A7" s="158">
        <v>2013</v>
      </c>
      <c r="B7" s="91">
        <v>10572</v>
      </c>
      <c r="C7" s="91">
        <v>23569</v>
      </c>
      <c r="D7" s="91">
        <v>11666</v>
      </c>
      <c r="E7" s="91">
        <v>11903</v>
      </c>
      <c r="F7" s="91"/>
      <c r="G7" s="91">
        <v>23243</v>
      </c>
      <c r="H7" s="91">
        <v>11535</v>
      </c>
      <c r="I7" s="91">
        <v>11708</v>
      </c>
      <c r="J7" s="91">
        <v>326</v>
      </c>
      <c r="K7" s="91">
        <v>131</v>
      </c>
      <c r="L7" s="91">
        <v>195</v>
      </c>
      <c r="M7" s="53">
        <v>6641</v>
      </c>
    </row>
    <row r="8" spans="1:13" s="53" customFormat="1" ht="42.75" customHeight="1">
      <c r="A8" s="158">
        <v>2014</v>
      </c>
      <c r="B8" s="91">
        <v>10787</v>
      </c>
      <c r="C8" s="91">
        <v>23706</v>
      </c>
      <c r="D8" s="91">
        <v>11720</v>
      </c>
      <c r="E8" s="91">
        <v>11986</v>
      </c>
      <c r="F8" s="91"/>
      <c r="G8" s="91">
        <v>23335</v>
      </c>
      <c r="H8" s="91">
        <v>11558</v>
      </c>
      <c r="I8" s="91">
        <v>11777</v>
      </c>
      <c r="J8" s="91">
        <v>371</v>
      </c>
      <c r="K8" s="91">
        <v>162</v>
      </c>
      <c r="L8" s="91">
        <v>209</v>
      </c>
      <c r="M8" s="53">
        <v>6700</v>
      </c>
    </row>
    <row r="9" spans="1:13" s="53" customFormat="1" ht="42.75" customHeight="1">
      <c r="A9" s="159">
        <v>2015</v>
      </c>
      <c r="B9" s="93">
        <v>10909</v>
      </c>
      <c r="C9" s="93">
        <v>23681</v>
      </c>
      <c r="D9" s="93">
        <v>11697</v>
      </c>
      <c r="E9" s="93">
        <v>11984</v>
      </c>
      <c r="F9" s="93"/>
      <c r="G9" s="93">
        <v>23277</v>
      </c>
      <c r="H9" s="93">
        <v>11521</v>
      </c>
      <c r="I9" s="93">
        <v>11756</v>
      </c>
      <c r="J9" s="93">
        <v>404</v>
      </c>
      <c r="K9" s="93">
        <v>176</v>
      </c>
      <c r="L9" s="93">
        <v>228</v>
      </c>
      <c r="M9" s="60">
        <v>6832</v>
      </c>
    </row>
    <row r="10" spans="1:13" s="99" customFormat="1" ht="42.75" customHeight="1">
      <c r="A10" s="160">
        <v>2016</v>
      </c>
      <c r="B10" s="161">
        <v>11123</v>
      </c>
      <c r="C10" s="162">
        <v>24016</v>
      </c>
      <c r="D10" s="162">
        <v>11861</v>
      </c>
      <c r="E10" s="162">
        <v>12155</v>
      </c>
      <c r="F10" s="163"/>
      <c r="G10" s="162">
        <v>23628</v>
      </c>
      <c r="H10" s="162">
        <v>11681</v>
      </c>
      <c r="I10" s="162">
        <v>11947</v>
      </c>
      <c r="J10" s="164">
        <v>388</v>
      </c>
      <c r="K10" s="164">
        <v>180</v>
      </c>
      <c r="L10" s="164">
        <v>208</v>
      </c>
      <c r="M10" s="165">
        <v>6974</v>
      </c>
    </row>
    <row r="11" spans="1:13" s="99" customFormat="1" ht="42.75" customHeight="1">
      <c r="A11" s="166">
        <v>2017</v>
      </c>
      <c r="B11" s="167">
        <v>11144</v>
      </c>
      <c r="C11" s="168">
        <v>23384</v>
      </c>
      <c r="D11" s="168">
        <v>11597</v>
      </c>
      <c r="E11" s="168">
        <v>11787</v>
      </c>
      <c r="F11" s="169"/>
      <c r="G11" s="168">
        <v>23003</v>
      </c>
      <c r="H11" s="168">
        <v>11410</v>
      </c>
      <c r="I11" s="168">
        <v>11593</v>
      </c>
      <c r="J11" s="170">
        <v>381</v>
      </c>
      <c r="K11" s="170">
        <v>187</v>
      </c>
      <c r="L11" s="170">
        <v>194</v>
      </c>
      <c r="M11" s="171">
        <v>7111</v>
      </c>
    </row>
    <row r="12" spans="1:13" s="173" customFormat="1" ht="38.25" customHeight="1">
      <c r="A12" s="172" t="s">
        <v>114</v>
      </c>
      <c r="B12" s="161">
        <v>3396</v>
      </c>
      <c r="C12" s="162">
        <v>7768</v>
      </c>
      <c r="D12" s="162">
        <v>3800</v>
      </c>
      <c r="E12" s="162">
        <v>3968</v>
      </c>
      <c r="F12" s="163"/>
      <c r="G12" s="162">
        <v>7618</v>
      </c>
      <c r="H12" s="162">
        <v>3734</v>
      </c>
      <c r="I12" s="162">
        <v>3884</v>
      </c>
      <c r="J12" s="164">
        <v>150</v>
      </c>
      <c r="K12" s="164">
        <v>66</v>
      </c>
      <c r="L12" s="164">
        <v>84</v>
      </c>
      <c r="M12" s="165">
        <v>1810</v>
      </c>
    </row>
    <row r="13" spans="1:13" s="173" customFormat="1" ht="38.25" customHeight="1">
      <c r="A13" s="172" t="s">
        <v>115</v>
      </c>
      <c r="B13" s="161">
        <v>1142</v>
      </c>
      <c r="C13" s="162">
        <v>2327</v>
      </c>
      <c r="D13" s="162">
        <v>1140</v>
      </c>
      <c r="E13" s="162">
        <v>1187</v>
      </c>
      <c r="F13" s="163"/>
      <c r="G13" s="162">
        <v>2304</v>
      </c>
      <c r="H13" s="162">
        <v>1136</v>
      </c>
      <c r="I13" s="162">
        <v>1168</v>
      </c>
      <c r="J13" s="164">
        <v>23</v>
      </c>
      <c r="K13" s="164">
        <v>4</v>
      </c>
      <c r="L13" s="164">
        <v>19</v>
      </c>
      <c r="M13" s="174">
        <v>917</v>
      </c>
    </row>
    <row r="14" spans="1:13" s="53" customFormat="1" ht="42.75" customHeight="1">
      <c r="A14" s="172" t="s">
        <v>116</v>
      </c>
      <c r="B14" s="161">
        <v>1278</v>
      </c>
      <c r="C14" s="162">
        <v>2449</v>
      </c>
      <c r="D14" s="162">
        <v>1221</v>
      </c>
      <c r="E14" s="162">
        <v>1228</v>
      </c>
      <c r="F14" s="163"/>
      <c r="G14" s="162">
        <v>2426</v>
      </c>
      <c r="H14" s="162">
        <v>1209</v>
      </c>
      <c r="I14" s="162">
        <v>1217</v>
      </c>
      <c r="J14" s="164">
        <v>23</v>
      </c>
      <c r="K14" s="164">
        <v>12</v>
      </c>
      <c r="L14" s="164">
        <v>11</v>
      </c>
      <c r="M14" s="174">
        <v>932</v>
      </c>
    </row>
    <row r="15" spans="1:13" s="53" customFormat="1" ht="42.75" customHeight="1">
      <c r="A15" s="172" t="s">
        <v>117</v>
      </c>
      <c r="B15" s="161">
        <v>2206</v>
      </c>
      <c r="C15" s="162">
        <v>4641</v>
      </c>
      <c r="D15" s="162">
        <v>2371</v>
      </c>
      <c r="E15" s="162">
        <v>2270</v>
      </c>
      <c r="F15" s="163"/>
      <c r="G15" s="162">
        <v>4540</v>
      </c>
      <c r="H15" s="162">
        <v>2299</v>
      </c>
      <c r="I15" s="162">
        <v>2241</v>
      </c>
      <c r="J15" s="164">
        <v>101</v>
      </c>
      <c r="K15" s="164">
        <v>72</v>
      </c>
      <c r="L15" s="164">
        <v>29</v>
      </c>
      <c r="M15" s="165">
        <v>1259</v>
      </c>
    </row>
    <row r="16" spans="1:13" s="46" customFormat="1" ht="42.75" customHeight="1">
      <c r="A16" s="172" t="s">
        <v>118</v>
      </c>
      <c r="B16" s="161">
        <v>1149</v>
      </c>
      <c r="C16" s="162">
        <v>2229</v>
      </c>
      <c r="D16" s="162">
        <v>1112</v>
      </c>
      <c r="E16" s="162">
        <v>1117</v>
      </c>
      <c r="F16" s="163"/>
      <c r="G16" s="162">
        <v>2189</v>
      </c>
      <c r="H16" s="162">
        <v>1096</v>
      </c>
      <c r="I16" s="162">
        <v>1093</v>
      </c>
      <c r="J16" s="164">
        <v>40</v>
      </c>
      <c r="K16" s="164">
        <v>16</v>
      </c>
      <c r="L16" s="164">
        <v>24</v>
      </c>
      <c r="M16" s="174">
        <v>831</v>
      </c>
    </row>
    <row r="17" spans="1:13" s="46" customFormat="1" ht="42.75" customHeight="1">
      <c r="A17" s="172" t="s">
        <v>119</v>
      </c>
      <c r="B17" s="161">
        <v>1129</v>
      </c>
      <c r="C17" s="162">
        <v>2336</v>
      </c>
      <c r="D17" s="162">
        <v>1161</v>
      </c>
      <c r="E17" s="162">
        <v>1175</v>
      </c>
      <c r="F17" s="163"/>
      <c r="G17" s="162">
        <v>2308</v>
      </c>
      <c r="H17" s="162">
        <v>1147</v>
      </c>
      <c r="I17" s="162">
        <v>1161</v>
      </c>
      <c r="J17" s="164">
        <v>28</v>
      </c>
      <c r="K17" s="164">
        <v>14</v>
      </c>
      <c r="L17" s="164">
        <v>14</v>
      </c>
      <c r="M17" s="174">
        <v>751</v>
      </c>
    </row>
    <row r="18" spans="1:13" s="46" customFormat="1" ht="42.75" customHeight="1" thickBot="1">
      <c r="A18" s="175" t="s">
        <v>120</v>
      </c>
      <c r="B18" s="176">
        <v>844</v>
      </c>
      <c r="C18" s="177">
        <v>1634</v>
      </c>
      <c r="D18" s="178">
        <v>792</v>
      </c>
      <c r="E18" s="178">
        <v>842</v>
      </c>
      <c r="F18" s="366"/>
      <c r="G18" s="177">
        <v>1618</v>
      </c>
      <c r="H18" s="178">
        <v>789</v>
      </c>
      <c r="I18" s="178">
        <v>829</v>
      </c>
      <c r="J18" s="178">
        <v>16</v>
      </c>
      <c r="K18" s="178">
        <v>3</v>
      </c>
      <c r="L18" s="178">
        <v>13</v>
      </c>
      <c r="M18" s="179">
        <v>611</v>
      </c>
    </row>
    <row r="19" spans="1:13" ht="12" customHeight="1" thickTop="1">
      <c r="A19" s="5" t="s">
        <v>121</v>
      </c>
    </row>
    <row r="20" spans="1:13" ht="12" customHeight="1">
      <c r="A20" s="5" t="s">
        <v>122</v>
      </c>
    </row>
    <row r="22" spans="1:13" ht="11.25">
      <c r="B22" s="5"/>
      <c r="C22" s="5"/>
    </row>
    <row r="23" spans="1:13" ht="11.25">
      <c r="B23" s="5"/>
      <c r="C23" s="5"/>
    </row>
    <row r="24" spans="1:13" ht="11.25">
      <c r="B24" s="5"/>
      <c r="C24" s="5"/>
    </row>
    <row r="25" spans="1:13" ht="11.25">
      <c r="B25" s="5"/>
      <c r="C25" s="5"/>
    </row>
    <row r="26" spans="1:13" ht="11.25">
      <c r="B26" s="5"/>
      <c r="C26" s="5"/>
    </row>
    <row r="27" spans="1:13" ht="11.25">
      <c r="B27" s="5"/>
      <c r="C27" s="5"/>
    </row>
    <row r="28" spans="1:13" ht="11.25">
      <c r="B28" s="5"/>
      <c r="C28" s="5"/>
    </row>
    <row r="29" spans="1:13" ht="11.25">
      <c r="B29" s="5"/>
      <c r="C29" s="5"/>
    </row>
    <row r="30" spans="1:13" ht="11.25">
      <c r="B30" s="5"/>
      <c r="C30" s="5"/>
    </row>
    <row r="31" spans="1:13" ht="11.25">
      <c r="B31" s="5"/>
      <c r="C31" s="5"/>
    </row>
    <row r="32" spans="1:13" ht="11.25">
      <c r="B32" s="5"/>
      <c r="C32" s="5"/>
    </row>
    <row r="33" spans="2:13" ht="11.25">
      <c r="B33" s="5"/>
      <c r="C33" s="5"/>
    </row>
    <row r="34" spans="2:13" ht="20.25">
      <c r="G34" s="181"/>
      <c r="H34" s="181"/>
      <c r="I34" s="182"/>
      <c r="J34" s="182"/>
      <c r="K34" s="181"/>
      <c r="L34" s="182"/>
      <c r="M34" s="182"/>
    </row>
    <row r="35" spans="2:13" ht="20.25">
      <c r="G35" s="181"/>
      <c r="H35" s="181"/>
      <c r="I35" s="182"/>
      <c r="J35" s="182"/>
      <c r="K35" s="181"/>
      <c r="L35" s="182"/>
      <c r="M35" s="182"/>
    </row>
    <row r="36" spans="2:13" ht="20.25">
      <c r="G36" s="181"/>
      <c r="H36" s="181"/>
      <c r="I36" s="182"/>
      <c r="J36" s="182"/>
      <c r="K36" s="181"/>
      <c r="L36" s="182"/>
      <c r="M36" s="182"/>
    </row>
    <row r="37" spans="2:13" ht="20.25">
      <c r="G37" s="181"/>
      <c r="H37" s="181"/>
      <c r="I37" s="182"/>
      <c r="J37" s="182"/>
      <c r="K37" s="181"/>
      <c r="L37" s="182"/>
      <c r="M37" s="182"/>
    </row>
  </sheetData>
  <mergeCells count="8">
    <mergeCell ref="C4:E4"/>
    <mergeCell ref="G4:I4"/>
    <mergeCell ref="J4:L4"/>
    <mergeCell ref="A1:E1"/>
    <mergeCell ref="G1:M1"/>
    <mergeCell ref="L2:M2"/>
    <mergeCell ref="C3:E3"/>
    <mergeCell ref="G3:L3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5" zoomScaleNormal="85" zoomScaleSheetLayoutView="100" workbookViewId="0">
      <selection sqref="A1:G1"/>
    </sheetView>
  </sheetViews>
  <sheetFormatPr defaultRowHeight="11.25"/>
  <cols>
    <col min="1" max="1" width="14.5546875" style="188" customWidth="1"/>
    <col min="2" max="4" width="10.88671875" style="247" customWidth="1"/>
    <col min="5" max="7" width="10.88671875" style="248" customWidth="1"/>
    <col min="8" max="8" width="3.109375" style="188" customWidth="1"/>
    <col min="9" max="11" width="11.21875" style="247" customWidth="1"/>
    <col min="12" max="14" width="11.21875" style="250" customWidth="1"/>
    <col min="15" max="15" width="12.77734375" style="254" customWidth="1"/>
    <col min="16" max="16" width="11.109375" style="247" customWidth="1"/>
    <col min="17" max="17" width="11.109375" style="251" customWidth="1"/>
    <col min="18" max="18" width="11.109375" style="247" customWidth="1"/>
    <col min="19" max="21" width="11.109375" style="252" customWidth="1"/>
    <col min="22" max="22" width="3.109375" style="188" customWidth="1"/>
    <col min="23" max="25" width="7.6640625" style="247" customWidth="1"/>
    <col min="26" max="31" width="7.6640625" style="252" customWidth="1"/>
    <col min="32" max="16384" width="8.88671875" style="188"/>
  </cols>
  <sheetData>
    <row r="1" spans="1:31" s="184" customFormat="1" ht="45" customHeight="1">
      <c r="A1" s="396" t="s">
        <v>123</v>
      </c>
      <c r="B1" s="396"/>
      <c r="C1" s="396"/>
      <c r="D1" s="396"/>
      <c r="E1" s="396"/>
      <c r="F1" s="396"/>
      <c r="G1" s="396"/>
      <c r="H1" s="183"/>
      <c r="I1" s="397" t="s">
        <v>124</v>
      </c>
      <c r="J1" s="397"/>
      <c r="K1" s="397"/>
      <c r="L1" s="397"/>
      <c r="M1" s="397"/>
      <c r="N1" s="397"/>
      <c r="O1" s="396" t="s">
        <v>125</v>
      </c>
      <c r="P1" s="396"/>
      <c r="Q1" s="396"/>
      <c r="R1" s="396"/>
      <c r="S1" s="396"/>
      <c r="T1" s="396"/>
      <c r="U1" s="396"/>
      <c r="V1" s="183"/>
      <c r="W1" s="397" t="s">
        <v>126</v>
      </c>
      <c r="X1" s="397"/>
      <c r="Y1" s="397"/>
      <c r="Z1" s="397"/>
      <c r="AA1" s="397"/>
      <c r="AB1" s="397"/>
      <c r="AC1" s="397"/>
      <c r="AD1" s="397"/>
      <c r="AE1" s="397"/>
    </row>
    <row r="2" spans="1:31" ht="25.5" customHeight="1" thickBot="1">
      <c r="A2" s="185" t="s">
        <v>127</v>
      </c>
      <c r="B2" s="186"/>
      <c r="C2" s="186"/>
      <c r="D2" s="186"/>
      <c r="E2" s="187"/>
      <c r="F2" s="187"/>
      <c r="G2" s="187"/>
      <c r="I2" s="186"/>
      <c r="J2" s="186"/>
      <c r="K2" s="186"/>
      <c r="L2" s="189"/>
      <c r="M2" s="189"/>
      <c r="N2" s="190" t="s">
        <v>128</v>
      </c>
      <c r="O2" s="185" t="s">
        <v>127</v>
      </c>
      <c r="P2" s="186"/>
      <c r="Q2" s="186"/>
      <c r="R2" s="186"/>
      <c r="S2" s="191"/>
      <c r="T2" s="191"/>
      <c r="U2" s="191"/>
      <c r="W2" s="186"/>
      <c r="X2" s="186"/>
      <c r="Y2" s="186"/>
      <c r="Z2" s="191"/>
      <c r="AA2" s="191"/>
      <c r="AB2" s="191"/>
      <c r="AC2" s="191"/>
      <c r="AD2" s="398" t="s">
        <v>128</v>
      </c>
      <c r="AE2" s="398"/>
    </row>
    <row r="3" spans="1:31" ht="16.5" customHeight="1" thickTop="1">
      <c r="A3" s="43" t="s">
        <v>129</v>
      </c>
      <c r="B3" s="399" t="s">
        <v>130</v>
      </c>
      <c r="C3" s="400"/>
      <c r="D3" s="400"/>
      <c r="E3" s="400"/>
      <c r="F3" s="400"/>
      <c r="G3" s="400"/>
      <c r="H3" s="192"/>
      <c r="I3" s="400" t="s">
        <v>131</v>
      </c>
      <c r="J3" s="401"/>
      <c r="K3" s="402"/>
      <c r="L3" s="403" t="s">
        <v>132</v>
      </c>
      <c r="M3" s="403"/>
      <c r="N3" s="403"/>
      <c r="O3" s="193" t="s">
        <v>129</v>
      </c>
      <c r="P3" s="400" t="s">
        <v>133</v>
      </c>
      <c r="Q3" s="401"/>
      <c r="R3" s="402"/>
      <c r="S3" s="404" t="s">
        <v>134</v>
      </c>
      <c r="T3" s="404"/>
      <c r="U3" s="404"/>
      <c r="V3" s="192"/>
      <c r="W3" s="392" t="s">
        <v>135</v>
      </c>
      <c r="X3" s="393"/>
      <c r="Y3" s="393"/>
      <c r="Z3" s="394" t="s">
        <v>136</v>
      </c>
      <c r="AA3" s="394"/>
      <c r="AB3" s="394"/>
      <c r="AC3" s="394" t="s">
        <v>137</v>
      </c>
      <c r="AD3" s="394"/>
      <c r="AE3" s="395"/>
    </row>
    <row r="4" spans="1:31" ht="16.5" customHeight="1">
      <c r="A4" s="43" t="s">
        <v>138</v>
      </c>
      <c r="B4" s="194" t="s">
        <v>139</v>
      </c>
      <c r="C4" s="195"/>
      <c r="D4" s="196"/>
      <c r="E4" s="197" t="s">
        <v>140</v>
      </c>
      <c r="F4" s="198"/>
      <c r="G4" s="199"/>
      <c r="H4" s="192"/>
      <c r="I4" s="200" t="s">
        <v>139</v>
      </c>
      <c r="J4" s="201"/>
      <c r="K4" s="202"/>
      <c r="L4" s="200" t="s">
        <v>139</v>
      </c>
      <c r="M4" s="203"/>
      <c r="N4" s="203"/>
      <c r="O4" s="43" t="s">
        <v>138</v>
      </c>
      <c r="P4" s="200" t="s">
        <v>139</v>
      </c>
      <c r="Q4" s="201"/>
      <c r="R4" s="202"/>
      <c r="S4" s="200" t="s">
        <v>139</v>
      </c>
      <c r="T4" s="204"/>
      <c r="U4" s="204"/>
      <c r="V4" s="192"/>
      <c r="W4" s="200" t="s">
        <v>139</v>
      </c>
      <c r="X4" s="201"/>
      <c r="Y4" s="202"/>
      <c r="Z4" s="200" t="s">
        <v>139</v>
      </c>
      <c r="AA4" s="204"/>
      <c r="AB4" s="204"/>
      <c r="AC4" s="194" t="s">
        <v>139</v>
      </c>
      <c r="AD4" s="205"/>
      <c r="AE4" s="205"/>
    </row>
    <row r="5" spans="1:31" ht="16.5" customHeight="1">
      <c r="A5" s="43" t="s">
        <v>141</v>
      </c>
      <c r="B5" s="206"/>
      <c r="C5" s="207" t="s">
        <v>18</v>
      </c>
      <c r="D5" s="196" t="s">
        <v>19</v>
      </c>
      <c r="E5" s="208"/>
      <c r="F5" s="209" t="s">
        <v>18</v>
      </c>
      <c r="G5" s="210" t="s">
        <v>19</v>
      </c>
      <c r="H5" s="192"/>
      <c r="I5" s="206"/>
      <c r="J5" s="206" t="s">
        <v>18</v>
      </c>
      <c r="K5" s="206" t="s">
        <v>19</v>
      </c>
      <c r="L5" s="206"/>
      <c r="M5" s="211" t="s">
        <v>18</v>
      </c>
      <c r="N5" s="212" t="s">
        <v>19</v>
      </c>
      <c r="O5" s="43" t="s">
        <v>141</v>
      </c>
      <c r="P5" s="206"/>
      <c r="Q5" s="207" t="s">
        <v>18</v>
      </c>
      <c r="R5" s="206" t="s">
        <v>19</v>
      </c>
      <c r="S5" s="206"/>
      <c r="T5" s="213" t="s">
        <v>18</v>
      </c>
      <c r="U5" s="214" t="s">
        <v>19</v>
      </c>
      <c r="V5" s="192"/>
      <c r="W5" s="206"/>
      <c r="X5" s="206" t="s">
        <v>18</v>
      </c>
      <c r="Y5" s="206" t="s">
        <v>19</v>
      </c>
      <c r="Z5" s="206"/>
      <c r="AA5" s="213" t="s">
        <v>18</v>
      </c>
      <c r="AB5" s="214" t="s">
        <v>19</v>
      </c>
      <c r="AC5" s="215"/>
      <c r="AD5" s="206" t="s">
        <v>18</v>
      </c>
      <c r="AE5" s="200" t="s">
        <v>19</v>
      </c>
    </row>
    <row r="6" spans="1:31" s="223" customFormat="1" ht="16.5" customHeight="1">
      <c r="A6" s="216" t="s">
        <v>142</v>
      </c>
      <c r="B6" s="202" t="s">
        <v>143</v>
      </c>
      <c r="C6" s="202" t="s">
        <v>28</v>
      </c>
      <c r="D6" s="202" t="s">
        <v>29</v>
      </c>
      <c r="E6" s="217" t="s">
        <v>144</v>
      </c>
      <c r="F6" s="218" t="s">
        <v>28</v>
      </c>
      <c r="G6" s="201" t="s">
        <v>29</v>
      </c>
      <c r="H6" s="192"/>
      <c r="I6" s="202" t="s">
        <v>143</v>
      </c>
      <c r="J6" s="202" t="s">
        <v>28</v>
      </c>
      <c r="K6" s="202" t="s">
        <v>29</v>
      </c>
      <c r="L6" s="202" t="s">
        <v>143</v>
      </c>
      <c r="M6" s="219" t="s">
        <v>28</v>
      </c>
      <c r="N6" s="220" t="s">
        <v>29</v>
      </c>
      <c r="O6" s="216" t="s">
        <v>142</v>
      </c>
      <c r="P6" s="202" t="s">
        <v>143</v>
      </c>
      <c r="Q6" s="218" t="s">
        <v>28</v>
      </c>
      <c r="R6" s="202" t="s">
        <v>29</v>
      </c>
      <c r="S6" s="202" t="s">
        <v>143</v>
      </c>
      <c r="T6" s="221" t="s">
        <v>28</v>
      </c>
      <c r="U6" s="222" t="s">
        <v>29</v>
      </c>
      <c r="V6" s="192"/>
      <c r="W6" s="202" t="s">
        <v>143</v>
      </c>
      <c r="X6" s="202" t="s">
        <v>28</v>
      </c>
      <c r="Y6" s="202" t="s">
        <v>29</v>
      </c>
      <c r="Z6" s="202" t="s">
        <v>143</v>
      </c>
      <c r="AA6" s="221" t="s">
        <v>28</v>
      </c>
      <c r="AB6" s="222" t="s">
        <v>29</v>
      </c>
      <c r="AC6" s="218" t="s">
        <v>143</v>
      </c>
      <c r="AD6" s="202" t="s">
        <v>28</v>
      </c>
      <c r="AE6" s="201" t="s">
        <v>29</v>
      </c>
    </row>
    <row r="7" spans="1:31" s="231" customFormat="1" ht="22.5" customHeight="1">
      <c r="A7" s="224" t="s">
        <v>145</v>
      </c>
      <c r="B7" s="225">
        <v>23003</v>
      </c>
      <c r="C7" s="226">
        <v>11410</v>
      </c>
      <c r="D7" s="227">
        <v>11593</v>
      </c>
      <c r="E7" s="227">
        <v>100</v>
      </c>
      <c r="F7" s="227">
        <v>100</v>
      </c>
      <c r="G7" s="226">
        <v>100</v>
      </c>
      <c r="H7" s="228"/>
      <c r="I7" s="226">
        <v>7618</v>
      </c>
      <c r="J7" s="226">
        <v>3734</v>
      </c>
      <c r="K7" s="226">
        <v>3884</v>
      </c>
      <c r="L7" s="226">
        <v>2304</v>
      </c>
      <c r="M7" s="226">
        <v>1136</v>
      </c>
      <c r="N7" s="226">
        <v>1168</v>
      </c>
      <c r="O7" s="224" t="s">
        <v>145</v>
      </c>
      <c r="P7" s="229">
        <v>2426</v>
      </c>
      <c r="Q7" s="229">
        <v>1209</v>
      </c>
      <c r="R7" s="229">
        <v>1217</v>
      </c>
      <c r="S7" s="229">
        <v>4540</v>
      </c>
      <c r="T7" s="229">
        <v>2299</v>
      </c>
      <c r="U7" s="229">
        <v>2241</v>
      </c>
      <c r="V7" s="230"/>
      <c r="W7" s="229">
        <v>2189</v>
      </c>
      <c r="X7" s="229">
        <v>1096</v>
      </c>
      <c r="Y7" s="229">
        <v>1093</v>
      </c>
      <c r="Z7" s="229">
        <v>2308</v>
      </c>
      <c r="AA7" s="229">
        <v>1147</v>
      </c>
      <c r="AB7" s="229">
        <v>1161</v>
      </c>
      <c r="AC7" s="229">
        <v>1618</v>
      </c>
      <c r="AD7" s="229">
        <v>789</v>
      </c>
      <c r="AE7" s="229">
        <v>829</v>
      </c>
    </row>
    <row r="8" spans="1:31" ht="22.5" customHeight="1">
      <c r="A8" s="232" t="s">
        <v>146</v>
      </c>
      <c r="B8" s="233">
        <v>627</v>
      </c>
      <c r="C8" s="234">
        <v>328</v>
      </c>
      <c r="D8" s="234">
        <v>299</v>
      </c>
      <c r="E8" s="164">
        <v>2.73</v>
      </c>
      <c r="F8" s="235">
        <v>2.8746713409290101</v>
      </c>
      <c r="G8" s="235">
        <v>2.5791425860433002</v>
      </c>
      <c r="H8" s="236"/>
      <c r="I8" s="234">
        <v>306</v>
      </c>
      <c r="J8" s="234">
        <v>154</v>
      </c>
      <c r="K8" s="234">
        <v>152</v>
      </c>
      <c r="L8" s="234">
        <v>41</v>
      </c>
      <c r="M8" s="234">
        <v>24</v>
      </c>
      <c r="N8" s="234">
        <v>17</v>
      </c>
      <c r="O8" s="232" t="s">
        <v>146</v>
      </c>
      <c r="P8" s="237">
        <v>38</v>
      </c>
      <c r="Q8" s="237">
        <v>26</v>
      </c>
      <c r="R8" s="237">
        <v>12</v>
      </c>
      <c r="S8" s="237">
        <v>123</v>
      </c>
      <c r="T8" s="237">
        <v>67</v>
      </c>
      <c r="U8" s="237">
        <v>56</v>
      </c>
      <c r="V8" s="234"/>
      <c r="W8" s="237">
        <v>33</v>
      </c>
      <c r="X8" s="237">
        <v>14</v>
      </c>
      <c r="Y8" s="237">
        <v>19</v>
      </c>
      <c r="Z8" s="237">
        <v>49</v>
      </c>
      <c r="AA8" s="237">
        <v>27</v>
      </c>
      <c r="AB8" s="237">
        <v>22</v>
      </c>
      <c r="AC8" s="237">
        <v>37</v>
      </c>
      <c r="AD8" s="237">
        <v>16</v>
      </c>
      <c r="AE8" s="237">
        <v>21</v>
      </c>
    </row>
    <row r="9" spans="1:31" ht="22.5" customHeight="1">
      <c r="A9" s="43" t="s">
        <v>147</v>
      </c>
      <c r="B9" s="233">
        <v>856</v>
      </c>
      <c r="C9" s="234">
        <v>437</v>
      </c>
      <c r="D9" s="234">
        <v>419</v>
      </c>
      <c r="E9" s="164">
        <v>3.72</v>
      </c>
      <c r="F9" s="235">
        <v>3.8299737072743198</v>
      </c>
      <c r="G9" s="235">
        <v>3.61424997843526</v>
      </c>
      <c r="H9" s="236"/>
      <c r="I9" s="234">
        <v>403</v>
      </c>
      <c r="J9" s="234">
        <v>199</v>
      </c>
      <c r="K9" s="234">
        <v>204</v>
      </c>
      <c r="L9" s="234">
        <v>74</v>
      </c>
      <c r="M9" s="234">
        <v>41</v>
      </c>
      <c r="N9" s="234">
        <v>33</v>
      </c>
      <c r="O9" s="43" t="s">
        <v>147</v>
      </c>
      <c r="P9" s="237">
        <v>55</v>
      </c>
      <c r="Q9" s="237">
        <v>31</v>
      </c>
      <c r="R9" s="237">
        <v>24</v>
      </c>
      <c r="S9" s="237">
        <v>171</v>
      </c>
      <c r="T9" s="237">
        <v>89</v>
      </c>
      <c r="U9" s="237">
        <v>82</v>
      </c>
      <c r="V9" s="238"/>
      <c r="W9" s="237">
        <v>51</v>
      </c>
      <c r="X9" s="237">
        <v>27</v>
      </c>
      <c r="Y9" s="237">
        <v>24</v>
      </c>
      <c r="Z9" s="237">
        <v>64</v>
      </c>
      <c r="AA9" s="237">
        <v>32</v>
      </c>
      <c r="AB9" s="237">
        <v>32</v>
      </c>
      <c r="AC9" s="237">
        <v>38</v>
      </c>
      <c r="AD9" s="237">
        <v>18</v>
      </c>
      <c r="AE9" s="237">
        <v>20</v>
      </c>
    </row>
    <row r="10" spans="1:31" ht="22.5" customHeight="1">
      <c r="A10" s="232" t="s">
        <v>148</v>
      </c>
      <c r="B10" s="233">
        <v>826</v>
      </c>
      <c r="C10" s="234">
        <v>406</v>
      </c>
      <c r="D10" s="234">
        <v>420</v>
      </c>
      <c r="E10" s="164">
        <v>3.59</v>
      </c>
      <c r="F10" s="235">
        <v>3.55828220858896</v>
      </c>
      <c r="G10" s="235">
        <v>3.6228758733718598</v>
      </c>
      <c r="H10" s="236"/>
      <c r="I10" s="234">
        <v>393</v>
      </c>
      <c r="J10" s="234">
        <v>177</v>
      </c>
      <c r="K10" s="234">
        <v>216</v>
      </c>
      <c r="L10" s="234">
        <v>51</v>
      </c>
      <c r="M10" s="234">
        <v>27</v>
      </c>
      <c r="N10" s="234">
        <v>24</v>
      </c>
      <c r="O10" s="232" t="s">
        <v>148</v>
      </c>
      <c r="P10" s="237">
        <v>61</v>
      </c>
      <c r="Q10" s="237">
        <v>35</v>
      </c>
      <c r="R10" s="237">
        <v>26</v>
      </c>
      <c r="S10" s="237">
        <v>164</v>
      </c>
      <c r="T10" s="237">
        <v>97</v>
      </c>
      <c r="U10" s="237">
        <v>67</v>
      </c>
      <c r="V10" s="238"/>
      <c r="W10" s="237">
        <v>45</v>
      </c>
      <c r="X10" s="237">
        <v>22</v>
      </c>
      <c r="Y10" s="237">
        <v>23</v>
      </c>
      <c r="Z10" s="237">
        <v>76</v>
      </c>
      <c r="AA10" s="237">
        <v>29</v>
      </c>
      <c r="AB10" s="237">
        <v>47</v>
      </c>
      <c r="AC10" s="237">
        <v>36</v>
      </c>
      <c r="AD10" s="237">
        <v>19</v>
      </c>
      <c r="AE10" s="237">
        <v>17</v>
      </c>
    </row>
    <row r="11" spans="1:31" ht="22.5" customHeight="1">
      <c r="A11" s="43" t="s">
        <v>149</v>
      </c>
      <c r="B11" s="239">
        <v>967</v>
      </c>
      <c r="C11" s="234">
        <v>511</v>
      </c>
      <c r="D11" s="234">
        <v>456</v>
      </c>
      <c r="E11" s="164">
        <v>4.2</v>
      </c>
      <c r="F11" s="235">
        <v>4.4785276073619604</v>
      </c>
      <c r="G11" s="235">
        <v>3.9334080910894502</v>
      </c>
      <c r="H11" s="236"/>
      <c r="I11" s="234">
        <v>360</v>
      </c>
      <c r="J11" s="234">
        <v>196</v>
      </c>
      <c r="K11" s="234">
        <v>164</v>
      </c>
      <c r="L11" s="234">
        <v>86</v>
      </c>
      <c r="M11" s="234">
        <v>47</v>
      </c>
      <c r="N11" s="234">
        <v>39</v>
      </c>
      <c r="O11" s="43" t="s">
        <v>149</v>
      </c>
      <c r="P11" s="237">
        <v>78</v>
      </c>
      <c r="Q11" s="237">
        <v>38</v>
      </c>
      <c r="R11" s="237">
        <v>40</v>
      </c>
      <c r="S11" s="237">
        <v>212</v>
      </c>
      <c r="T11" s="237">
        <v>107</v>
      </c>
      <c r="U11" s="237">
        <v>105</v>
      </c>
      <c r="V11" s="238"/>
      <c r="W11" s="237">
        <v>72</v>
      </c>
      <c r="X11" s="237">
        <v>42</v>
      </c>
      <c r="Y11" s="237">
        <v>30</v>
      </c>
      <c r="Z11" s="237">
        <v>100</v>
      </c>
      <c r="AA11" s="237">
        <v>48</v>
      </c>
      <c r="AB11" s="237">
        <v>52</v>
      </c>
      <c r="AC11" s="237">
        <v>59</v>
      </c>
      <c r="AD11" s="237">
        <v>33</v>
      </c>
      <c r="AE11" s="237">
        <v>26</v>
      </c>
    </row>
    <row r="12" spans="1:31" ht="22.5" customHeight="1">
      <c r="A12" s="43" t="s">
        <v>150</v>
      </c>
      <c r="B12" s="239">
        <v>1065</v>
      </c>
      <c r="C12" s="234">
        <v>605</v>
      </c>
      <c r="D12" s="234">
        <v>460</v>
      </c>
      <c r="E12" s="164">
        <v>4.63</v>
      </c>
      <c r="F12" s="235">
        <v>5.30236634531113</v>
      </c>
      <c r="G12" s="235">
        <v>3.9679116708358499</v>
      </c>
      <c r="H12" s="236"/>
      <c r="I12" s="234">
        <v>368</v>
      </c>
      <c r="J12" s="234">
        <v>210</v>
      </c>
      <c r="K12" s="234">
        <v>158</v>
      </c>
      <c r="L12" s="234">
        <v>99</v>
      </c>
      <c r="M12" s="234">
        <v>51</v>
      </c>
      <c r="N12" s="234">
        <v>48</v>
      </c>
      <c r="O12" s="43" t="s">
        <v>150</v>
      </c>
      <c r="P12" s="237">
        <v>108</v>
      </c>
      <c r="Q12" s="237">
        <v>65</v>
      </c>
      <c r="R12" s="237">
        <v>43</v>
      </c>
      <c r="S12" s="237">
        <v>245</v>
      </c>
      <c r="T12" s="237">
        <v>143</v>
      </c>
      <c r="U12" s="237">
        <v>102</v>
      </c>
      <c r="V12" s="238"/>
      <c r="W12" s="237">
        <v>84</v>
      </c>
      <c r="X12" s="237">
        <v>49</v>
      </c>
      <c r="Y12" s="237">
        <v>35</v>
      </c>
      <c r="Z12" s="237">
        <v>104</v>
      </c>
      <c r="AA12" s="237">
        <v>56</v>
      </c>
      <c r="AB12" s="237">
        <v>48</v>
      </c>
      <c r="AC12" s="237">
        <v>57</v>
      </c>
      <c r="AD12" s="237">
        <v>31</v>
      </c>
      <c r="AE12" s="237">
        <v>26</v>
      </c>
    </row>
    <row r="13" spans="1:31" ht="22.5" customHeight="1">
      <c r="A13" s="43" t="s">
        <v>151</v>
      </c>
      <c r="B13" s="233">
        <v>838</v>
      </c>
      <c r="C13" s="234">
        <v>452</v>
      </c>
      <c r="D13" s="234">
        <v>386</v>
      </c>
      <c r="E13" s="164">
        <v>3.64</v>
      </c>
      <c r="F13" s="235">
        <v>3.96143733567046</v>
      </c>
      <c r="G13" s="235">
        <v>3.3295954455274699</v>
      </c>
      <c r="H13" s="236"/>
      <c r="I13" s="234">
        <v>298</v>
      </c>
      <c r="J13" s="234">
        <v>142</v>
      </c>
      <c r="K13" s="234">
        <v>156</v>
      </c>
      <c r="L13" s="234">
        <v>90</v>
      </c>
      <c r="M13" s="234">
        <v>55</v>
      </c>
      <c r="N13" s="234">
        <v>35</v>
      </c>
      <c r="O13" s="43" t="s">
        <v>151</v>
      </c>
      <c r="P13" s="237">
        <v>69</v>
      </c>
      <c r="Q13" s="237">
        <v>39</v>
      </c>
      <c r="R13" s="237">
        <v>30</v>
      </c>
      <c r="S13" s="237">
        <v>171</v>
      </c>
      <c r="T13" s="237">
        <v>99</v>
      </c>
      <c r="U13" s="237">
        <v>72</v>
      </c>
      <c r="V13" s="238"/>
      <c r="W13" s="237">
        <v>78</v>
      </c>
      <c r="X13" s="237">
        <v>48</v>
      </c>
      <c r="Y13" s="237">
        <v>30</v>
      </c>
      <c r="Z13" s="237">
        <v>80</v>
      </c>
      <c r="AA13" s="237">
        <v>44</v>
      </c>
      <c r="AB13" s="237">
        <v>36</v>
      </c>
      <c r="AC13" s="237">
        <v>52</v>
      </c>
      <c r="AD13" s="237">
        <v>25</v>
      </c>
      <c r="AE13" s="237">
        <v>27</v>
      </c>
    </row>
    <row r="14" spans="1:31" ht="22.5" customHeight="1">
      <c r="A14" s="43" t="s">
        <v>152</v>
      </c>
      <c r="B14" s="233">
        <v>834</v>
      </c>
      <c r="C14" s="234">
        <v>437</v>
      </c>
      <c r="D14" s="234">
        <v>397</v>
      </c>
      <c r="E14" s="164">
        <v>3.63</v>
      </c>
      <c r="F14" s="235">
        <v>3.8299737072743198</v>
      </c>
      <c r="G14" s="235">
        <v>3.4244802898300701</v>
      </c>
      <c r="H14" s="236"/>
      <c r="I14" s="234">
        <v>354</v>
      </c>
      <c r="J14" s="234">
        <v>169</v>
      </c>
      <c r="K14" s="234">
        <v>185</v>
      </c>
      <c r="L14" s="234">
        <v>66</v>
      </c>
      <c r="M14" s="234">
        <v>41</v>
      </c>
      <c r="N14" s="234">
        <v>25</v>
      </c>
      <c r="O14" s="43" t="s">
        <v>152</v>
      </c>
      <c r="P14" s="237">
        <v>75</v>
      </c>
      <c r="Q14" s="237">
        <v>40</v>
      </c>
      <c r="R14" s="237">
        <v>35</v>
      </c>
      <c r="S14" s="237">
        <v>150</v>
      </c>
      <c r="T14" s="237">
        <v>75</v>
      </c>
      <c r="U14" s="237">
        <v>75</v>
      </c>
      <c r="V14" s="238"/>
      <c r="W14" s="237">
        <v>61</v>
      </c>
      <c r="X14" s="237">
        <v>37</v>
      </c>
      <c r="Y14" s="237">
        <v>24</v>
      </c>
      <c r="Z14" s="237">
        <v>77</v>
      </c>
      <c r="AA14" s="237">
        <v>49</v>
      </c>
      <c r="AB14" s="237">
        <v>28</v>
      </c>
      <c r="AC14" s="237">
        <v>51</v>
      </c>
      <c r="AD14" s="237">
        <v>26</v>
      </c>
      <c r="AE14" s="237">
        <v>25</v>
      </c>
    </row>
    <row r="15" spans="1:31" ht="22.5" customHeight="1">
      <c r="A15" s="43" t="s">
        <v>153</v>
      </c>
      <c r="B15" s="239">
        <v>1093</v>
      </c>
      <c r="C15" s="234">
        <v>610</v>
      </c>
      <c r="D15" s="234">
        <v>483</v>
      </c>
      <c r="E15" s="164">
        <v>4.75</v>
      </c>
      <c r="F15" s="235">
        <v>5.3461875547765096</v>
      </c>
      <c r="G15" s="235">
        <v>4.1663072543776396</v>
      </c>
      <c r="H15" s="236"/>
      <c r="I15" s="234">
        <v>511</v>
      </c>
      <c r="J15" s="234">
        <v>258</v>
      </c>
      <c r="K15" s="234">
        <v>253</v>
      </c>
      <c r="L15" s="234">
        <v>88</v>
      </c>
      <c r="M15" s="234">
        <v>51</v>
      </c>
      <c r="N15" s="234">
        <v>37</v>
      </c>
      <c r="O15" s="43" t="s">
        <v>153</v>
      </c>
      <c r="P15" s="237">
        <v>73</v>
      </c>
      <c r="Q15" s="237">
        <v>46</v>
      </c>
      <c r="R15" s="237">
        <v>27</v>
      </c>
      <c r="S15" s="237">
        <v>217</v>
      </c>
      <c r="T15" s="237">
        <v>133</v>
      </c>
      <c r="U15" s="237">
        <v>84</v>
      </c>
      <c r="V15" s="238"/>
      <c r="W15" s="237">
        <v>60</v>
      </c>
      <c r="X15" s="237">
        <v>36</v>
      </c>
      <c r="Y15" s="237">
        <v>24</v>
      </c>
      <c r="Z15" s="237">
        <v>84</v>
      </c>
      <c r="AA15" s="237">
        <v>42</v>
      </c>
      <c r="AB15" s="237">
        <v>42</v>
      </c>
      <c r="AC15" s="237">
        <v>60</v>
      </c>
      <c r="AD15" s="237">
        <v>44</v>
      </c>
      <c r="AE15" s="237">
        <v>16</v>
      </c>
    </row>
    <row r="16" spans="1:31" ht="22.5" customHeight="1">
      <c r="A16" s="43" t="s">
        <v>154</v>
      </c>
      <c r="B16" s="239">
        <v>1270</v>
      </c>
      <c r="C16" s="234">
        <v>718</v>
      </c>
      <c r="D16" s="234">
        <v>552</v>
      </c>
      <c r="E16" s="164">
        <v>5.52</v>
      </c>
      <c r="F16" s="235">
        <v>6.2927256792287496</v>
      </c>
      <c r="G16" s="235">
        <v>4.7614940050030201</v>
      </c>
      <c r="H16" s="236"/>
      <c r="I16" s="234">
        <v>516</v>
      </c>
      <c r="J16" s="234">
        <v>291</v>
      </c>
      <c r="K16" s="234">
        <v>225</v>
      </c>
      <c r="L16" s="234">
        <v>90</v>
      </c>
      <c r="M16" s="234">
        <v>59</v>
      </c>
      <c r="N16" s="234">
        <v>31</v>
      </c>
      <c r="O16" s="43" t="s">
        <v>154</v>
      </c>
      <c r="P16" s="237">
        <v>95</v>
      </c>
      <c r="Q16" s="237">
        <v>55</v>
      </c>
      <c r="R16" s="237">
        <v>40</v>
      </c>
      <c r="S16" s="237">
        <v>280</v>
      </c>
      <c r="T16" s="237">
        <v>148</v>
      </c>
      <c r="U16" s="237">
        <v>132</v>
      </c>
      <c r="V16" s="238"/>
      <c r="W16" s="237">
        <v>100</v>
      </c>
      <c r="X16" s="237">
        <v>56</v>
      </c>
      <c r="Y16" s="237">
        <v>44</v>
      </c>
      <c r="Z16" s="237">
        <v>120</v>
      </c>
      <c r="AA16" s="237">
        <v>70</v>
      </c>
      <c r="AB16" s="237">
        <v>50</v>
      </c>
      <c r="AC16" s="237">
        <v>69</v>
      </c>
      <c r="AD16" s="237">
        <v>39</v>
      </c>
      <c r="AE16" s="237">
        <v>30</v>
      </c>
    </row>
    <row r="17" spans="1:31" ht="22.5" customHeight="1">
      <c r="A17" s="43" t="s">
        <v>155</v>
      </c>
      <c r="B17" s="239">
        <v>1606</v>
      </c>
      <c r="C17" s="234">
        <v>935</v>
      </c>
      <c r="D17" s="234">
        <v>671</v>
      </c>
      <c r="E17" s="164">
        <v>6.98</v>
      </c>
      <c r="F17" s="235">
        <v>8.19456617002629</v>
      </c>
      <c r="G17" s="235">
        <v>5.7879755024583801</v>
      </c>
      <c r="H17" s="236"/>
      <c r="I17" s="234">
        <v>537</v>
      </c>
      <c r="J17" s="234">
        <v>294</v>
      </c>
      <c r="K17" s="234">
        <v>243</v>
      </c>
      <c r="L17" s="234">
        <v>160</v>
      </c>
      <c r="M17" s="234">
        <v>92</v>
      </c>
      <c r="N17" s="234">
        <v>68</v>
      </c>
      <c r="O17" s="43" t="s">
        <v>155</v>
      </c>
      <c r="P17" s="237">
        <v>167</v>
      </c>
      <c r="Q17" s="237">
        <v>104</v>
      </c>
      <c r="R17" s="237">
        <v>63</v>
      </c>
      <c r="S17" s="237">
        <v>354</v>
      </c>
      <c r="T17" s="237">
        <v>203</v>
      </c>
      <c r="U17" s="237">
        <v>151</v>
      </c>
      <c r="V17" s="238"/>
      <c r="W17" s="237">
        <v>128</v>
      </c>
      <c r="X17" s="237">
        <v>87</v>
      </c>
      <c r="Y17" s="237">
        <v>41</v>
      </c>
      <c r="Z17" s="237">
        <v>171</v>
      </c>
      <c r="AA17" s="237">
        <v>105</v>
      </c>
      <c r="AB17" s="237">
        <v>66</v>
      </c>
      <c r="AC17" s="237">
        <v>89</v>
      </c>
      <c r="AD17" s="237">
        <v>50</v>
      </c>
      <c r="AE17" s="237">
        <v>39</v>
      </c>
    </row>
    <row r="18" spans="1:31" ht="22.5" customHeight="1">
      <c r="A18" s="43" t="s">
        <v>156</v>
      </c>
      <c r="B18" s="239">
        <v>1733</v>
      </c>
      <c r="C18" s="234">
        <v>977</v>
      </c>
      <c r="D18" s="234">
        <v>756</v>
      </c>
      <c r="E18" s="164">
        <v>7.53</v>
      </c>
      <c r="F18" s="235">
        <v>8.5626643295354992</v>
      </c>
      <c r="G18" s="235">
        <v>6.5211765720693498</v>
      </c>
      <c r="H18" s="236"/>
      <c r="I18" s="234">
        <v>553</v>
      </c>
      <c r="J18" s="234">
        <v>318</v>
      </c>
      <c r="K18" s="234">
        <v>235</v>
      </c>
      <c r="L18" s="234">
        <v>166</v>
      </c>
      <c r="M18" s="234">
        <v>86</v>
      </c>
      <c r="N18" s="234">
        <v>80</v>
      </c>
      <c r="O18" s="43" t="s">
        <v>156</v>
      </c>
      <c r="P18" s="237">
        <v>174</v>
      </c>
      <c r="Q18" s="237">
        <v>95</v>
      </c>
      <c r="R18" s="237">
        <v>79</v>
      </c>
      <c r="S18" s="237">
        <v>382</v>
      </c>
      <c r="T18" s="237">
        <v>222</v>
      </c>
      <c r="U18" s="237">
        <v>160</v>
      </c>
      <c r="V18" s="238"/>
      <c r="W18" s="237">
        <v>158</v>
      </c>
      <c r="X18" s="237">
        <v>86</v>
      </c>
      <c r="Y18" s="237">
        <v>72</v>
      </c>
      <c r="Z18" s="237">
        <v>191</v>
      </c>
      <c r="AA18" s="237">
        <v>111</v>
      </c>
      <c r="AB18" s="237">
        <v>80</v>
      </c>
      <c r="AC18" s="237">
        <v>109</v>
      </c>
      <c r="AD18" s="237">
        <v>59</v>
      </c>
      <c r="AE18" s="237">
        <v>50</v>
      </c>
    </row>
    <row r="19" spans="1:31" ht="22.5" customHeight="1">
      <c r="A19" s="43" t="s">
        <v>157</v>
      </c>
      <c r="B19" s="239">
        <v>2189</v>
      </c>
      <c r="C19" s="240">
        <v>1177</v>
      </c>
      <c r="D19" s="240">
        <v>1012</v>
      </c>
      <c r="E19" s="164">
        <v>9.52</v>
      </c>
      <c r="F19" s="235">
        <v>10.315512708150701</v>
      </c>
      <c r="G19" s="235">
        <v>8.7294056758388692</v>
      </c>
      <c r="H19" s="236"/>
      <c r="I19" s="234">
        <v>644</v>
      </c>
      <c r="J19" s="234">
        <v>327</v>
      </c>
      <c r="K19" s="234">
        <v>317</v>
      </c>
      <c r="L19" s="234">
        <v>198</v>
      </c>
      <c r="M19" s="234">
        <v>119</v>
      </c>
      <c r="N19" s="234">
        <v>79</v>
      </c>
      <c r="O19" s="43" t="s">
        <v>157</v>
      </c>
      <c r="P19" s="237">
        <v>260</v>
      </c>
      <c r="Q19" s="237">
        <v>134</v>
      </c>
      <c r="R19" s="237">
        <v>126</v>
      </c>
      <c r="S19" s="237">
        <v>447</v>
      </c>
      <c r="T19" s="237">
        <v>245</v>
      </c>
      <c r="U19" s="237">
        <v>202</v>
      </c>
      <c r="V19" s="238"/>
      <c r="W19" s="237">
        <v>253</v>
      </c>
      <c r="X19" s="237">
        <v>137</v>
      </c>
      <c r="Y19" s="237">
        <v>116</v>
      </c>
      <c r="Z19" s="237">
        <v>218</v>
      </c>
      <c r="AA19" s="237">
        <v>120</v>
      </c>
      <c r="AB19" s="237">
        <v>98</v>
      </c>
      <c r="AC19" s="237">
        <v>169</v>
      </c>
      <c r="AD19" s="237">
        <v>95</v>
      </c>
      <c r="AE19" s="237">
        <v>74</v>
      </c>
    </row>
    <row r="20" spans="1:31" ht="22.5" customHeight="1">
      <c r="A20" s="43" t="s">
        <v>158</v>
      </c>
      <c r="B20" s="239">
        <v>1988</v>
      </c>
      <c r="C20" s="234">
        <v>986</v>
      </c>
      <c r="D20" s="234">
        <v>1002</v>
      </c>
      <c r="E20" s="164">
        <v>8.64</v>
      </c>
      <c r="F20" s="235">
        <v>8.6415425065731792</v>
      </c>
      <c r="G20" s="235">
        <v>8.6431467264728692</v>
      </c>
      <c r="H20" s="236"/>
      <c r="I20" s="234">
        <v>565</v>
      </c>
      <c r="J20" s="234">
        <v>267</v>
      </c>
      <c r="K20" s="234">
        <v>298</v>
      </c>
      <c r="L20" s="234">
        <v>178</v>
      </c>
      <c r="M20" s="234">
        <v>81</v>
      </c>
      <c r="N20" s="234">
        <v>97</v>
      </c>
      <c r="O20" s="43" t="s">
        <v>158</v>
      </c>
      <c r="P20" s="237">
        <v>241</v>
      </c>
      <c r="Q20" s="237">
        <v>130</v>
      </c>
      <c r="R20" s="237">
        <v>111</v>
      </c>
      <c r="S20" s="237">
        <v>365</v>
      </c>
      <c r="T20" s="237">
        <v>177</v>
      </c>
      <c r="U20" s="237">
        <v>188</v>
      </c>
      <c r="V20" s="238"/>
      <c r="W20" s="237">
        <v>235</v>
      </c>
      <c r="X20" s="237">
        <v>127</v>
      </c>
      <c r="Y20" s="237">
        <v>108</v>
      </c>
      <c r="Z20" s="237">
        <v>223</v>
      </c>
      <c r="AA20" s="237">
        <v>112</v>
      </c>
      <c r="AB20" s="237">
        <v>111</v>
      </c>
      <c r="AC20" s="237">
        <v>181</v>
      </c>
      <c r="AD20" s="237">
        <v>92</v>
      </c>
      <c r="AE20" s="237">
        <v>89</v>
      </c>
    </row>
    <row r="21" spans="1:31" ht="22.5" customHeight="1">
      <c r="A21" s="43" t="s">
        <v>159</v>
      </c>
      <c r="B21" s="239">
        <v>1796</v>
      </c>
      <c r="C21" s="234">
        <v>893</v>
      </c>
      <c r="D21" s="234">
        <v>903</v>
      </c>
      <c r="E21" s="164">
        <v>7.81</v>
      </c>
      <c r="F21" s="235">
        <v>7.8264680105170896</v>
      </c>
      <c r="G21" s="235">
        <v>7.7891831277495003</v>
      </c>
      <c r="H21" s="236"/>
      <c r="I21" s="234">
        <v>534</v>
      </c>
      <c r="J21" s="234">
        <v>256</v>
      </c>
      <c r="K21" s="234">
        <v>278</v>
      </c>
      <c r="L21" s="234">
        <v>195</v>
      </c>
      <c r="M21" s="234">
        <v>87</v>
      </c>
      <c r="N21" s="234">
        <v>108</v>
      </c>
      <c r="O21" s="43" t="s">
        <v>159</v>
      </c>
      <c r="P21" s="237">
        <v>250</v>
      </c>
      <c r="Q21" s="237">
        <v>124</v>
      </c>
      <c r="R21" s="237">
        <v>126</v>
      </c>
      <c r="S21" s="237">
        <v>297</v>
      </c>
      <c r="T21" s="237">
        <v>158</v>
      </c>
      <c r="U21" s="237">
        <v>139</v>
      </c>
      <c r="V21" s="238"/>
      <c r="W21" s="237">
        <v>196</v>
      </c>
      <c r="X21" s="237">
        <v>101</v>
      </c>
      <c r="Y21" s="237">
        <v>95</v>
      </c>
      <c r="Z21" s="237">
        <v>181</v>
      </c>
      <c r="AA21" s="237">
        <v>90</v>
      </c>
      <c r="AB21" s="237">
        <v>91</v>
      </c>
      <c r="AC21" s="237">
        <v>143</v>
      </c>
      <c r="AD21" s="237">
        <v>77</v>
      </c>
      <c r="AE21" s="237">
        <v>66</v>
      </c>
    </row>
    <row r="22" spans="1:31" ht="22.5" customHeight="1">
      <c r="A22" s="43" t="s">
        <v>160</v>
      </c>
      <c r="B22" s="239">
        <v>1392</v>
      </c>
      <c r="C22" s="234">
        <v>623</v>
      </c>
      <c r="D22" s="234">
        <v>769</v>
      </c>
      <c r="E22" s="164">
        <v>6.05</v>
      </c>
      <c r="F22" s="235">
        <v>5.4601226993865</v>
      </c>
      <c r="G22" s="235">
        <v>6.6333132062451501</v>
      </c>
      <c r="H22" s="236"/>
      <c r="I22" s="234">
        <v>362</v>
      </c>
      <c r="J22" s="234">
        <v>166</v>
      </c>
      <c r="K22" s="234">
        <v>196</v>
      </c>
      <c r="L22" s="234">
        <v>179</v>
      </c>
      <c r="M22" s="234">
        <v>91</v>
      </c>
      <c r="N22" s="234">
        <v>88</v>
      </c>
      <c r="O22" s="43" t="s">
        <v>160</v>
      </c>
      <c r="P22" s="237">
        <v>167</v>
      </c>
      <c r="Q22" s="237">
        <v>75</v>
      </c>
      <c r="R22" s="237">
        <v>92</v>
      </c>
      <c r="S22" s="237">
        <v>264</v>
      </c>
      <c r="T22" s="237">
        <v>114</v>
      </c>
      <c r="U22" s="237">
        <v>150</v>
      </c>
      <c r="V22" s="238"/>
      <c r="W22" s="237">
        <v>172</v>
      </c>
      <c r="X22" s="237">
        <v>72</v>
      </c>
      <c r="Y22" s="237">
        <v>100</v>
      </c>
      <c r="Z22" s="237">
        <v>153</v>
      </c>
      <c r="AA22" s="237">
        <v>59</v>
      </c>
      <c r="AB22" s="237">
        <v>94</v>
      </c>
      <c r="AC22" s="237">
        <v>95</v>
      </c>
      <c r="AD22" s="237">
        <v>46</v>
      </c>
      <c r="AE22" s="237">
        <v>49</v>
      </c>
    </row>
    <row r="23" spans="1:31" ht="22.5" customHeight="1">
      <c r="A23" s="43" t="s">
        <v>161</v>
      </c>
      <c r="B23" s="239">
        <v>1816</v>
      </c>
      <c r="C23" s="234">
        <v>652</v>
      </c>
      <c r="D23" s="240">
        <v>1164</v>
      </c>
      <c r="E23" s="164">
        <v>7.89</v>
      </c>
      <c r="F23" s="235">
        <v>5.71428571428571</v>
      </c>
      <c r="G23" s="235">
        <v>10.040541706201999</v>
      </c>
      <c r="H23" s="236"/>
      <c r="I23" s="234">
        <v>432</v>
      </c>
      <c r="J23" s="234">
        <v>157</v>
      </c>
      <c r="K23" s="234">
        <v>275</v>
      </c>
      <c r="L23" s="234">
        <v>243</v>
      </c>
      <c r="M23" s="234">
        <v>88</v>
      </c>
      <c r="N23" s="234">
        <v>155</v>
      </c>
      <c r="O23" s="43" t="s">
        <v>161</v>
      </c>
      <c r="P23" s="237">
        <v>226</v>
      </c>
      <c r="Q23" s="237">
        <v>81</v>
      </c>
      <c r="R23" s="237">
        <v>145</v>
      </c>
      <c r="S23" s="237">
        <v>314</v>
      </c>
      <c r="T23" s="237">
        <v>107</v>
      </c>
      <c r="U23" s="237">
        <v>207</v>
      </c>
      <c r="V23" s="238"/>
      <c r="W23" s="237">
        <v>223</v>
      </c>
      <c r="X23" s="237">
        <v>81</v>
      </c>
      <c r="Y23" s="237">
        <v>142</v>
      </c>
      <c r="Z23" s="237">
        <v>199</v>
      </c>
      <c r="AA23" s="237">
        <v>79</v>
      </c>
      <c r="AB23" s="237">
        <v>120</v>
      </c>
      <c r="AC23" s="237">
        <v>179</v>
      </c>
      <c r="AD23" s="237">
        <v>59</v>
      </c>
      <c r="AE23" s="237">
        <v>120</v>
      </c>
    </row>
    <row r="24" spans="1:31" ht="22.5" customHeight="1">
      <c r="A24" s="43" t="s">
        <v>162</v>
      </c>
      <c r="B24" s="239">
        <v>1271</v>
      </c>
      <c r="C24" s="234">
        <v>425</v>
      </c>
      <c r="D24" s="234">
        <v>846</v>
      </c>
      <c r="E24" s="164">
        <v>5.53</v>
      </c>
      <c r="F24" s="235">
        <v>3.72480280455741</v>
      </c>
      <c r="G24" s="235">
        <v>7.2975071163633203</v>
      </c>
      <c r="H24" s="236"/>
      <c r="I24" s="234">
        <v>292</v>
      </c>
      <c r="J24" s="234">
        <v>105</v>
      </c>
      <c r="K24" s="234">
        <v>187</v>
      </c>
      <c r="L24" s="234">
        <v>181</v>
      </c>
      <c r="M24" s="234">
        <v>55</v>
      </c>
      <c r="N24" s="234">
        <v>126</v>
      </c>
      <c r="O24" s="43" t="s">
        <v>162</v>
      </c>
      <c r="P24" s="237">
        <v>176</v>
      </c>
      <c r="Q24" s="237">
        <v>61</v>
      </c>
      <c r="R24" s="237">
        <v>115</v>
      </c>
      <c r="S24" s="237">
        <v>238</v>
      </c>
      <c r="T24" s="237">
        <v>79</v>
      </c>
      <c r="U24" s="237">
        <v>159</v>
      </c>
      <c r="V24" s="238"/>
      <c r="W24" s="237">
        <v>137</v>
      </c>
      <c r="X24" s="237">
        <v>46</v>
      </c>
      <c r="Y24" s="237">
        <v>91</v>
      </c>
      <c r="Z24" s="237">
        <v>131</v>
      </c>
      <c r="AA24" s="237">
        <v>45</v>
      </c>
      <c r="AB24" s="237">
        <v>86</v>
      </c>
      <c r="AC24" s="237">
        <v>116</v>
      </c>
      <c r="AD24" s="237">
        <v>34</v>
      </c>
      <c r="AE24" s="237">
        <v>82</v>
      </c>
    </row>
    <row r="25" spans="1:31" ht="22.5" customHeight="1">
      <c r="A25" s="43" t="s">
        <v>163</v>
      </c>
      <c r="B25" s="233">
        <v>559</v>
      </c>
      <c r="C25" s="234">
        <v>172</v>
      </c>
      <c r="D25" s="234">
        <v>387</v>
      </c>
      <c r="E25" s="164">
        <v>2.4300000000000002</v>
      </c>
      <c r="F25" s="235">
        <v>1.50744960560911</v>
      </c>
      <c r="G25" s="235">
        <v>3.3382213404640702</v>
      </c>
      <c r="H25" s="236"/>
      <c r="I25" s="234">
        <v>134</v>
      </c>
      <c r="J25" s="234">
        <v>32</v>
      </c>
      <c r="K25" s="234">
        <v>102</v>
      </c>
      <c r="L25" s="234">
        <v>80</v>
      </c>
      <c r="M25" s="234">
        <v>32</v>
      </c>
      <c r="N25" s="234">
        <v>48</v>
      </c>
      <c r="O25" s="43" t="s">
        <v>163</v>
      </c>
      <c r="P25" s="237">
        <v>75</v>
      </c>
      <c r="Q25" s="237">
        <v>24</v>
      </c>
      <c r="R25" s="237">
        <v>51</v>
      </c>
      <c r="S25" s="237">
        <v>95</v>
      </c>
      <c r="T25" s="237">
        <v>25</v>
      </c>
      <c r="U25" s="237">
        <v>70</v>
      </c>
      <c r="V25" s="238"/>
      <c r="W25" s="237">
        <v>64</v>
      </c>
      <c r="X25" s="237">
        <v>20</v>
      </c>
      <c r="Y25" s="237">
        <v>44</v>
      </c>
      <c r="Z25" s="237">
        <v>58</v>
      </c>
      <c r="AA25" s="237">
        <v>20</v>
      </c>
      <c r="AB25" s="237">
        <v>38</v>
      </c>
      <c r="AC25" s="237">
        <v>53</v>
      </c>
      <c r="AD25" s="237">
        <v>19</v>
      </c>
      <c r="AE25" s="237">
        <v>34</v>
      </c>
    </row>
    <row r="26" spans="1:31" ht="22.5" customHeight="1">
      <c r="A26" s="43" t="s">
        <v>164</v>
      </c>
      <c r="B26" s="233">
        <v>205</v>
      </c>
      <c r="C26" s="234">
        <v>55</v>
      </c>
      <c r="D26" s="234">
        <v>150</v>
      </c>
      <c r="E26" s="164">
        <v>0.89</v>
      </c>
      <c r="F26" s="235">
        <v>0.48203330411919398</v>
      </c>
      <c r="G26" s="235">
        <v>1.29388424048995</v>
      </c>
      <c r="H26" s="236"/>
      <c r="I26" s="234">
        <v>39</v>
      </c>
      <c r="J26" s="234">
        <v>12</v>
      </c>
      <c r="K26" s="234">
        <v>27</v>
      </c>
      <c r="L26" s="234">
        <v>31</v>
      </c>
      <c r="M26" s="234">
        <v>9</v>
      </c>
      <c r="N26" s="234">
        <v>22</v>
      </c>
      <c r="O26" s="43" t="s">
        <v>164</v>
      </c>
      <c r="P26" s="237">
        <v>30</v>
      </c>
      <c r="Q26" s="237">
        <v>5</v>
      </c>
      <c r="R26" s="237">
        <v>25</v>
      </c>
      <c r="S26" s="237">
        <v>34</v>
      </c>
      <c r="T26" s="237">
        <v>8</v>
      </c>
      <c r="U26" s="237">
        <v>26</v>
      </c>
      <c r="V26" s="238"/>
      <c r="W26" s="237">
        <v>28</v>
      </c>
      <c r="X26" s="237">
        <v>8</v>
      </c>
      <c r="Y26" s="237">
        <v>20</v>
      </c>
      <c r="Z26" s="237">
        <v>22</v>
      </c>
      <c r="AA26" s="237">
        <v>7</v>
      </c>
      <c r="AB26" s="237">
        <v>15</v>
      </c>
      <c r="AC26" s="237">
        <v>21</v>
      </c>
      <c r="AD26" s="237">
        <v>6</v>
      </c>
      <c r="AE26" s="237">
        <v>15</v>
      </c>
    </row>
    <row r="27" spans="1:31" ht="22.5" customHeight="1">
      <c r="A27" s="43" t="s">
        <v>165</v>
      </c>
      <c r="B27" s="233">
        <v>52</v>
      </c>
      <c r="C27" s="234">
        <v>8</v>
      </c>
      <c r="D27" s="234">
        <v>44</v>
      </c>
      <c r="E27" s="164">
        <v>0.23</v>
      </c>
      <c r="F27" s="235">
        <v>7.0113935144610007E-2</v>
      </c>
      <c r="G27" s="235">
        <v>0.379539377210386</v>
      </c>
      <c r="H27" s="236"/>
      <c r="I27" s="234">
        <v>14</v>
      </c>
      <c r="J27" s="234">
        <v>4</v>
      </c>
      <c r="K27" s="234">
        <v>10</v>
      </c>
      <c r="L27" s="234">
        <v>6</v>
      </c>
      <c r="M27" s="234">
        <v>0</v>
      </c>
      <c r="N27" s="234">
        <v>6</v>
      </c>
      <c r="O27" s="43" t="s">
        <v>165</v>
      </c>
      <c r="P27" s="237">
        <v>6</v>
      </c>
      <c r="Q27" s="237">
        <v>1</v>
      </c>
      <c r="R27" s="237">
        <v>5</v>
      </c>
      <c r="S27" s="237">
        <v>8</v>
      </c>
      <c r="T27" s="237">
        <v>2</v>
      </c>
      <c r="U27" s="237">
        <v>6</v>
      </c>
      <c r="V27" s="238"/>
      <c r="W27" s="237">
        <v>9</v>
      </c>
      <c r="X27" s="237">
        <v>0</v>
      </c>
      <c r="Y27" s="237">
        <v>9</v>
      </c>
      <c r="Z27" s="237">
        <v>5</v>
      </c>
      <c r="AA27" s="237">
        <v>0</v>
      </c>
      <c r="AB27" s="237">
        <v>5</v>
      </c>
      <c r="AC27" s="237">
        <v>4</v>
      </c>
      <c r="AD27" s="237">
        <v>1</v>
      </c>
      <c r="AE27" s="237">
        <v>3</v>
      </c>
    </row>
    <row r="28" spans="1:31" ht="22.5" customHeight="1" thickBot="1">
      <c r="A28" s="241" t="s">
        <v>166</v>
      </c>
      <c r="B28" s="242">
        <v>20</v>
      </c>
      <c r="C28" s="243">
        <v>3</v>
      </c>
      <c r="D28" s="243">
        <v>17</v>
      </c>
      <c r="E28" s="178">
        <v>0.09</v>
      </c>
      <c r="F28" s="244">
        <v>2.62927256792287E-2</v>
      </c>
      <c r="G28" s="244">
        <v>0.14664021392219401</v>
      </c>
      <c r="H28" s="236"/>
      <c r="I28" s="243">
        <v>3</v>
      </c>
      <c r="J28" s="243">
        <v>0</v>
      </c>
      <c r="K28" s="243">
        <v>3</v>
      </c>
      <c r="L28" s="243">
        <v>2</v>
      </c>
      <c r="M28" s="243">
        <v>0</v>
      </c>
      <c r="N28" s="243">
        <v>2</v>
      </c>
      <c r="O28" s="241" t="s">
        <v>166</v>
      </c>
      <c r="P28" s="245">
        <v>2</v>
      </c>
      <c r="Q28" s="243">
        <v>0</v>
      </c>
      <c r="R28" s="243">
        <v>2</v>
      </c>
      <c r="S28" s="245">
        <v>9</v>
      </c>
      <c r="T28" s="243">
        <v>1</v>
      </c>
      <c r="U28" s="243">
        <v>8</v>
      </c>
      <c r="V28" s="238"/>
      <c r="W28" s="245">
        <v>2</v>
      </c>
      <c r="X28" s="243">
        <v>0</v>
      </c>
      <c r="Y28" s="243">
        <v>2</v>
      </c>
      <c r="Z28" s="245">
        <v>2</v>
      </c>
      <c r="AA28" s="243">
        <v>2</v>
      </c>
      <c r="AB28" s="243">
        <v>0</v>
      </c>
      <c r="AC28" s="245">
        <v>0</v>
      </c>
      <c r="AD28" s="243">
        <v>0</v>
      </c>
      <c r="AE28" s="243">
        <v>0</v>
      </c>
    </row>
    <row r="29" spans="1:31" s="5" customFormat="1" ht="12" customHeight="1" thickTop="1">
      <c r="A29" s="5" t="s">
        <v>167</v>
      </c>
      <c r="B29" s="180"/>
      <c r="C29" s="100"/>
      <c r="O29" s="5" t="s">
        <v>167</v>
      </c>
    </row>
    <row r="30" spans="1:31" ht="12" customHeight="1">
      <c r="A30" s="246" t="s">
        <v>168</v>
      </c>
      <c r="B30" s="246"/>
      <c r="C30" s="246"/>
      <c r="F30" s="249"/>
      <c r="G30" s="249"/>
      <c r="I30" s="188"/>
      <c r="N30" s="188"/>
      <c r="O30" s="246" t="s">
        <v>168</v>
      </c>
      <c r="P30" s="188"/>
      <c r="Q30" s="247"/>
      <c r="S30" s="248"/>
      <c r="T30" s="248"/>
      <c r="U30" s="248"/>
      <c r="Z30" s="250"/>
      <c r="AA30" s="250"/>
      <c r="AB30" s="250"/>
      <c r="AC30" s="250"/>
      <c r="AD30" s="250"/>
      <c r="AE30" s="250"/>
    </row>
    <row r="31" spans="1:31" ht="10.5" customHeight="1">
      <c r="O31" s="188"/>
      <c r="W31" s="253"/>
      <c r="X31" s="253"/>
      <c r="Y31" s="253"/>
    </row>
    <row r="32" spans="1:31">
      <c r="W32" s="253"/>
      <c r="X32" s="253"/>
      <c r="Y32" s="253"/>
    </row>
    <row r="33" spans="23:25">
      <c r="W33" s="253"/>
      <c r="X33" s="253"/>
      <c r="Y33" s="253"/>
    </row>
    <row r="34" spans="23:25">
      <c r="W34" s="253"/>
      <c r="X34" s="253"/>
      <c r="Y34" s="253"/>
    </row>
  </sheetData>
  <mergeCells count="13">
    <mergeCell ref="W3:Y3"/>
    <mergeCell ref="Z3:AB3"/>
    <mergeCell ref="AC3:AE3"/>
    <mergeCell ref="A1:G1"/>
    <mergeCell ref="I1:N1"/>
    <mergeCell ref="O1:U1"/>
    <mergeCell ref="W1:AE1"/>
    <mergeCell ref="AD2:AE2"/>
    <mergeCell ref="B3:G3"/>
    <mergeCell ref="I3:K3"/>
    <mergeCell ref="L3:N3"/>
    <mergeCell ref="P3:R3"/>
    <mergeCell ref="S3:U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10" zoomScaleNormal="110" workbookViewId="0">
      <selection sqref="A1:D1"/>
    </sheetView>
  </sheetViews>
  <sheetFormatPr defaultRowHeight="13.5"/>
  <cols>
    <col min="1" max="1" width="9.77734375" style="5" customWidth="1"/>
    <col min="2" max="4" width="16.88671875" style="144" customWidth="1"/>
    <col min="5" max="5" width="2.77734375" style="144" customWidth="1"/>
    <col min="6" max="10" width="13.88671875" style="144" customWidth="1"/>
    <col min="11" max="19" width="8.88671875" style="42"/>
    <col min="20" max="20" width="5.33203125" style="42" customWidth="1"/>
    <col min="21" max="16384" width="8.88671875" style="42"/>
  </cols>
  <sheetData>
    <row r="1" spans="1:28" ht="45" customHeight="1">
      <c r="A1" s="376" t="s">
        <v>169</v>
      </c>
      <c r="B1" s="376"/>
      <c r="C1" s="376"/>
      <c r="D1" s="376"/>
      <c r="E1" s="257"/>
      <c r="F1" s="405" t="s">
        <v>170</v>
      </c>
      <c r="G1" s="405"/>
      <c r="H1" s="405"/>
      <c r="I1" s="405"/>
      <c r="J1" s="405"/>
    </row>
    <row r="2" spans="1:28" s="5" customFormat="1" ht="25.5" customHeight="1" thickBot="1">
      <c r="A2" s="3" t="s">
        <v>171</v>
      </c>
      <c r="B2" s="3"/>
      <c r="C2" s="3"/>
      <c r="D2" s="3"/>
      <c r="F2" s="3"/>
      <c r="G2" s="3"/>
      <c r="H2" s="3"/>
      <c r="I2" s="3"/>
      <c r="J2" s="255" t="s">
        <v>172</v>
      </c>
    </row>
    <row r="3" spans="1:28" ht="16.5" customHeight="1" thickTop="1">
      <c r="A3" s="259" t="s">
        <v>173</v>
      </c>
      <c r="B3" s="406" t="s">
        <v>174</v>
      </c>
      <c r="C3" s="407"/>
      <c r="D3" s="407"/>
      <c r="E3" s="260"/>
      <c r="F3" s="407" t="s">
        <v>175</v>
      </c>
      <c r="G3" s="407"/>
      <c r="H3" s="408"/>
      <c r="I3" s="261" t="s">
        <v>176</v>
      </c>
      <c r="J3" s="260" t="s">
        <v>177</v>
      </c>
    </row>
    <row r="4" spans="1:28" ht="15.95" customHeight="1">
      <c r="A4" s="262" t="s">
        <v>178</v>
      </c>
      <c r="B4" s="409" t="s">
        <v>179</v>
      </c>
      <c r="C4" s="410"/>
      <c r="D4" s="410"/>
      <c r="E4" s="260"/>
      <c r="F4" s="411" t="s">
        <v>180</v>
      </c>
      <c r="G4" s="411"/>
      <c r="H4" s="412"/>
      <c r="I4" s="264"/>
      <c r="J4" s="260"/>
    </row>
    <row r="5" spans="1:28" ht="15.95" customHeight="1">
      <c r="A5" s="16" t="s">
        <v>181</v>
      </c>
      <c r="B5" s="265" t="s">
        <v>182</v>
      </c>
      <c r="C5" s="265" t="s">
        <v>183</v>
      </c>
      <c r="D5" s="266" t="s">
        <v>184</v>
      </c>
      <c r="E5" s="260"/>
      <c r="F5" s="267" t="s">
        <v>182</v>
      </c>
      <c r="G5" s="265" t="s">
        <v>183</v>
      </c>
      <c r="H5" s="266" t="s">
        <v>184</v>
      </c>
      <c r="I5" s="264"/>
      <c r="J5" s="260"/>
    </row>
    <row r="6" spans="1:28" ht="15.95" customHeight="1">
      <c r="A6" s="268" t="s">
        <v>185</v>
      </c>
      <c r="B6" s="89" t="s">
        <v>186</v>
      </c>
      <c r="C6" s="89" t="s">
        <v>187</v>
      </c>
      <c r="D6" s="269" t="s">
        <v>188</v>
      </c>
      <c r="E6" s="260"/>
      <c r="F6" s="25" t="s">
        <v>186</v>
      </c>
      <c r="G6" s="89" t="s">
        <v>187</v>
      </c>
      <c r="H6" s="269" t="s">
        <v>188</v>
      </c>
      <c r="I6" s="270" t="s">
        <v>189</v>
      </c>
      <c r="J6" s="271" t="s">
        <v>190</v>
      </c>
    </row>
    <row r="7" spans="1:28" s="275" customFormat="1" ht="29.25" customHeight="1">
      <c r="A7" s="272">
        <v>2013</v>
      </c>
      <c r="B7" s="273">
        <v>162</v>
      </c>
      <c r="C7" s="273">
        <v>96</v>
      </c>
      <c r="D7" s="273">
        <v>66</v>
      </c>
      <c r="F7" s="273">
        <v>267</v>
      </c>
      <c r="G7" s="273">
        <v>138</v>
      </c>
      <c r="H7" s="273">
        <v>129</v>
      </c>
      <c r="I7" s="273">
        <v>73</v>
      </c>
      <c r="J7" s="273">
        <v>34</v>
      </c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</row>
    <row r="8" spans="1:28" s="275" customFormat="1" ht="29.25" customHeight="1">
      <c r="A8" s="272">
        <v>2014</v>
      </c>
      <c r="B8" s="273">
        <v>138</v>
      </c>
      <c r="C8" s="273">
        <v>65</v>
      </c>
      <c r="D8" s="273">
        <v>73</v>
      </c>
      <c r="F8" s="273">
        <v>291</v>
      </c>
      <c r="G8" s="273">
        <v>163</v>
      </c>
      <c r="H8" s="273">
        <v>128</v>
      </c>
      <c r="I8" s="273">
        <v>78</v>
      </c>
      <c r="J8" s="273">
        <v>52</v>
      </c>
    </row>
    <row r="9" spans="1:28" s="275" customFormat="1" ht="29.25" customHeight="1">
      <c r="A9" s="272">
        <v>2015</v>
      </c>
      <c r="B9" s="276">
        <v>118</v>
      </c>
      <c r="C9" s="277">
        <v>60</v>
      </c>
      <c r="D9" s="277">
        <v>58</v>
      </c>
      <c r="F9" s="278">
        <v>295</v>
      </c>
      <c r="G9" s="278">
        <v>156</v>
      </c>
      <c r="H9" s="278">
        <v>139</v>
      </c>
      <c r="I9" s="278">
        <v>84</v>
      </c>
      <c r="J9" s="278">
        <v>45</v>
      </c>
    </row>
    <row r="10" spans="1:28" s="275" customFormat="1" ht="29.25" customHeight="1">
      <c r="A10" s="272">
        <v>2016</v>
      </c>
      <c r="B10" s="303">
        <v>126</v>
      </c>
      <c r="C10" s="304">
        <v>70</v>
      </c>
      <c r="D10" s="304">
        <v>56</v>
      </c>
      <c r="F10" s="278">
        <v>289</v>
      </c>
      <c r="G10" s="304">
        <v>170</v>
      </c>
      <c r="H10" s="304">
        <v>119</v>
      </c>
      <c r="I10" s="278">
        <v>81</v>
      </c>
      <c r="J10" s="278">
        <v>51</v>
      </c>
    </row>
    <row r="11" spans="1:28" s="282" customFormat="1" ht="29.25" customHeight="1">
      <c r="A11" s="279">
        <v>2017</v>
      </c>
      <c r="B11" s="280">
        <v>98</v>
      </c>
      <c r="C11" s="281">
        <v>43</v>
      </c>
      <c r="D11" s="281">
        <v>55</v>
      </c>
      <c r="F11" s="283">
        <f>SUM(G11:J11)</f>
        <v>397</v>
      </c>
      <c r="G11" s="281">
        <f>SUM(G12:G23)</f>
        <v>137</v>
      </c>
      <c r="H11" s="281">
        <f>SUM(H12:H23)</f>
        <v>142</v>
      </c>
      <c r="I11" s="283">
        <f>SUM(I12:I23)</f>
        <v>80</v>
      </c>
      <c r="J11" s="283">
        <f>SUM(J12:J23)</f>
        <v>38</v>
      </c>
    </row>
    <row r="12" spans="1:28" s="5" customFormat="1" ht="29.25" customHeight="1">
      <c r="A12" s="284" t="s">
        <v>191</v>
      </c>
      <c r="B12" s="285">
        <v>12</v>
      </c>
      <c r="C12" s="286">
        <v>3</v>
      </c>
      <c r="D12" s="286">
        <v>9</v>
      </c>
      <c r="E12" s="287"/>
      <c r="F12" s="286">
        <f>SUM(G12:J12)</f>
        <v>31</v>
      </c>
      <c r="G12" s="286">
        <v>10</v>
      </c>
      <c r="H12" s="286">
        <v>13</v>
      </c>
      <c r="I12" s="286">
        <v>7</v>
      </c>
      <c r="J12" s="288">
        <v>1</v>
      </c>
    </row>
    <row r="13" spans="1:28" s="5" customFormat="1" ht="29.25" customHeight="1">
      <c r="A13" s="289" t="s">
        <v>192</v>
      </c>
      <c r="B13" s="285">
        <v>9</v>
      </c>
      <c r="C13" s="286">
        <v>4</v>
      </c>
      <c r="D13" s="286">
        <v>5</v>
      </c>
      <c r="E13" s="290"/>
      <c r="F13" s="286">
        <f t="shared" ref="F13:F23" si="0">SUM(G13:J13)</f>
        <v>34</v>
      </c>
      <c r="G13" s="286">
        <v>8</v>
      </c>
      <c r="H13" s="286">
        <v>15</v>
      </c>
      <c r="I13" s="286">
        <v>9</v>
      </c>
      <c r="J13" s="288">
        <v>2</v>
      </c>
    </row>
    <row r="14" spans="1:28" s="5" customFormat="1" ht="29.25" customHeight="1">
      <c r="A14" s="291" t="s">
        <v>193</v>
      </c>
      <c r="B14" s="292">
        <v>3</v>
      </c>
      <c r="C14" s="293">
        <v>1</v>
      </c>
      <c r="D14" s="293">
        <v>2</v>
      </c>
      <c r="E14" s="287"/>
      <c r="F14" s="286">
        <f t="shared" si="0"/>
        <v>48</v>
      </c>
      <c r="G14" s="293">
        <v>12</v>
      </c>
      <c r="H14" s="293">
        <v>12</v>
      </c>
      <c r="I14" s="293">
        <v>15</v>
      </c>
      <c r="J14" s="294">
        <v>9</v>
      </c>
    </row>
    <row r="15" spans="1:28" s="5" customFormat="1" ht="29.25" customHeight="1">
      <c r="A15" s="291" t="s">
        <v>194</v>
      </c>
      <c r="B15" s="292">
        <v>7</v>
      </c>
      <c r="C15" s="293">
        <v>4</v>
      </c>
      <c r="D15" s="293">
        <v>3</v>
      </c>
      <c r="E15" s="287"/>
      <c r="F15" s="286">
        <f t="shared" si="0"/>
        <v>46</v>
      </c>
      <c r="G15" s="293">
        <v>15</v>
      </c>
      <c r="H15" s="293">
        <v>20</v>
      </c>
      <c r="I15" s="293">
        <v>7</v>
      </c>
      <c r="J15" s="294">
        <v>4</v>
      </c>
    </row>
    <row r="16" spans="1:28" s="5" customFormat="1" ht="29.25" customHeight="1">
      <c r="A16" s="291" t="s">
        <v>195</v>
      </c>
      <c r="B16" s="292">
        <v>7</v>
      </c>
      <c r="C16" s="293">
        <v>5</v>
      </c>
      <c r="D16" s="293">
        <v>2</v>
      </c>
      <c r="E16" s="287"/>
      <c r="F16" s="286">
        <f t="shared" si="0"/>
        <v>38</v>
      </c>
      <c r="G16" s="293">
        <v>14</v>
      </c>
      <c r="H16" s="293">
        <v>12</v>
      </c>
      <c r="I16" s="293">
        <v>8</v>
      </c>
      <c r="J16" s="294">
        <v>4</v>
      </c>
    </row>
    <row r="17" spans="1:10" s="5" customFormat="1" ht="29.25" customHeight="1">
      <c r="A17" s="291" t="s">
        <v>196</v>
      </c>
      <c r="B17" s="292">
        <v>2</v>
      </c>
      <c r="C17" s="293">
        <v>1</v>
      </c>
      <c r="D17" s="293">
        <v>1</v>
      </c>
      <c r="E17" s="287"/>
      <c r="F17" s="286">
        <f t="shared" si="0"/>
        <v>30</v>
      </c>
      <c r="G17" s="293">
        <v>14</v>
      </c>
      <c r="H17" s="293">
        <v>10</v>
      </c>
      <c r="I17" s="293">
        <v>5</v>
      </c>
      <c r="J17" s="294">
        <v>1</v>
      </c>
    </row>
    <row r="18" spans="1:10" s="5" customFormat="1" ht="29.25" customHeight="1">
      <c r="A18" s="291" t="s">
        <v>197</v>
      </c>
      <c r="B18" s="292">
        <v>6</v>
      </c>
      <c r="C18" s="293">
        <v>2</v>
      </c>
      <c r="D18" s="293">
        <v>4</v>
      </c>
      <c r="E18" s="287"/>
      <c r="F18" s="286">
        <f t="shared" si="0"/>
        <v>22</v>
      </c>
      <c r="G18" s="293">
        <v>10</v>
      </c>
      <c r="H18" s="293">
        <v>4</v>
      </c>
      <c r="I18" s="293">
        <v>5</v>
      </c>
      <c r="J18" s="294">
        <v>3</v>
      </c>
    </row>
    <row r="19" spans="1:10" s="5" customFormat="1" ht="29.25" customHeight="1">
      <c r="A19" s="291" t="s">
        <v>198</v>
      </c>
      <c r="B19" s="292">
        <v>10</v>
      </c>
      <c r="C19" s="293">
        <v>4</v>
      </c>
      <c r="D19" s="293">
        <v>6</v>
      </c>
      <c r="E19" s="287"/>
      <c r="F19" s="286">
        <f t="shared" si="0"/>
        <v>31</v>
      </c>
      <c r="G19" s="293">
        <v>11</v>
      </c>
      <c r="H19" s="293">
        <v>9</v>
      </c>
      <c r="I19" s="293">
        <v>4</v>
      </c>
      <c r="J19" s="294">
        <v>7</v>
      </c>
    </row>
    <row r="20" spans="1:10" s="296" customFormat="1" ht="29.25" customHeight="1">
      <c r="A20" s="295" t="s">
        <v>199</v>
      </c>
      <c r="B20" s="292">
        <v>14</v>
      </c>
      <c r="C20" s="293">
        <v>6</v>
      </c>
      <c r="D20" s="293">
        <v>8</v>
      </c>
      <c r="E20" s="290"/>
      <c r="F20" s="286">
        <f t="shared" si="0"/>
        <v>22</v>
      </c>
      <c r="G20" s="293">
        <v>6</v>
      </c>
      <c r="H20" s="293">
        <v>8</v>
      </c>
      <c r="I20" s="293">
        <v>4</v>
      </c>
      <c r="J20" s="294">
        <v>4</v>
      </c>
    </row>
    <row r="21" spans="1:10" s="296" customFormat="1" ht="29.25" customHeight="1">
      <c r="A21" s="295" t="s">
        <v>200</v>
      </c>
      <c r="B21" s="292">
        <v>13</v>
      </c>
      <c r="C21" s="293">
        <v>6</v>
      </c>
      <c r="D21" s="293">
        <v>7</v>
      </c>
      <c r="E21" s="287"/>
      <c r="F21" s="286">
        <f t="shared" si="0"/>
        <v>28</v>
      </c>
      <c r="G21" s="293">
        <v>10</v>
      </c>
      <c r="H21" s="293">
        <v>12</v>
      </c>
      <c r="I21" s="293">
        <v>4</v>
      </c>
      <c r="J21" s="294">
        <v>2</v>
      </c>
    </row>
    <row r="22" spans="1:10" s="296" customFormat="1" ht="29.25" customHeight="1">
      <c r="A22" s="295" t="s">
        <v>201</v>
      </c>
      <c r="B22" s="285">
        <v>7</v>
      </c>
      <c r="C22" s="286">
        <v>4</v>
      </c>
      <c r="D22" s="286">
        <v>3</v>
      </c>
      <c r="E22" s="287"/>
      <c r="F22" s="286">
        <f t="shared" si="0"/>
        <v>39</v>
      </c>
      <c r="G22" s="286">
        <v>15</v>
      </c>
      <c r="H22" s="286">
        <v>16</v>
      </c>
      <c r="I22" s="286">
        <v>8</v>
      </c>
      <c r="J22" s="288" t="s">
        <v>204</v>
      </c>
    </row>
    <row r="23" spans="1:10" s="296" customFormat="1" ht="29.25" customHeight="1" thickBot="1">
      <c r="A23" s="297" t="s">
        <v>202</v>
      </c>
      <c r="B23" s="298">
        <v>8</v>
      </c>
      <c r="C23" s="299">
        <v>3</v>
      </c>
      <c r="D23" s="299">
        <v>5</v>
      </c>
      <c r="E23" s="300"/>
      <c r="F23" s="299">
        <f t="shared" si="0"/>
        <v>28</v>
      </c>
      <c r="G23" s="299">
        <v>12</v>
      </c>
      <c r="H23" s="299">
        <v>11</v>
      </c>
      <c r="I23" s="299">
        <v>4</v>
      </c>
      <c r="J23" s="301">
        <v>1</v>
      </c>
    </row>
    <row r="24" spans="1:10" s="302" customFormat="1" ht="12" customHeight="1" thickTop="1">
      <c r="A24" s="5" t="s">
        <v>203</v>
      </c>
      <c r="B24" s="287"/>
      <c r="C24" s="144"/>
      <c r="D24" s="144"/>
      <c r="E24" s="144"/>
      <c r="F24" s="144"/>
      <c r="G24" s="144"/>
      <c r="H24" s="144"/>
      <c r="I24" s="144"/>
      <c r="J24" s="144"/>
    </row>
    <row r="25" spans="1:10" s="302" customFormat="1" ht="15.75" customHeight="1">
      <c r="A25" s="5"/>
      <c r="B25" s="144"/>
      <c r="C25" s="144"/>
      <c r="D25" s="144"/>
      <c r="E25" s="144"/>
      <c r="F25" s="144"/>
      <c r="G25" s="144"/>
      <c r="H25" s="144"/>
      <c r="I25" s="144"/>
      <c r="J25" s="144"/>
    </row>
    <row r="26" spans="1:10" ht="14.25" customHeight="1"/>
    <row r="28" spans="1:10">
      <c r="F28" s="42"/>
      <c r="G28" s="42"/>
      <c r="H28" s="42"/>
      <c r="I28" s="42"/>
      <c r="J28" s="42"/>
    </row>
    <row r="29" spans="1:10">
      <c r="F29" s="42"/>
      <c r="G29" s="42"/>
      <c r="H29" s="42"/>
      <c r="I29" s="42"/>
      <c r="J29" s="42"/>
    </row>
    <row r="30" spans="1:10">
      <c r="F30" s="42"/>
      <c r="G30" s="42"/>
      <c r="H30" s="42"/>
      <c r="I30" s="42"/>
      <c r="J30" s="42"/>
    </row>
    <row r="31" spans="1:10">
      <c r="F31" s="42"/>
      <c r="G31" s="42"/>
      <c r="H31" s="42"/>
      <c r="I31" s="42"/>
      <c r="J31" s="42"/>
    </row>
    <row r="32" spans="1:10">
      <c r="F32" s="42"/>
      <c r="G32" s="42"/>
      <c r="H32" s="42"/>
      <c r="I32" s="42"/>
      <c r="J32" s="42"/>
    </row>
    <row r="33" spans="6:10">
      <c r="F33" s="42"/>
      <c r="G33" s="42"/>
      <c r="H33" s="42"/>
      <c r="I33" s="42"/>
      <c r="J33" s="42"/>
    </row>
    <row r="34" spans="6:10" ht="13.5" customHeight="1">
      <c r="F34" s="42"/>
      <c r="G34" s="42"/>
      <c r="H34" s="42"/>
      <c r="I34" s="42"/>
      <c r="J34" s="42"/>
    </row>
    <row r="35" spans="6:10" ht="13.5" customHeight="1">
      <c r="F35" s="42"/>
      <c r="G35" s="42"/>
      <c r="H35" s="42"/>
      <c r="I35" s="42"/>
      <c r="J35" s="42"/>
    </row>
    <row r="36" spans="6:10">
      <c r="F36" s="42"/>
      <c r="G36" s="42"/>
      <c r="H36" s="42"/>
      <c r="I36" s="42"/>
      <c r="J36" s="42"/>
    </row>
    <row r="37" spans="6:10">
      <c r="F37" s="42"/>
      <c r="G37" s="42"/>
      <c r="H37" s="42"/>
      <c r="I37" s="42"/>
      <c r="J37" s="42"/>
    </row>
    <row r="38" spans="6:10">
      <c r="F38" s="42"/>
      <c r="G38" s="42"/>
      <c r="H38" s="42"/>
      <c r="I38" s="42"/>
      <c r="J38" s="42"/>
    </row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="110" zoomScaleNormal="110" workbookViewId="0">
      <selection sqref="A1:D1"/>
    </sheetView>
  </sheetViews>
  <sheetFormatPr defaultRowHeight="13.5"/>
  <cols>
    <col min="1" max="1" width="13.33203125" style="5" customWidth="1"/>
    <col min="2" max="4" width="16.88671875" style="144" customWidth="1"/>
    <col min="5" max="5" width="2.77734375" style="144" customWidth="1"/>
    <col min="6" max="10" width="13.88671875" style="144" customWidth="1"/>
    <col min="11" max="19" width="8.88671875" style="42"/>
    <col min="20" max="20" width="5.33203125" style="42" customWidth="1"/>
    <col min="21" max="16384" width="8.88671875" style="42"/>
  </cols>
  <sheetData>
    <row r="1" spans="1:28" ht="45" customHeight="1">
      <c r="A1" s="376" t="s">
        <v>205</v>
      </c>
      <c r="B1" s="376"/>
      <c r="C1" s="376"/>
      <c r="D1" s="376"/>
      <c r="E1" s="258"/>
      <c r="F1" s="405" t="s">
        <v>206</v>
      </c>
      <c r="G1" s="405"/>
      <c r="H1" s="405"/>
      <c r="I1" s="405"/>
      <c r="J1" s="405"/>
    </row>
    <row r="2" spans="1:28" s="5" customFormat="1" ht="25.5" customHeight="1" thickBot="1">
      <c r="A2" s="3" t="s">
        <v>171</v>
      </c>
      <c r="B2" s="3"/>
      <c r="C2" s="3"/>
      <c r="D2" s="3"/>
      <c r="F2" s="3"/>
      <c r="G2" s="3"/>
      <c r="H2" s="3"/>
      <c r="I2" s="3"/>
      <c r="J2" s="256" t="s">
        <v>172</v>
      </c>
    </row>
    <row r="3" spans="1:28" ht="16.5" customHeight="1" thickTop="1">
      <c r="A3" s="259" t="s">
        <v>173</v>
      </c>
      <c r="B3" s="406" t="s">
        <v>174</v>
      </c>
      <c r="C3" s="407"/>
      <c r="D3" s="407"/>
      <c r="E3" s="263"/>
      <c r="F3" s="407" t="s">
        <v>175</v>
      </c>
      <c r="G3" s="407"/>
      <c r="H3" s="408"/>
      <c r="I3" s="261" t="s">
        <v>176</v>
      </c>
      <c r="J3" s="263" t="s">
        <v>177</v>
      </c>
    </row>
    <row r="4" spans="1:28" ht="15.95" customHeight="1">
      <c r="A4" s="262" t="s">
        <v>178</v>
      </c>
      <c r="B4" s="409" t="s">
        <v>179</v>
      </c>
      <c r="C4" s="410"/>
      <c r="D4" s="410"/>
      <c r="E4" s="263"/>
      <c r="F4" s="411" t="s">
        <v>180</v>
      </c>
      <c r="G4" s="411"/>
      <c r="H4" s="412"/>
      <c r="I4" s="264"/>
      <c r="J4" s="263"/>
    </row>
    <row r="5" spans="1:28" ht="15.95" customHeight="1">
      <c r="A5" s="16" t="s">
        <v>181</v>
      </c>
      <c r="B5" s="265" t="s">
        <v>182</v>
      </c>
      <c r="C5" s="265" t="s">
        <v>183</v>
      </c>
      <c r="D5" s="266" t="s">
        <v>184</v>
      </c>
      <c r="E5" s="263"/>
      <c r="F5" s="267" t="s">
        <v>182</v>
      </c>
      <c r="G5" s="265" t="s">
        <v>183</v>
      </c>
      <c r="H5" s="266" t="s">
        <v>184</v>
      </c>
      <c r="I5" s="264"/>
      <c r="J5" s="263"/>
    </row>
    <row r="6" spans="1:28" ht="15.95" customHeight="1">
      <c r="A6" s="268" t="s">
        <v>185</v>
      </c>
      <c r="B6" s="89" t="s">
        <v>186</v>
      </c>
      <c r="C6" s="89" t="s">
        <v>187</v>
      </c>
      <c r="D6" s="269" t="s">
        <v>188</v>
      </c>
      <c r="E6" s="263"/>
      <c r="F6" s="25" t="s">
        <v>186</v>
      </c>
      <c r="G6" s="89" t="s">
        <v>187</v>
      </c>
      <c r="H6" s="269" t="s">
        <v>188</v>
      </c>
      <c r="I6" s="270" t="s">
        <v>189</v>
      </c>
      <c r="J6" s="271" t="s">
        <v>190</v>
      </c>
    </row>
    <row r="7" spans="1:28" s="275" customFormat="1" ht="32.1" customHeight="1">
      <c r="A7" s="272">
        <v>2013</v>
      </c>
      <c r="B7" s="273">
        <v>162</v>
      </c>
      <c r="C7" s="273">
        <v>96</v>
      </c>
      <c r="D7" s="273">
        <v>66</v>
      </c>
      <c r="F7" s="273">
        <v>267</v>
      </c>
      <c r="G7" s="273">
        <v>138</v>
      </c>
      <c r="H7" s="273">
        <v>129</v>
      </c>
      <c r="I7" s="273">
        <v>73</v>
      </c>
      <c r="J7" s="273">
        <v>34</v>
      </c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</row>
    <row r="8" spans="1:28" s="275" customFormat="1" ht="32.1" customHeight="1">
      <c r="A8" s="272">
        <v>2014</v>
      </c>
      <c r="B8" s="273">
        <v>138</v>
      </c>
      <c r="C8" s="273">
        <v>65</v>
      </c>
      <c r="D8" s="273">
        <v>73</v>
      </c>
      <c r="F8" s="273">
        <v>291</v>
      </c>
      <c r="G8" s="273">
        <v>163</v>
      </c>
      <c r="H8" s="273">
        <v>128</v>
      </c>
      <c r="I8" s="273">
        <v>78</v>
      </c>
      <c r="J8" s="273">
        <v>52</v>
      </c>
    </row>
    <row r="9" spans="1:28" s="275" customFormat="1" ht="32.1" customHeight="1">
      <c r="A9" s="272">
        <v>2015</v>
      </c>
      <c r="B9" s="276">
        <v>118</v>
      </c>
      <c r="C9" s="277">
        <v>60</v>
      </c>
      <c r="D9" s="277">
        <v>58</v>
      </c>
      <c r="F9" s="278">
        <v>295</v>
      </c>
      <c r="G9" s="278">
        <v>156</v>
      </c>
      <c r="H9" s="278">
        <v>139</v>
      </c>
      <c r="I9" s="278">
        <v>84</v>
      </c>
      <c r="J9" s="278">
        <v>45</v>
      </c>
    </row>
    <row r="10" spans="1:28" s="275" customFormat="1" ht="32.1" customHeight="1">
      <c r="A10" s="272">
        <v>2016</v>
      </c>
      <c r="B10" s="365">
        <v>126</v>
      </c>
      <c r="C10" s="119">
        <v>70</v>
      </c>
      <c r="D10" s="119">
        <v>56</v>
      </c>
      <c r="F10" s="278">
        <v>289</v>
      </c>
      <c r="G10" s="119">
        <v>170</v>
      </c>
      <c r="H10" s="119">
        <v>119</v>
      </c>
      <c r="I10" s="278">
        <v>81</v>
      </c>
      <c r="J10" s="278">
        <v>51</v>
      </c>
    </row>
    <row r="11" spans="1:28" s="282" customFormat="1" ht="32.1" customHeight="1">
      <c r="A11" s="279">
        <v>2017</v>
      </c>
      <c r="B11" s="305">
        <v>98</v>
      </c>
      <c r="C11" s="305">
        <v>43</v>
      </c>
      <c r="D11" s="305">
        <v>55</v>
      </c>
      <c r="F11" s="283">
        <v>279</v>
      </c>
      <c r="G11" s="305">
        <v>137</v>
      </c>
      <c r="H11" s="305">
        <v>142</v>
      </c>
      <c r="I11" s="283">
        <v>80</v>
      </c>
      <c r="J11" s="283">
        <v>38</v>
      </c>
    </row>
    <row r="12" spans="1:28" s="5" customFormat="1" ht="32.1" customHeight="1">
      <c r="A12" s="172" t="s">
        <v>114</v>
      </c>
      <c r="B12" s="306">
        <v>38</v>
      </c>
      <c r="C12" s="306">
        <v>18</v>
      </c>
      <c r="D12" s="306">
        <v>20</v>
      </c>
      <c r="E12" s="307"/>
      <c r="F12" s="306">
        <v>67</v>
      </c>
      <c r="G12" s="306">
        <v>30</v>
      </c>
      <c r="H12" s="306">
        <v>37</v>
      </c>
      <c r="I12" s="306">
        <v>30</v>
      </c>
      <c r="J12" s="308">
        <v>17</v>
      </c>
    </row>
    <row r="13" spans="1:28" s="5" customFormat="1" ht="32.1" customHeight="1">
      <c r="A13" s="172" t="s">
        <v>115</v>
      </c>
      <c r="B13" s="306">
        <v>8</v>
      </c>
      <c r="C13" s="306">
        <v>5</v>
      </c>
      <c r="D13" s="306">
        <v>3</v>
      </c>
      <c r="E13" s="309"/>
      <c r="F13" s="306">
        <v>28</v>
      </c>
      <c r="G13" s="306">
        <v>14</v>
      </c>
      <c r="H13" s="306">
        <v>14</v>
      </c>
      <c r="I13" s="306">
        <v>8</v>
      </c>
      <c r="J13" s="308">
        <v>2</v>
      </c>
    </row>
    <row r="14" spans="1:28" s="5" customFormat="1" ht="32.1" customHeight="1">
      <c r="A14" s="172" t="s">
        <v>116</v>
      </c>
      <c r="B14" s="306">
        <v>6</v>
      </c>
      <c r="C14" s="306">
        <v>4</v>
      </c>
      <c r="D14" s="306">
        <v>2</v>
      </c>
      <c r="E14" s="307"/>
      <c r="F14" s="306">
        <v>30</v>
      </c>
      <c r="G14" s="306">
        <v>12</v>
      </c>
      <c r="H14" s="306">
        <v>18</v>
      </c>
      <c r="I14" s="306">
        <v>9</v>
      </c>
      <c r="J14" s="308">
        <v>3</v>
      </c>
    </row>
    <row r="15" spans="1:28" s="5" customFormat="1" ht="32.1" customHeight="1">
      <c r="A15" s="172" t="s">
        <v>117</v>
      </c>
      <c r="B15" s="306">
        <v>19</v>
      </c>
      <c r="C15" s="306">
        <v>10</v>
      </c>
      <c r="D15" s="306">
        <v>9</v>
      </c>
      <c r="E15" s="307"/>
      <c r="F15" s="306">
        <v>57</v>
      </c>
      <c r="G15" s="306">
        <v>29</v>
      </c>
      <c r="H15" s="306">
        <v>28</v>
      </c>
      <c r="I15" s="306">
        <v>14</v>
      </c>
      <c r="J15" s="308">
        <v>8</v>
      </c>
    </row>
    <row r="16" spans="1:28" s="5" customFormat="1" ht="36.75" customHeight="1">
      <c r="A16" s="172" t="s">
        <v>118</v>
      </c>
      <c r="B16" s="306">
        <v>7</v>
      </c>
      <c r="C16" s="306">
        <v>1</v>
      </c>
      <c r="D16" s="306">
        <v>6</v>
      </c>
      <c r="E16" s="307"/>
      <c r="F16" s="306">
        <v>33</v>
      </c>
      <c r="G16" s="306">
        <v>16</v>
      </c>
      <c r="H16" s="306">
        <v>17</v>
      </c>
      <c r="I16" s="306">
        <v>10</v>
      </c>
      <c r="J16" s="308">
        <v>3</v>
      </c>
    </row>
    <row r="17" spans="1:26" s="5" customFormat="1" ht="32.1" customHeight="1">
      <c r="A17" s="172" t="s">
        <v>119</v>
      </c>
      <c r="B17" s="306">
        <v>7</v>
      </c>
      <c r="C17" s="306">
        <v>2</v>
      </c>
      <c r="D17" s="306">
        <v>5</v>
      </c>
      <c r="E17" s="307"/>
      <c r="F17" s="306">
        <v>38</v>
      </c>
      <c r="G17" s="306">
        <v>25</v>
      </c>
      <c r="H17" s="306">
        <v>13</v>
      </c>
      <c r="I17" s="306">
        <v>7</v>
      </c>
      <c r="J17" s="306">
        <v>4</v>
      </c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</row>
    <row r="18" spans="1:26" s="5" customFormat="1" ht="32.1" customHeight="1" thickBot="1">
      <c r="A18" s="175" t="s">
        <v>120</v>
      </c>
      <c r="B18" s="310">
        <v>13</v>
      </c>
      <c r="C18" s="311">
        <v>3</v>
      </c>
      <c r="D18" s="311">
        <v>10</v>
      </c>
      <c r="E18" s="307"/>
      <c r="F18" s="311">
        <v>26</v>
      </c>
      <c r="G18" s="311">
        <v>11</v>
      </c>
      <c r="H18" s="311">
        <v>15</v>
      </c>
      <c r="I18" s="311">
        <v>2</v>
      </c>
      <c r="J18" s="311">
        <v>1</v>
      </c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</row>
    <row r="19" spans="1:26" s="5" customFormat="1" ht="14.25" customHeight="1" thickTop="1">
      <c r="A19" s="5" t="s">
        <v>203</v>
      </c>
      <c r="B19" s="290"/>
      <c r="C19" s="290"/>
      <c r="D19" s="312"/>
      <c r="E19" s="312"/>
      <c r="F19" s="290"/>
      <c r="G19" s="312"/>
      <c r="H19" s="312"/>
      <c r="I19" s="312"/>
      <c r="J19" s="312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</row>
    <row r="20" spans="1:26" s="296" customFormat="1" ht="29.25" customHeight="1">
      <c r="A20" s="5"/>
      <c r="B20" s="290"/>
      <c r="C20" s="290"/>
      <c r="D20" s="312"/>
      <c r="E20" s="312"/>
      <c r="F20" s="290"/>
      <c r="G20" s="312"/>
      <c r="H20" s="312"/>
      <c r="I20" s="312"/>
      <c r="J20" s="312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</row>
    <row r="21" spans="1:26" s="296" customFormat="1" ht="29.25" customHeight="1">
      <c r="A21" s="5"/>
      <c r="B21" s="312"/>
      <c r="C21" s="312"/>
      <c r="D21" s="312"/>
      <c r="E21" s="312"/>
      <c r="F21" s="312"/>
      <c r="G21" s="312"/>
      <c r="H21" s="312"/>
      <c r="I21" s="312"/>
      <c r="J21" s="312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</row>
    <row r="22" spans="1:26" s="296" customFormat="1" ht="29.25" customHeight="1">
      <c r="A22" s="5"/>
      <c r="B22" s="312"/>
      <c r="C22" s="312"/>
      <c r="D22" s="312"/>
      <c r="E22" s="312"/>
      <c r="F22" s="312"/>
      <c r="G22" s="312"/>
      <c r="H22" s="312"/>
      <c r="I22" s="312"/>
      <c r="J22" s="312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</row>
    <row r="23" spans="1:26" s="296" customFormat="1" ht="29.25" customHeight="1">
      <c r="A23" s="5"/>
      <c r="B23" s="312"/>
      <c r="C23" s="312"/>
      <c r="D23" s="312"/>
      <c r="E23" s="312"/>
      <c r="F23" s="313"/>
      <c r="G23" s="313"/>
      <c r="H23" s="313"/>
      <c r="I23" s="313"/>
      <c r="J23" s="313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</row>
    <row r="24" spans="1:26" s="302" customFormat="1" ht="12" customHeight="1">
      <c r="A24" s="5"/>
      <c r="B24" s="312"/>
      <c r="C24" s="312"/>
      <c r="D24" s="312"/>
      <c r="E24" s="312"/>
      <c r="F24" s="313"/>
      <c r="G24" s="313"/>
      <c r="H24" s="313"/>
      <c r="I24" s="313"/>
      <c r="J24" s="313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</row>
    <row r="25" spans="1:26" s="302" customFormat="1" ht="15.75" customHeight="1">
      <c r="A25" s="5"/>
      <c r="B25" s="312"/>
      <c r="C25" s="312"/>
      <c r="D25" s="312"/>
      <c r="E25" s="312"/>
      <c r="F25" s="313"/>
      <c r="G25" s="313"/>
      <c r="H25" s="313"/>
      <c r="I25" s="313"/>
      <c r="J25" s="313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</row>
    <row r="26" spans="1:26" ht="14.25" customHeight="1">
      <c r="B26" s="312"/>
      <c r="C26" s="312"/>
      <c r="D26" s="312"/>
      <c r="E26" s="312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</row>
    <row r="27" spans="1:26">
      <c r="B27" s="312"/>
      <c r="C27" s="312"/>
      <c r="D27" s="312"/>
      <c r="E27" s="312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</row>
    <row r="28" spans="1:26">
      <c r="B28" s="312"/>
      <c r="C28" s="312"/>
      <c r="D28" s="312"/>
      <c r="E28" s="312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</row>
    <row r="29" spans="1:26">
      <c r="F29" s="42"/>
      <c r="G29" s="42"/>
      <c r="H29" s="42"/>
      <c r="I29" s="42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</row>
    <row r="30" spans="1:26">
      <c r="F30" s="42"/>
      <c r="G30" s="42"/>
      <c r="H30" s="42"/>
      <c r="I30" s="42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</row>
    <row r="31" spans="1:26">
      <c r="F31" s="42"/>
      <c r="G31" s="42"/>
      <c r="H31" s="42"/>
      <c r="I31" s="42"/>
      <c r="J31" s="42"/>
    </row>
    <row r="32" spans="1:26">
      <c r="F32" s="42"/>
      <c r="G32" s="42"/>
      <c r="H32" s="42"/>
      <c r="I32" s="42"/>
      <c r="J32" s="42"/>
    </row>
    <row r="33" spans="6:10">
      <c r="F33" s="42"/>
      <c r="G33" s="42"/>
      <c r="H33" s="42"/>
      <c r="I33" s="42"/>
      <c r="J33" s="42"/>
    </row>
    <row r="34" spans="6:10" ht="13.5" customHeight="1"/>
    <row r="35" spans="6:10" ht="13.5" customHeight="1"/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="110" zoomScaleNormal="110" zoomScaleSheetLayoutView="100" workbookViewId="0">
      <selection sqref="A1:J1"/>
    </sheetView>
  </sheetViews>
  <sheetFormatPr defaultRowHeight="14.25"/>
  <cols>
    <col min="1" max="1" width="10.44140625" style="361" customWidth="1"/>
    <col min="2" max="2" width="5.6640625" style="363" customWidth="1"/>
    <col min="3" max="4" width="4.77734375" style="363" customWidth="1"/>
    <col min="5" max="5" width="5.5546875" style="364" customWidth="1"/>
    <col min="6" max="6" width="6.21875" style="364" customWidth="1"/>
    <col min="7" max="7" width="6.5546875" style="364" customWidth="1"/>
    <col min="8" max="8" width="5.77734375" style="357" customWidth="1"/>
    <col min="9" max="9" width="6.44140625" style="357" customWidth="1"/>
    <col min="10" max="10" width="6.33203125" style="357" customWidth="1"/>
    <col min="11" max="11" width="2.77734375" style="358" customWidth="1"/>
    <col min="12" max="17" width="5.77734375" style="360" customWidth="1"/>
    <col min="18" max="23" width="5.77734375" style="361" customWidth="1"/>
    <col min="24" max="26" width="5.77734375" style="362" customWidth="1"/>
    <col min="27" max="27" width="10.77734375" style="313" customWidth="1"/>
    <col min="28" max="16384" width="8.88671875" style="313"/>
  </cols>
  <sheetData>
    <row r="1" spans="1:27" s="316" customFormat="1" ht="45" customHeight="1">
      <c r="A1" s="413" t="s">
        <v>207</v>
      </c>
      <c r="B1" s="413"/>
      <c r="C1" s="413"/>
      <c r="D1" s="413"/>
      <c r="E1" s="413"/>
      <c r="F1" s="413"/>
      <c r="G1" s="413"/>
      <c r="H1" s="413"/>
      <c r="I1" s="413"/>
      <c r="J1" s="413"/>
      <c r="K1" s="315"/>
      <c r="L1" s="413" t="s">
        <v>208</v>
      </c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</row>
    <row r="2" spans="1:27" s="290" customFormat="1" ht="25.5" customHeight="1" thickBot="1">
      <c r="A2" s="317" t="s">
        <v>209</v>
      </c>
      <c r="B2" s="318"/>
      <c r="C2" s="318"/>
      <c r="D2" s="318"/>
      <c r="E2" s="319"/>
      <c r="F2" s="319"/>
      <c r="G2" s="319"/>
      <c r="H2" s="320"/>
      <c r="I2" s="320"/>
      <c r="J2" s="320"/>
      <c r="K2" s="321"/>
      <c r="L2" s="322"/>
      <c r="M2" s="322"/>
      <c r="N2" s="322"/>
      <c r="O2" s="322"/>
      <c r="P2" s="322"/>
      <c r="Q2" s="322"/>
      <c r="R2" s="317"/>
      <c r="S2" s="317"/>
      <c r="T2" s="317"/>
      <c r="U2" s="317"/>
      <c r="V2" s="317"/>
      <c r="W2" s="317"/>
      <c r="X2" s="398" t="s">
        <v>210</v>
      </c>
      <c r="Y2" s="398"/>
      <c r="Z2" s="398"/>
    </row>
    <row r="3" spans="1:27" s="188" customFormat="1" ht="16.5" customHeight="1" thickTop="1">
      <c r="A3" s="323"/>
      <c r="B3" s="414" t="s">
        <v>211</v>
      </c>
      <c r="C3" s="415"/>
      <c r="D3" s="415"/>
      <c r="E3" s="415"/>
      <c r="F3" s="415"/>
      <c r="G3" s="416"/>
      <c r="H3" s="417" t="s">
        <v>212</v>
      </c>
      <c r="I3" s="417"/>
      <c r="J3" s="417"/>
      <c r="K3" s="324"/>
      <c r="L3" s="415" t="s">
        <v>213</v>
      </c>
      <c r="M3" s="415"/>
      <c r="N3" s="415"/>
      <c r="O3" s="415"/>
      <c r="P3" s="415"/>
      <c r="Q3" s="416"/>
      <c r="R3" s="414" t="s">
        <v>214</v>
      </c>
      <c r="S3" s="415"/>
      <c r="T3" s="415"/>
      <c r="U3" s="415"/>
      <c r="V3" s="415"/>
      <c r="W3" s="416"/>
      <c r="X3" s="418" t="s">
        <v>215</v>
      </c>
      <c r="Y3" s="419"/>
      <c r="Z3" s="419"/>
    </row>
    <row r="4" spans="1:27" s="188" customFormat="1" ht="16.5" customHeight="1">
      <c r="A4" s="325" t="s">
        <v>173</v>
      </c>
      <c r="B4" s="420" t="s">
        <v>216</v>
      </c>
      <c r="C4" s="421"/>
      <c r="D4" s="422"/>
      <c r="E4" s="420" t="s">
        <v>217</v>
      </c>
      <c r="F4" s="421"/>
      <c r="G4" s="422"/>
      <c r="H4" s="425" t="s">
        <v>218</v>
      </c>
      <c r="I4" s="425"/>
      <c r="J4" s="425"/>
      <c r="K4" s="326"/>
      <c r="L4" s="421" t="s">
        <v>216</v>
      </c>
      <c r="M4" s="421"/>
      <c r="N4" s="422"/>
      <c r="O4" s="420" t="s">
        <v>217</v>
      </c>
      <c r="P4" s="421"/>
      <c r="Q4" s="422"/>
      <c r="R4" s="420" t="s">
        <v>216</v>
      </c>
      <c r="S4" s="421"/>
      <c r="T4" s="422"/>
      <c r="U4" s="420" t="s">
        <v>217</v>
      </c>
      <c r="V4" s="421"/>
      <c r="W4" s="422"/>
      <c r="X4" s="423" t="s">
        <v>219</v>
      </c>
      <c r="Y4" s="424"/>
      <c r="Z4" s="424"/>
    </row>
    <row r="5" spans="1:27" s="188" customFormat="1" ht="16.5" customHeight="1">
      <c r="A5" s="327" t="s">
        <v>220</v>
      </c>
      <c r="B5" s="328"/>
      <c r="C5" s="329" t="s">
        <v>221</v>
      </c>
      <c r="D5" s="330" t="s">
        <v>222</v>
      </c>
      <c r="E5" s="331"/>
      <c r="F5" s="329" t="s">
        <v>221</v>
      </c>
      <c r="G5" s="330" t="s">
        <v>222</v>
      </c>
      <c r="H5" s="324"/>
      <c r="I5" s="329" t="s">
        <v>221</v>
      </c>
      <c r="J5" s="332" t="s">
        <v>222</v>
      </c>
      <c r="K5" s="333"/>
      <c r="L5" s="323"/>
      <c r="M5" s="329" t="s">
        <v>221</v>
      </c>
      <c r="N5" s="330" t="s">
        <v>222</v>
      </c>
      <c r="O5" s="331"/>
      <c r="P5" s="329" t="s">
        <v>221</v>
      </c>
      <c r="Q5" s="330" t="s">
        <v>222</v>
      </c>
      <c r="R5" s="328"/>
      <c r="S5" s="329" t="s">
        <v>221</v>
      </c>
      <c r="T5" s="330" t="s">
        <v>222</v>
      </c>
      <c r="U5" s="331"/>
      <c r="V5" s="329" t="s">
        <v>221</v>
      </c>
      <c r="W5" s="330" t="s">
        <v>222</v>
      </c>
      <c r="X5" s="334"/>
      <c r="Y5" s="329" t="s">
        <v>221</v>
      </c>
      <c r="Z5" s="332" t="s">
        <v>222</v>
      </c>
    </row>
    <row r="6" spans="1:27" s="188" customFormat="1" ht="16.5" customHeight="1">
      <c r="A6" s="335"/>
      <c r="B6" s="336"/>
      <c r="C6" s="337" t="s">
        <v>223</v>
      </c>
      <c r="D6" s="337" t="s">
        <v>224</v>
      </c>
      <c r="E6" s="336"/>
      <c r="F6" s="337" t="s">
        <v>223</v>
      </c>
      <c r="G6" s="337" t="s">
        <v>224</v>
      </c>
      <c r="H6" s="335"/>
      <c r="I6" s="337" t="s">
        <v>223</v>
      </c>
      <c r="J6" s="338" t="s">
        <v>224</v>
      </c>
      <c r="K6" s="326"/>
      <c r="L6" s="335"/>
      <c r="M6" s="337" t="s">
        <v>223</v>
      </c>
      <c r="N6" s="337" t="s">
        <v>224</v>
      </c>
      <c r="O6" s="336"/>
      <c r="P6" s="337" t="s">
        <v>223</v>
      </c>
      <c r="Q6" s="337" t="s">
        <v>224</v>
      </c>
      <c r="R6" s="336"/>
      <c r="S6" s="337" t="s">
        <v>223</v>
      </c>
      <c r="T6" s="337" t="s">
        <v>224</v>
      </c>
      <c r="U6" s="336"/>
      <c r="V6" s="337" t="s">
        <v>223</v>
      </c>
      <c r="W6" s="337" t="s">
        <v>224</v>
      </c>
      <c r="X6" s="339"/>
      <c r="Y6" s="337" t="s">
        <v>223</v>
      </c>
      <c r="Z6" s="338" t="s">
        <v>224</v>
      </c>
    </row>
    <row r="7" spans="1:27" s="188" customFormat="1" ht="30" customHeight="1">
      <c r="A7" s="340">
        <v>2013</v>
      </c>
      <c r="B7" s="53">
        <v>2273</v>
      </c>
      <c r="C7" s="53">
        <v>1182</v>
      </c>
      <c r="D7" s="53">
        <v>1091</v>
      </c>
      <c r="E7" s="53">
        <v>2128</v>
      </c>
      <c r="F7" s="53">
        <v>1124</v>
      </c>
      <c r="G7" s="53">
        <v>1004</v>
      </c>
      <c r="H7" s="53">
        <v>322</v>
      </c>
      <c r="I7" s="53">
        <v>164</v>
      </c>
      <c r="J7" s="53">
        <v>158</v>
      </c>
      <c r="K7" s="341"/>
      <c r="L7" s="53">
        <v>919</v>
      </c>
      <c r="M7" s="53">
        <v>493</v>
      </c>
      <c r="N7" s="53">
        <v>426</v>
      </c>
      <c r="O7" s="53">
        <v>909</v>
      </c>
      <c r="P7" s="53">
        <v>490</v>
      </c>
      <c r="Q7" s="53">
        <v>419</v>
      </c>
      <c r="R7" s="53">
        <v>1032</v>
      </c>
      <c r="S7" s="53">
        <v>525</v>
      </c>
      <c r="T7" s="53">
        <v>507</v>
      </c>
      <c r="U7" s="53">
        <v>897</v>
      </c>
      <c r="V7" s="53">
        <v>470</v>
      </c>
      <c r="W7" s="53">
        <v>427</v>
      </c>
      <c r="X7" s="53">
        <v>145</v>
      </c>
      <c r="Y7" s="53">
        <v>58</v>
      </c>
      <c r="Z7" s="53">
        <v>87</v>
      </c>
      <c r="AA7" s="342"/>
    </row>
    <row r="8" spans="1:27" s="188" customFormat="1" ht="30" customHeight="1">
      <c r="A8" s="340">
        <v>2014</v>
      </c>
      <c r="B8" s="53">
        <v>2561</v>
      </c>
      <c r="C8" s="53">
        <v>1347</v>
      </c>
      <c r="D8" s="53">
        <v>1214</v>
      </c>
      <c r="E8" s="53">
        <v>2321</v>
      </c>
      <c r="F8" s="53">
        <v>1228</v>
      </c>
      <c r="G8" s="53">
        <v>1093</v>
      </c>
      <c r="H8" s="53">
        <v>392</v>
      </c>
      <c r="I8" s="53">
        <v>213</v>
      </c>
      <c r="J8" s="53">
        <v>179</v>
      </c>
      <c r="K8" s="341"/>
      <c r="L8" s="53">
        <v>966</v>
      </c>
      <c r="M8" s="53">
        <v>490</v>
      </c>
      <c r="N8" s="53">
        <v>476</v>
      </c>
      <c r="O8" s="53">
        <v>966</v>
      </c>
      <c r="P8" s="53">
        <v>503</v>
      </c>
      <c r="Q8" s="53">
        <v>463</v>
      </c>
      <c r="R8" s="53">
        <v>1203</v>
      </c>
      <c r="S8" s="53">
        <v>644</v>
      </c>
      <c r="T8" s="53">
        <v>559</v>
      </c>
      <c r="U8" s="53">
        <v>963</v>
      </c>
      <c r="V8" s="53">
        <v>512</v>
      </c>
      <c r="W8" s="53">
        <v>451</v>
      </c>
      <c r="X8" s="53">
        <v>240</v>
      </c>
      <c r="Y8" s="53">
        <v>119</v>
      </c>
      <c r="Z8" s="53">
        <v>121</v>
      </c>
      <c r="AA8" s="342"/>
    </row>
    <row r="9" spans="1:27" s="188" customFormat="1" ht="30" customHeight="1">
      <c r="A9" s="340">
        <v>2015</v>
      </c>
      <c r="B9" s="343">
        <v>2070</v>
      </c>
      <c r="C9" s="344">
        <v>1090</v>
      </c>
      <c r="D9" s="344">
        <v>980</v>
      </c>
      <c r="E9" s="345">
        <v>1974</v>
      </c>
      <c r="F9" s="344">
        <v>1041</v>
      </c>
      <c r="G9" s="344">
        <v>933</v>
      </c>
      <c r="H9" s="345">
        <v>294</v>
      </c>
      <c r="I9" s="344">
        <v>154</v>
      </c>
      <c r="J9" s="344">
        <v>140</v>
      </c>
      <c r="K9" s="346"/>
      <c r="L9" s="345">
        <v>774</v>
      </c>
      <c r="M9" s="344">
        <v>409</v>
      </c>
      <c r="N9" s="344">
        <v>365</v>
      </c>
      <c r="O9" s="345">
        <v>828</v>
      </c>
      <c r="P9" s="344">
        <v>440</v>
      </c>
      <c r="Q9" s="344">
        <v>388</v>
      </c>
      <c r="R9" s="345">
        <v>1002</v>
      </c>
      <c r="S9" s="344">
        <v>527</v>
      </c>
      <c r="T9" s="344">
        <v>475</v>
      </c>
      <c r="U9" s="345">
        <v>852</v>
      </c>
      <c r="V9" s="344">
        <v>447</v>
      </c>
      <c r="W9" s="344">
        <v>405</v>
      </c>
      <c r="X9" s="347">
        <v>150</v>
      </c>
      <c r="Y9" s="345">
        <v>80</v>
      </c>
      <c r="Z9" s="345">
        <v>70</v>
      </c>
      <c r="AA9" s="342"/>
    </row>
    <row r="10" spans="1:27" s="188" customFormat="1" ht="30" customHeight="1">
      <c r="A10" s="340">
        <v>2016</v>
      </c>
      <c r="B10" s="347">
        <v>2518</v>
      </c>
      <c r="C10" s="344">
        <v>1280</v>
      </c>
      <c r="D10" s="344">
        <v>1238</v>
      </c>
      <c r="E10" s="345">
        <v>2019</v>
      </c>
      <c r="F10" s="344">
        <v>1023</v>
      </c>
      <c r="G10" s="344">
        <v>996</v>
      </c>
      <c r="H10" s="345">
        <v>343</v>
      </c>
      <c r="I10" s="344">
        <v>182</v>
      </c>
      <c r="J10" s="344">
        <v>161</v>
      </c>
      <c r="K10" s="346"/>
      <c r="L10" s="345">
        <v>1112</v>
      </c>
      <c r="M10" s="344">
        <v>551</v>
      </c>
      <c r="N10" s="344">
        <v>561</v>
      </c>
      <c r="O10" s="345">
        <v>807</v>
      </c>
      <c r="P10" s="344">
        <v>404</v>
      </c>
      <c r="Q10" s="344">
        <v>403</v>
      </c>
      <c r="R10" s="345">
        <v>1063</v>
      </c>
      <c r="S10" s="344">
        <v>547</v>
      </c>
      <c r="T10" s="344">
        <v>516</v>
      </c>
      <c r="U10" s="345">
        <v>869</v>
      </c>
      <c r="V10" s="344">
        <v>437</v>
      </c>
      <c r="W10" s="344">
        <v>432</v>
      </c>
      <c r="X10" s="347">
        <v>499</v>
      </c>
      <c r="Y10" s="345">
        <v>257</v>
      </c>
      <c r="Z10" s="345">
        <v>242</v>
      </c>
      <c r="AA10" s="342"/>
    </row>
    <row r="11" spans="1:27" s="231" customFormat="1" ht="30" customHeight="1">
      <c r="A11" s="348">
        <v>2017</v>
      </c>
      <c r="B11" s="349">
        <f>SUM(B12:B23)</f>
        <v>1851</v>
      </c>
      <c r="C11" s="349">
        <f t="shared" ref="C11:Z11" si="0">SUM(C12:C23)</f>
        <v>957</v>
      </c>
      <c r="D11" s="349">
        <f t="shared" si="0"/>
        <v>914</v>
      </c>
      <c r="E11" s="349">
        <f t="shared" si="0"/>
        <v>2308</v>
      </c>
      <c r="F11" s="349">
        <f t="shared" si="0"/>
        <v>1139</v>
      </c>
      <c r="G11" s="349">
        <f t="shared" si="0"/>
        <v>1169</v>
      </c>
      <c r="H11" s="349">
        <f t="shared" si="0"/>
        <v>340</v>
      </c>
      <c r="I11" s="349">
        <f t="shared" si="0"/>
        <v>181</v>
      </c>
      <c r="J11" s="349">
        <f t="shared" si="0"/>
        <v>159</v>
      </c>
      <c r="K11" s="349"/>
      <c r="L11" s="349">
        <f t="shared" si="0"/>
        <v>662</v>
      </c>
      <c r="M11" s="349">
        <f t="shared" si="0"/>
        <v>352</v>
      </c>
      <c r="N11" s="349">
        <f t="shared" si="0"/>
        <v>310</v>
      </c>
      <c r="O11" s="349">
        <f t="shared" si="0"/>
        <v>1004</v>
      </c>
      <c r="P11" s="349">
        <f t="shared" si="0"/>
        <v>494</v>
      </c>
      <c r="Q11" s="349">
        <f t="shared" si="0"/>
        <v>510</v>
      </c>
      <c r="R11" s="349">
        <f t="shared" si="0"/>
        <v>849</v>
      </c>
      <c r="S11" s="349">
        <f t="shared" si="0"/>
        <v>427</v>
      </c>
      <c r="T11" s="349">
        <f t="shared" si="0"/>
        <v>422</v>
      </c>
      <c r="U11" s="349">
        <f t="shared" si="0"/>
        <v>964</v>
      </c>
      <c r="V11" s="349">
        <f t="shared" si="0"/>
        <v>464</v>
      </c>
      <c r="W11" s="349">
        <f t="shared" si="0"/>
        <v>500</v>
      </c>
      <c r="X11" s="349">
        <f t="shared" si="0"/>
        <v>-457</v>
      </c>
      <c r="Y11" s="349">
        <f t="shared" si="0"/>
        <v>-179</v>
      </c>
      <c r="Z11" s="349">
        <f t="shared" si="0"/>
        <v>-278</v>
      </c>
      <c r="AA11" s="350"/>
    </row>
    <row r="12" spans="1:27" s="290" customFormat="1" ht="30" customHeight="1">
      <c r="A12" s="351" t="s">
        <v>225</v>
      </c>
      <c r="B12" s="285">
        <v>183</v>
      </c>
      <c r="C12" s="286">
        <v>95</v>
      </c>
      <c r="D12" s="286">
        <v>88</v>
      </c>
      <c r="E12" s="286">
        <v>348</v>
      </c>
      <c r="F12" s="286">
        <v>159</v>
      </c>
      <c r="G12" s="286">
        <v>189</v>
      </c>
      <c r="H12" s="286">
        <v>36</v>
      </c>
      <c r="I12" s="286">
        <v>18</v>
      </c>
      <c r="J12" s="286">
        <v>18</v>
      </c>
      <c r="K12" s="352"/>
      <c r="L12" s="286">
        <v>68</v>
      </c>
      <c r="M12" s="286">
        <v>34</v>
      </c>
      <c r="N12" s="286">
        <v>34</v>
      </c>
      <c r="O12" s="286">
        <v>187</v>
      </c>
      <c r="P12" s="286">
        <v>86</v>
      </c>
      <c r="Q12" s="286">
        <v>101</v>
      </c>
      <c r="R12" s="286">
        <v>79</v>
      </c>
      <c r="S12" s="286">
        <v>43</v>
      </c>
      <c r="T12" s="286">
        <v>36</v>
      </c>
      <c r="U12" s="286">
        <v>125</v>
      </c>
      <c r="V12" s="286">
        <v>55</v>
      </c>
      <c r="W12" s="286">
        <v>70</v>
      </c>
      <c r="X12" s="286">
        <v>-165</v>
      </c>
      <c r="Y12" s="286">
        <v>-64</v>
      </c>
      <c r="Z12" s="286">
        <v>-101</v>
      </c>
    </row>
    <row r="13" spans="1:27" s="290" customFormat="1" ht="30" customHeight="1">
      <c r="A13" s="351" t="s">
        <v>226</v>
      </c>
      <c r="B13" s="285">
        <v>194</v>
      </c>
      <c r="C13" s="286">
        <v>92</v>
      </c>
      <c r="D13" s="286">
        <v>102</v>
      </c>
      <c r="E13" s="286">
        <v>270</v>
      </c>
      <c r="F13" s="286">
        <v>119</v>
      </c>
      <c r="G13" s="286">
        <v>151</v>
      </c>
      <c r="H13" s="286">
        <v>38</v>
      </c>
      <c r="I13" s="286">
        <v>16</v>
      </c>
      <c r="J13" s="286">
        <v>22</v>
      </c>
      <c r="K13" s="352"/>
      <c r="L13" s="286">
        <v>79</v>
      </c>
      <c r="M13" s="286">
        <v>42</v>
      </c>
      <c r="N13" s="286">
        <v>37</v>
      </c>
      <c r="O13" s="286">
        <v>125</v>
      </c>
      <c r="P13" s="286">
        <v>56</v>
      </c>
      <c r="Q13" s="286">
        <v>69</v>
      </c>
      <c r="R13" s="286">
        <v>77</v>
      </c>
      <c r="S13" s="286">
        <v>34</v>
      </c>
      <c r="T13" s="286">
        <v>43</v>
      </c>
      <c r="U13" s="286">
        <v>107</v>
      </c>
      <c r="V13" s="286">
        <v>47</v>
      </c>
      <c r="W13" s="286">
        <v>60</v>
      </c>
      <c r="X13" s="286">
        <v>-76</v>
      </c>
      <c r="Y13" s="286">
        <v>-27</v>
      </c>
      <c r="Z13" s="286">
        <v>-49</v>
      </c>
    </row>
    <row r="14" spans="1:27" ht="30" customHeight="1">
      <c r="A14" s="351" t="s">
        <v>227</v>
      </c>
      <c r="B14" s="285">
        <v>205</v>
      </c>
      <c r="C14" s="286">
        <v>104</v>
      </c>
      <c r="D14" s="286">
        <v>101</v>
      </c>
      <c r="E14" s="286">
        <v>239</v>
      </c>
      <c r="F14" s="286">
        <v>125</v>
      </c>
      <c r="G14" s="286">
        <v>114</v>
      </c>
      <c r="H14" s="286">
        <v>26</v>
      </c>
      <c r="I14" s="286">
        <v>13</v>
      </c>
      <c r="J14" s="286">
        <v>13</v>
      </c>
      <c r="K14" s="353"/>
      <c r="L14" s="286">
        <v>77</v>
      </c>
      <c r="M14" s="286">
        <v>42</v>
      </c>
      <c r="N14" s="286">
        <v>35</v>
      </c>
      <c r="O14" s="286">
        <v>107</v>
      </c>
      <c r="P14" s="286">
        <v>58</v>
      </c>
      <c r="Q14" s="286">
        <v>49</v>
      </c>
      <c r="R14" s="286">
        <v>102</v>
      </c>
      <c r="S14" s="286">
        <v>49</v>
      </c>
      <c r="T14" s="286">
        <v>53</v>
      </c>
      <c r="U14" s="286">
        <v>106</v>
      </c>
      <c r="V14" s="286">
        <v>54</v>
      </c>
      <c r="W14" s="286">
        <v>52</v>
      </c>
      <c r="X14" s="286">
        <v>-34</v>
      </c>
      <c r="Y14" s="286">
        <v>-21</v>
      </c>
      <c r="Z14" s="286">
        <v>-13</v>
      </c>
    </row>
    <row r="15" spans="1:27" ht="30" customHeight="1">
      <c r="A15" s="351" t="s">
        <v>228</v>
      </c>
      <c r="B15" s="285">
        <v>145</v>
      </c>
      <c r="C15" s="286">
        <v>70</v>
      </c>
      <c r="D15" s="286">
        <v>75</v>
      </c>
      <c r="E15" s="286">
        <v>173</v>
      </c>
      <c r="F15" s="286">
        <v>83</v>
      </c>
      <c r="G15" s="286">
        <v>90</v>
      </c>
      <c r="H15" s="286">
        <v>19</v>
      </c>
      <c r="I15" s="286">
        <v>11</v>
      </c>
      <c r="J15" s="286">
        <v>8</v>
      </c>
      <c r="K15" s="353"/>
      <c r="L15" s="286">
        <v>53</v>
      </c>
      <c r="M15" s="286">
        <v>25</v>
      </c>
      <c r="N15" s="286">
        <v>28</v>
      </c>
      <c r="O15" s="286">
        <v>73</v>
      </c>
      <c r="P15" s="286">
        <v>34</v>
      </c>
      <c r="Q15" s="286">
        <v>39</v>
      </c>
      <c r="R15" s="286">
        <v>73</v>
      </c>
      <c r="S15" s="286">
        <v>34</v>
      </c>
      <c r="T15" s="286">
        <v>39</v>
      </c>
      <c r="U15" s="286">
        <v>81</v>
      </c>
      <c r="V15" s="286">
        <v>38</v>
      </c>
      <c r="W15" s="286">
        <v>43</v>
      </c>
      <c r="X15" s="286">
        <v>-28</v>
      </c>
      <c r="Y15" s="286">
        <v>-13</v>
      </c>
      <c r="Z15" s="286">
        <v>-15</v>
      </c>
    </row>
    <row r="16" spans="1:27" ht="30" customHeight="1">
      <c r="A16" s="351" t="s">
        <v>229</v>
      </c>
      <c r="B16" s="285">
        <v>139</v>
      </c>
      <c r="C16" s="286">
        <v>78</v>
      </c>
      <c r="D16" s="286">
        <v>81</v>
      </c>
      <c r="E16" s="286">
        <v>159</v>
      </c>
      <c r="F16" s="286">
        <v>78</v>
      </c>
      <c r="G16" s="286">
        <v>81</v>
      </c>
      <c r="H16" s="286">
        <v>25</v>
      </c>
      <c r="I16" s="286">
        <v>15</v>
      </c>
      <c r="J16" s="286">
        <v>10</v>
      </c>
      <c r="K16" s="353"/>
      <c r="L16" s="286">
        <v>44</v>
      </c>
      <c r="M16" s="286">
        <v>23</v>
      </c>
      <c r="N16" s="286">
        <v>21</v>
      </c>
      <c r="O16" s="286">
        <v>58</v>
      </c>
      <c r="P16" s="286">
        <v>27</v>
      </c>
      <c r="Q16" s="286">
        <v>31</v>
      </c>
      <c r="R16" s="286">
        <v>70</v>
      </c>
      <c r="S16" s="286">
        <v>43</v>
      </c>
      <c r="T16" s="286">
        <v>27</v>
      </c>
      <c r="U16" s="286">
        <v>76</v>
      </c>
      <c r="V16" s="286">
        <v>36</v>
      </c>
      <c r="W16" s="286">
        <v>40</v>
      </c>
      <c r="X16" s="286">
        <v>-20</v>
      </c>
      <c r="Y16" s="286">
        <v>3</v>
      </c>
      <c r="Z16" s="286">
        <v>-23</v>
      </c>
    </row>
    <row r="17" spans="1:26" ht="30" customHeight="1">
      <c r="A17" s="351" t="s">
        <v>230</v>
      </c>
      <c r="B17" s="285">
        <v>122</v>
      </c>
      <c r="C17" s="286">
        <v>56</v>
      </c>
      <c r="D17" s="286">
        <v>66</v>
      </c>
      <c r="E17" s="286">
        <v>140</v>
      </c>
      <c r="F17" s="286">
        <v>73</v>
      </c>
      <c r="G17" s="286">
        <v>67</v>
      </c>
      <c r="H17" s="286">
        <v>24</v>
      </c>
      <c r="I17" s="286">
        <v>15</v>
      </c>
      <c r="J17" s="286">
        <v>9</v>
      </c>
      <c r="K17" s="353"/>
      <c r="L17" s="286">
        <v>41</v>
      </c>
      <c r="M17" s="286">
        <v>19</v>
      </c>
      <c r="N17" s="286">
        <v>22</v>
      </c>
      <c r="O17" s="286">
        <v>58</v>
      </c>
      <c r="P17" s="286">
        <v>35</v>
      </c>
      <c r="Q17" s="286">
        <v>23</v>
      </c>
      <c r="R17" s="286">
        <v>57</v>
      </c>
      <c r="S17" s="286">
        <v>22</v>
      </c>
      <c r="T17" s="286">
        <v>35</v>
      </c>
      <c r="U17" s="286">
        <v>58</v>
      </c>
      <c r="V17" s="286">
        <v>23</v>
      </c>
      <c r="W17" s="286">
        <v>35</v>
      </c>
      <c r="X17" s="286">
        <v>-18</v>
      </c>
      <c r="Y17" s="286">
        <v>-17</v>
      </c>
      <c r="Z17" s="286">
        <v>-1</v>
      </c>
    </row>
    <row r="18" spans="1:26" ht="30" customHeight="1">
      <c r="A18" s="351" t="s">
        <v>231</v>
      </c>
      <c r="B18" s="285">
        <v>128</v>
      </c>
      <c r="C18" s="286">
        <v>69</v>
      </c>
      <c r="D18" s="286">
        <v>59</v>
      </c>
      <c r="E18" s="286">
        <v>137</v>
      </c>
      <c r="F18" s="286">
        <v>55</v>
      </c>
      <c r="G18" s="286">
        <v>82</v>
      </c>
      <c r="H18" s="286">
        <v>10</v>
      </c>
      <c r="I18" s="286">
        <v>4</v>
      </c>
      <c r="J18" s="286">
        <v>6</v>
      </c>
      <c r="K18" s="353"/>
      <c r="L18" s="286">
        <v>50</v>
      </c>
      <c r="M18" s="286">
        <v>30</v>
      </c>
      <c r="N18" s="286">
        <v>20</v>
      </c>
      <c r="O18" s="286">
        <v>49</v>
      </c>
      <c r="P18" s="286">
        <v>16</v>
      </c>
      <c r="Q18" s="286">
        <v>33</v>
      </c>
      <c r="R18" s="286">
        <v>68</v>
      </c>
      <c r="S18" s="286">
        <v>35</v>
      </c>
      <c r="T18" s="286">
        <v>33</v>
      </c>
      <c r="U18" s="286">
        <v>78</v>
      </c>
      <c r="V18" s="286">
        <v>35</v>
      </c>
      <c r="W18" s="286">
        <v>43</v>
      </c>
      <c r="X18" s="286">
        <v>-9</v>
      </c>
      <c r="Y18" s="286">
        <v>14</v>
      </c>
      <c r="Z18" s="286">
        <v>-23</v>
      </c>
    </row>
    <row r="19" spans="1:26" ht="30" customHeight="1">
      <c r="A19" s="351" t="s">
        <v>232</v>
      </c>
      <c r="B19" s="285">
        <v>131</v>
      </c>
      <c r="C19" s="286">
        <v>78</v>
      </c>
      <c r="D19" s="286">
        <v>53</v>
      </c>
      <c r="E19" s="286">
        <v>174</v>
      </c>
      <c r="F19" s="286">
        <v>102</v>
      </c>
      <c r="G19" s="286">
        <v>72</v>
      </c>
      <c r="H19" s="286">
        <v>16</v>
      </c>
      <c r="I19" s="286">
        <v>13</v>
      </c>
      <c r="J19" s="286">
        <v>3</v>
      </c>
      <c r="K19" s="353"/>
      <c r="L19" s="286">
        <v>45</v>
      </c>
      <c r="M19" s="286">
        <v>25</v>
      </c>
      <c r="N19" s="286">
        <v>20</v>
      </c>
      <c r="O19" s="286">
        <v>80</v>
      </c>
      <c r="P19" s="286">
        <v>48</v>
      </c>
      <c r="Q19" s="286">
        <v>32</v>
      </c>
      <c r="R19" s="286">
        <v>70</v>
      </c>
      <c r="S19" s="286">
        <v>40</v>
      </c>
      <c r="T19" s="286">
        <v>30</v>
      </c>
      <c r="U19" s="286">
        <v>78</v>
      </c>
      <c r="V19" s="286">
        <v>41</v>
      </c>
      <c r="W19" s="286">
        <v>37</v>
      </c>
      <c r="X19" s="286">
        <v>-43</v>
      </c>
      <c r="Y19" s="286">
        <v>-24</v>
      </c>
      <c r="Z19" s="286">
        <v>-19</v>
      </c>
    </row>
    <row r="20" spans="1:26" ht="30" customHeight="1">
      <c r="A20" s="351" t="s">
        <v>233</v>
      </c>
      <c r="B20" s="285">
        <v>116</v>
      </c>
      <c r="C20" s="286">
        <v>58</v>
      </c>
      <c r="D20" s="286">
        <v>58</v>
      </c>
      <c r="E20" s="286">
        <v>141</v>
      </c>
      <c r="F20" s="286">
        <v>70</v>
      </c>
      <c r="G20" s="286">
        <v>71</v>
      </c>
      <c r="H20" s="286">
        <v>30</v>
      </c>
      <c r="I20" s="286">
        <v>14</v>
      </c>
      <c r="J20" s="286">
        <v>16</v>
      </c>
      <c r="K20" s="353"/>
      <c r="L20" s="286">
        <v>32</v>
      </c>
      <c r="M20" s="286">
        <v>21</v>
      </c>
      <c r="N20" s="286">
        <v>11</v>
      </c>
      <c r="O20" s="286">
        <v>54</v>
      </c>
      <c r="P20" s="286">
        <v>24</v>
      </c>
      <c r="Q20" s="286">
        <v>30</v>
      </c>
      <c r="R20" s="286">
        <v>54</v>
      </c>
      <c r="S20" s="286">
        <v>23</v>
      </c>
      <c r="T20" s="286">
        <v>31</v>
      </c>
      <c r="U20" s="286">
        <v>57</v>
      </c>
      <c r="V20" s="286">
        <v>32</v>
      </c>
      <c r="W20" s="286">
        <v>25</v>
      </c>
      <c r="X20" s="286">
        <v>-25</v>
      </c>
      <c r="Y20" s="286">
        <v>-12</v>
      </c>
      <c r="Z20" s="286">
        <v>-13</v>
      </c>
    </row>
    <row r="21" spans="1:26" ht="30" customHeight="1">
      <c r="A21" s="351" t="s">
        <v>234</v>
      </c>
      <c r="B21" s="285">
        <v>123</v>
      </c>
      <c r="C21" s="286">
        <v>65</v>
      </c>
      <c r="D21" s="286">
        <v>58</v>
      </c>
      <c r="E21" s="286">
        <v>134</v>
      </c>
      <c r="F21" s="286">
        <v>71</v>
      </c>
      <c r="G21" s="286">
        <v>63</v>
      </c>
      <c r="H21" s="286">
        <v>28</v>
      </c>
      <c r="I21" s="286">
        <v>15</v>
      </c>
      <c r="J21" s="286">
        <v>13</v>
      </c>
      <c r="K21" s="353"/>
      <c r="L21" s="286">
        <v>26</v>
      </c>
      <c r="M21" s="286">
        <v>11</v>
      </c>
      <c r="N21" s="286">
        <v>15</v>
      </c>
      <c r="O21" s="286">
        <v>54</v>
      </c>
      <c r="P21" s="286">
        <v>30</v>
      </c>
      <c r="Q21" s="286">
        <v>24</v>
      </c>
      <c r="R21" s="286">
        <v>69</v>
      </c>
      <c r="S21" s="286">
        <v>39</v>
      </c>
      <c r="T21" s="286">
        <v>30</v>
      </c>
      <c r="U21" s="286">
        <v>52</v>
      </c>
      <c r="V21" s="286">
        <v>26</v>
      </c>
      <c r="W21" s="286">
        <v>26</v>
      </c>
      <c r="X21" s="286">
        <v>-11</v>
      </c>
      <c r="Y21" s="286">
        <v>-6</v>
      </c>
      <c r="Z21" s="286">
        <v>-5</v>
      </c>
    </row>
    <row r="22" spans="1:26" ht="30" customHeight="1">
      <c r="A22" s="351" t="s">
        <v>235</v>
      </c>
      <c r="B22" s="285">
        <v>162</v>
      </c>
      <c r="C22" s="286">
        <v>82</v>
      </c>
      <c r="D22" s="286">
        <v>80</v>
      </c>
      <c r="E22" s="286">
        <v>169</v>
      </c>
      <c r="F22" s="286">
        <v>90</v>
      </c>
      <c r="G22" s="286">
        <v>79</v>
      </c>
      <c r="H22" s="286">
        <v>33</v>
      </c>
      <c r="I22" s="286">
        <v>17</v>
      </c>
      <c r="J22" s="286">
        <v>16</v>
      </c>
      <c r="K22" s="353"/>
      <c r="L22" s="286">
        <v>63</v>
      </c>
      <c r="M22" s="286">
        <v>35</v>
      </c>
      <c r="N22" s="286">
        <v>28</v>
      </c>
      <c r="O22" s="286">
        <v>67</v>
      </c>
      <c r="P22" s="286">
        <v>36</v>
      </c>
      <c r="Q22" s="286">
        <v>31</v>
      </c>
      <c r="R22" s="286">
        <v>66</v>
      </c>
      <c r="S22" s="286">
        <v>30</v>
      </c>
      <c r="T22" s="286">
        <v>36</v>
      </c>
      <c r="U22" s="286">
        <v>69</v>
      </c>
      <c r="V22" s="286">
        <v>37</v>
      </c>
      <c r="W22" s="286">
        <v>32</v>
      </c>
      <c r="X22" s="286">
        <v>-7</v>
      </c>
      <c r="Y22" s="286">
        <v>-8</v>
      </c>
      <c r="Z22" s="286">
        <v>1</v>
      </c>
    </row>
    <row r="23" spans="1:26" ht="30" customHeight="1" thickBot="1">
      <c r="A23" s="354" t="s">
        <v>236</v>
      </c>
      <c r="B23" s="298">
        <v>203</v>
      </c>
      <c r="C23" s="299">
        <v>110</v>
      </c>
      <c r="D23" s="299">
        <v>93</v>
      </c>
      <c r="E23" s="299">
        <v>224</v>
      </c>
      <c r="F23" s="299">
        <v>114</v>
      </c>
      <c r="G23" s="299">
        <v>110</v>
      </c>
      <c r="H23" s="299">
        <v>55</v>
      </c>
      <c r="I23" s="299">
        <v>30</v>
      </c>
      <c r="J23" s="299">
        <v>25</v>
      </c>
      <c r="K23" s="353"/>
      <c r="L23" s="299">
        <v>84</v>
      </c>
      <c r="M23" s="299">
        <v>45</v>
      </c>
      <c r="N23" s="299">
        <v>39</v>
      </c>
      <c r="O23" s="299">
        <v>92</v>
      </c>
      <c r="P23" s="299">
        <v>44</v>
      </c>
      <c r="Q23" s="299">
        <v>48</v>
      </c>
      <c r="R23" s="299">
        <v>64</v>
      </c>
      <c r="S23" s="299">
        <v>35</v>
      </c>
      <c r="T23" s="299">
        <v>29</v>
      </c>
      <c r="U23" s="299">
        <v>77</v>
      </c>
      <c r="V23" s="299">
        <v>40</v>
      </c>
      <c r="W23" s="299">
        <v>37</v>
      </c>
      <c r="X23" s="299">
        <v>-21</v>
      </c>
      <c r="Y23" s="299">
        <v>-4</v>
      </c>
      <c r="Z23" s="299">
        <v>-17</v>
      </c>
    </row>
    <row r="24" spans="1:26" ht="15" thickTop="1">
      <c r="A24" s="312" t="s">
        <v>237</v>
      </c>
      <c r="B24" s="355"/>
      <c r="C24" s="355"/>
      <c r="D24" s="355"/>
      <c r="E24" s="355"/>
      <c r="F24" s="355"/>
      <c r="G24" s="355"/>
      <c r="H24" s="356"/>
      <c r="L24" s="359"/>
      <c r="M24" s="359"/>
      <c r="N24" s="359"/>
    </row>
    <row r="25" spans="1:26">
      <c r="A25" s="312" t="s">
        <v>238</v>
      </c>
      <c r="B25" s="355"/>
      <c r="C25" s="355"/>
      <c r="D25" s="355"/>
      <c r="E25" s="355"/>
      <c r="F25" s="355"/>
      <c r="G25" s="355"/>
      <c r="H25" s="356"/>
      <c r="L25" s="361"/>
      <c r="M25" s="361"/>
      <c r="N25" s="362"/>
      <c r="O25" s="362"/>
      <c r="P25" s="362"/>
      <c r="Q25" s="313"/>
      <c r="R25" s="313"/>
      <c r="S25" s="313"/>
      <c r="T25" s="313"/>
      <c r="U25" s="313"/>
      <c r="V25" s="313"/>
      <c r="W25" s="313"/>
      <c r="X25" s="313"/>
      <c r="Y25" s="313"/>
      <c r="Z25" s="313"/>
    </row>
    <row r="26" spans="1:26">
      <c r="L26" s="362"/>
      <c r="M26" s="362"/>
      <c r="N26" s="362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</row>
    <row r="27" spans="1:26">
      <c r="L27" s="362"/>
      <c r="M27" s="362"/>
      <c r="N27" s="362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</row>
    <row r="28" spans="1:26">
      <c r="L28" s="362"/>
      <c r="M28" s="362"/>
      <c r="N28" s="362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</row>
    <row r="29" spans="1:26">
      <c r="L29" s="361"/>
      <c r="M29" s="361"/>
      <c r="N29" s="362"/>
      <c r="O29" s="362"/>
      <c r="P29" s="362"/>
      <c r="Q29" s="313"/>
      <c r="R29" s="313"/>
      <c r="S29" s="313"/>
      <c r="T29" s="313"/>
      <c r="U29" s="313"/>
      <c r="V29" s="313"/>
      <c r="W29" s="313"/>
      <c r="X29" s="313"/>
      <c r="Y29" s="313"/>
      <c r="Z29" s="313"/>
    </row>
    <row r="30" spans="1:26">
      <c r="L30" s="361"/>
      <c r="M30" s="361"/>
      <c r="N30" s="362"/>
      <c r="O30" s="362"/>
      <c r="P30" s="362"/>
      <c r="Q30" s="313"/>
      <c r="R30" s="313"/>
      <c r="S30" s="313"/>
      <c r="T30" s="313"/>
      <c r="U30" s="313"/>
      <c r="V30" s="313"/>
      <c r="W30" s="313"/>
      <c r="X30" s="313"/>
      <c r="Y30" s="313"/>
      <c r="Z30" s="313"/>
    </row>
    <row r="31" spans="1:26">
      <c r="L31" s="361"/>
      <c r="M31" s="361"/>
      <c r="N31" s="362"/>
      <c r="O31" s="362"/>
      <c r="P31" s="362"/>
      <c r="Q31" s="313"/>
      <c r="R31" s="313"/>
      <c r="S31" s="313"/>
      <c r="T31" s="313"/>
      <c r="U31" s="313"/>
      <c r="V31" s="313"/>
      <c r="W31" s="313"/>
      <c r="X31" s="313"/>
      <c r="Y31" s="313"/>
      <c r="Z31" s="313"/>
    </row>
    <row r="32" spans="1:26">
      <c r="L32" s="361"/>
      <c r="M32" s="361"/>
      <c r="N32" s="362"/>
      <c r="O32" s="362"/>
      <c r="P32" s="362"/>
      <c r="Q32" s="313"/>
      <c r="R32" s="313"/>
      <c r="S32" s="313"/>
      <c r="T32" s="313"/>
      <c r="U32" s="313"/>
      <c r="V32" s="313"/>
      <c r="W32" s="313"/>
      <c r="X32" s="313"/>
      <c r="Y32" s="313"/>
      <c r="Z32" s="313"/>
    </row>
    <row r="33" spans="9:26">
      <c r="L33" s="361"/>
      <c r="M33" s="361"/>
      <c r="N33" s="362"/>
      <c r="O33" s="362"/>
      <c r="P33" s="362"/>
      <c r="Q33" s="313"/>
      <c r="R33" s="313"/>
      <c r="S33" s="313"/>
      <c r="T33" s="313"/>
      <c r="U33" s="313"/>
      <c r="V33" s="313"/>
      <c r="W33" s="313"/>
      <c r="X33" s="313"/>
      <c r="Y33" s="313"/>
      <c r="Z33" s="313"/>
    </row>
    <row r="34" spans="9:26">
      <c r="L34" s="361"/>
      <c r="M34" s="361"/>
      <c r="N34" s="362"/>
      <c r="O34" s="362"/>
      <c r="P34" s="362"/>
      <c r="Q34" s="313"/>
      <c r="R34" s="313"/>
      <c r="S34" s="313"/>
      <c r="T34" s="313"/>
      <c r="U34" s="313"/>
      <c r="V34" s="313"/>
      <c r="W34" s="313"/>
      <c r="X34" s="313"/>
      <c r="Y34" s="313"/>
      <c r="Z34" s="313"/>
    </row>
    <row r="35" spans="9:26">
      <c r="L35" s="361"/>
      <c r="M35" s="361"/>
      <c r="N35" s="362"/>
      <c r="O35" s="362"/>
      <c r="P35" s="362"/>
      <c r="Q35" s="313"/>
      <c r="R35" s="313"/>
      <c r="S35" s="313"/>
      <c r="T35" s="313"/>
      <c r="U35" s="313"/>
      <c r="V35" s="313"/>
      <c r="W35" s="313"/>
      <c r="X35" s="313"/>
      <c r="Y35" s="313"/>
      <c r="Z35" s="313"/>
    </row>
    <row r="36" spans="9:26">
      <c r="L36" s="361"/>
      <c r="M36" s="361"/>
      <c r="N36" s="362"/>
      <c r="O36" s="362"/>
      <c r="P36" s="362"/>
      <c r="Q36" s="313"/>
      <c r="R36" s="313"/>
      <c r="S36" s="313"/>
      <c r="T36" s="313"/>
      <c r="U36" s="313"/>
      <c r="V36" s="313"/>
      <c r="W36" s="313"/>
      <c r="X36" s="313"/>
      <c r="Y36" s="313"/>
      <c r="Z36" s="313"/>
    </row>
    <row r="37" spans="9:26">
      <c r="L37" s="361"/>
      <c r="M37" s="361"/>
      <c r="N37" s="362"/>
      <c r="O37" s="362"/>
      <c r="P37" s="362"/>
      <c r="Q37" s="313"/>
      <c r="R37" s="313"/>
      <c r="S37" s="313"/>
      <c r="T37" s="313"/>
      <c r="U37" s="313"/>
      <c r="V37" s="313"/>
      <c r="W37" s="313"/>
      <c r="X37" s="313"/>
      <c r="Y37" s="313"/>
      <c r="Z37" s="313"/>
    </row>
    <row r="38" spans="9:26">
      <c r="L38" s="361"/>
      <c r="M38" s="361"/>
      <c r="N38" s="362"/>
      <c r="O38" s="362"/>
      <c r="P38" s="362"/>
      <c r="Q38" s="313"/>
      <c r="R38" s="313"/>
      <c r="S38" s="313"/>
      <c r="T38" s="313"/>
      <c r="U38" s="313"/>
      <c r="V38" s="313"/>
      <c r="W38" s="313"/>
      <c r="X38" s="313"/>
      <c r="Y38" s="313"/>
      <c r="Z38" s="313"/>
    </row>
    <row r="39" spans="9:26">
      <c r="L39" s="361"/>
      <c r="M39" s="361"/>
      <c r="N39" s="362"/>
      <c r="O39" s="362"/>
      <c r="P39" s="362"/>
      <c r="Q39" s="313"/>
      <c r="R39" s="313"/>
      <c r="S39" s="313"/>
      <c r="T39" s="313"/>
      <c r="U39" s="313"/>
      <c r="V39" s="313"/>
      <c r="W39" s="313"/>
      <c r="X39" s="313"/>
      <c r="Y39" s="313"/>
      <c r="Z39" s="313"/>
    </row>
    <row r="41" spans="9:26">
      <c r="I41" s="356"/>
    </row>
    <row r="42" spans="9:26">
      <c r="I42" s="356"/>
    </row>
  </sheetData>
  <mergeCells count="16">
    <mergeCell ref="U4:W4"/>
    <mergeCell ref="X4:Z4"/>
    <mergeCell ref="B4:D4"/>
    <mergeCell ref="E4:G4"/>
    <mergeCell ref="H4:J4"/>
    <mergeCell ref="L4:N4"/>
    <mergeCell ref="O4:Q4"/>
    <mergeCell ref="R4:T4"/>
    <mergeCell ref="A1:J1"/>
    <mergeCell ref="L1:Z1"/>
    <mergeCell ref="X2:Z2"/>
    <mergeCell ref="B3:G3"/>
    <mergeCell ref="H3:J3"/>
    <mergeCell ref="L3:Q3"/>
    <mergeCell ref="R3:W3"/>
    <mergeCell ref="X3:Z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구&amp;R&amp;"Times New Roman,보통" &amp;12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1-1.거소신고인수</vt:lpstr>
      <vt:lpstr>2.시·군별 세대 및 인구</vt:lpstr>
      <vt:lpstr>3.읍면별세대및인구</vt:lpstr>
      <vt:lpstr>4.연령(5세계급)및성별인구</vt:lpstr>
      <vt:lpstr>5.인구동태</vt:lpstr>
      <vt:lpstr>5-1.읍면별인구동태</vt:lpstr>
      <vt:lpstr>6.인구이동</vt:lpstr>
      <vt:lpstr>'2.시·군별 세대 및 인구'!Print_Area</vt:lpstr>
      <vt:lpstr>'3.읍면별세대및인구'!Print_Area</vt:lpstr>
      <vt:lpstr>'4.연령(5세계급)및성별인구'!Print_Area</vt:lpstr>
      <vt:lpstr>'6.인구이동'!Print_Area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2018-11-27T23:36:24Z</cp:lastPrinted>
  <dcterms:created xsi:type="dcterms:W3CDTF">2018-11-12T13:21:22Z</dcterms:created>
  <dcterms:modified xsi:type="dcterms:W3CDTF">2019-03-28T02:17:40Z</dcterms:modified>
</cp:coreProperties>
</file>