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xl/charts/chart449.xml" ContentType="application/vnd.openxmlformats-officedocument.drawingml.chart+xml"/>
  <Override PartName="/xl/charts/chart450.xml" ContentType="application/vnd.openxmlformats-officedocument.drawingml.chart+xml"/>
  <Override PartName="/xl/charts/chart451.xml" ContentType="application/vnd.openxmlformats-officedocument.drawingml.chart+xml"/>
  <Override PartName="/xl/charts/chart452.xml" ContentType="application/vnd.openxmlformats-officedocument.drawingml.chart+xml"/>
  <Override PartName="/xl/charts/chart453.xml" ContentType="application/vnd.openxmlformats-officedocument.drawingml.chart+xml"/>
  <Override PartName="/xl/charts/chart454.xml" ContentType="application/vnd.openxmlformats-officedocument.drawingml.chart+xml"/>
  <Override PartName="/xl/charts/chart455.xml" ContentType="application/vnd.openxmlformats-officedocument.drawingml.chart+xml"/>
  <Override PartName="/xl/charts/chart456.xml" ContentType="application/vnd.openxmlformats-officedocument.drawingml.chart+xml"/>
  <Override PartName="/xl/charts/chart457.xml" ContentType="application/vnd.openxmlformats-officedocument.drawingml.chart+xml"/>
  <Override PartName="/xl/charts/chart458.xml" ContentType="application/vnd.openxmlformats-officedocument.drawingml.chart+xml"/>
  <Override PartName="/xl/charts/chart459.xml" ContentType="application/vnd.openxmlformats-officedocument.drawingml.chart+xml"/>
  <Override PartName="/xl/charts/chart460.xml" ContentType="application/vnd.openxmlformats-officedocument.drawingml.chart+xml"/>
  <Override PartName="/xl/charts/chart461.xml" ContentType="application/vnd.openxmlformats-officedocument.drawingml.chart+xml"/>
  <Override PartName="/xl/charts/chart462.xml" ContentType="application/vnd.openxmlformats-officedocument.drawingml.chart+xml"/>
  <Override PartName="/xl/charts/chart463.xml" ContentType="application/vnd.openxmlformats-officedocument.drawingml.chart+xml"/>
  <Override PartName="/xl/charts/chart464.xml" ContentType="application/vnd.openxmlformats-officedocument.drawingml.chart+xml"/>
  <Override PartName="/xl/charts/chart465.xml" ContentType="application/vnd.openxmlformats-officedocument.drawingml.chart+xml"/>
  <Override PartName="/xl/charts/chart466.xml" ContentType="application/vnd.openxmlformats-officedocument.drawingml.chart+xml"/>
  <Override PartName="/xl/charts/chart467.xml" ContentType="application/vnd.openxmlformats-officedocument.drawingml.chart+xml"/>
  <Override PartName="/xl/charts/chart468.xml" ContentType="application/vnd.openxmlformats-officedocument.drawingml.chart+xml"/>
  <Override PartName="/xl/charts/chart469.xml" ContentType="application/vnd.openxmlformats-officedocument.drawingml.chart+xml"/>
  <Override PartName="/xl/charts/chart470.xml" ContentType="application/vnd.openxmlformats-officedocument.drawingml.chart+xml"/>
  <Override PartName="/xl/charts/chart471.xml" ContentType="application/vnd.openxmlformats-officedocument.drawingml.chart+xml"/>
  <Override PartName="/xl/charts/chart472.xml" ContentType="application/vnd.openxmlformats-officedocument.drawingml.chart+xml"/>
  <Override PartName="/xl/charts/chart473.xml" ContentType="application/vnd.openxmlformats-officedocument.drawingml.chart+xml"/>
  <Override PartName="/xl/charts/chart474.xml" ContentType="application/vnd.openxmlformats-officedocument.drawingml.chart+xml"/>
  <Override PartName="/xl/charts/chart475.xml" ContentType="application/vnd.openxmlformats-officedocument.drawingml.chart+xml"/>
  <Override PartName="/xl/charts/chart476.xml" ContentType="application/vnd.openxmlformats-officedocument.drawingml.chart+xml"/>
  <Override PartName="/xl/charts/chart477.xml" ContentType="application/vnd.openxmlformats-officedocument.drawingml.chart+xml"/>
  <Override PartName="/xl/charts/chart478.xml" ContentType="application/vnd.openxmlformats-officedocument.drawingml.chart+xml"/>
  <Override PartName="/xl/charts/chart479.xml" ContentType="application/vnd.openxmlformats-officedocument.drawingml.chart+xml"/>
  <Override PartName="/xl/charts/chart480.xml" ContentType="application/vnd.openxmlformats-officedocument.drawingml.chart+xml"/>
  <Override PartName="/xl/charts/chart481.xml" ContentType="application/vnd.openxmlformats-officedocument.drawingml.chart+xml"/>
  <Override PartName="/xl/charts/chart482.xml" ContentType="application/vnd.openxmlformats-officedocument.drawingml.chart+xml"/>
  <Override PartName="/xl/charts/chart483.xml" ContentType="application/vnd.openxmlformats-officedocument.drawingml.chart+xml"/>
  <Override PartName="/xl/charts/chart484.xml" ContentType="application/vnd.openxmlformats-officedocument.drawingml.chart+xml"/>
  <Override PartName="/xl/charts/chart485.xml" ContentType="application/vnd.openxmlformats-officedocument.drawingml.chart+xml"/>
  <Override PartName="/xl/charts/chart486.xml" ContentType="application/vnd.openxmlformats-officedocument.drawingml.chart+xml"/>
  <Override PartName="/xl/charts/chart487.xml" ContentType="application/vnd.openxmlformats-officedocument.drawingml.chart+xml"/>
  <Override PartName="/xl/charts/chart488.xml" ContentType="application/vnd.openxmlformats-officedocument.drawingml.chart+xml"/>
  <Override PartName="/xl/charts/chart489.xml" ContentType="application/vnd.openxmlformats-officedocument.drawingml.chart+xml"/>
  <Override PartName="/xl/charts/chart490.xml" ContentType="application/vnd.openxmlformats-officedocument.drawingml.chart+xml"/>
  <Override PartName="/xl/charts/chart491.xml" ContentType="application/vnd.openxmlformats-officedocument.drawingml.chart+xml"/>
  <Override PartName="/xl/charts/chart492.xml" ContentType="application/vnd.openxmlformats-officedocument.drawingml.chart+xml"/>
  <Override PartName="/xl/charts/chart493.xml" ContentType="application/vnd.openxmlformats-officedocument.drawingml.chart+xml"/>
  <Override PartName="/xl/charts/chart494.xml" ContentType="application/vnd.openxmlformats-officedocument.drawingml.chart+xml"/>
  <Override PartName="/xl/charts/chart495.xml" ContentType="application/vnd.openxmlformats-officedocument.drawingml.chart+xml"/>
  <Override PartName="/xl/charts/chart496.xml" ContentType="application/vnd.openxmlformats-officedocument.drawingml.chart+xml"/>
  <Override PartName="/xl/charts/chart497.xml" ContentType="application/vnd.openxmlformats-officedocument.drawingml.chart+xml"/>
  <Override PartName="/xl/charts/chart498.xml" ContentType="application/vnd.openxmlformats-officedocument.drawingml.chart+xml"/>
  <Override PartName="/xl/charts/chart499.xml" ContentType="application/vnd.openxmlformats-officedocument.drawingml.chart+xml"/>
  <Override PartName="/xl/charts/chart500.xml" ContentType="application/vnd.openxmlformats-officedocument.drawingml.chart+xml"/>
  <Override PartName="/xl/charts/chart501.xml" ContentType="application/vnd.openxmlformats-officedocument.drawingml.chart+xml"/>
  <Override PartName="/xl/charts/chart502.xml" ContentType="application/vnd.openxmlformats-officedocument.drawingml.chart+xml"/>
  <Override PartName="/xl/charts/chart503.xml" ContentType="application/vnd.openxmlformats-officedocument.drawingml.chart+xml"/>
  <Override PartName="/xl/charts/chart504.xml" ContentType="application/vnd.openxmlformats-officedocument.drawingml.chart+xml"/>
  <Override PartName="/xl/charts/chart505.xml" ContentType="application/vnd.openxmlformats-officedocument.drawingml.chart+xml"/>
  <Override PartName="/xl/charts/chart506.xml" ContentType="application/vnd.openxmlformats-officedocument.drawingml.chart+xml"/>
  <Override PartName="/xl/charts/chart507.xml" ContentType="application/vnd.openxmlformats-officedocument.drawingml.chart+xml"/>
  <Override PartName="/xl/charts/chart508.xml" ContentType="application/vnd.openxmlformats-officedocument.drawingml.chart+xml"/>
  <Override PartName="/xl/charts/chart509.xml" ContentType="application/vnd.openxmlformats-officedocument.drawingml.chart+xml"/>
  <Override PartName="/xl/charts/chart510.xml" ContentType="application/vnd.openxmlformats-officedocument.drawingml.chart+xml"/>
  <Override PartName="/xl/charts/chart511.xml" ContentType="application/vnd.openxmlformats-officedocument.drawingml.chart+xml"/>
  <Override PartName="/xl/charts/chart512.xml" ContentType="application/vnd.openxmlformats-officedocument.drawingml.chart+xml"/>
  <Override PartName="/xl/charts/chart513.xml" ContentType="application/vnd.openxmlformats-officedocument.drawingml.chart+xml"/>
  <Override PartName="/xl/charts/chart514.xml" ContentType="application/vnd.openxmlformats-officedocument.drawingml.chart+xml"/>
  <Override PartName="/xl/charts/chart515.xml" ContentType="application/vnd.openxmlformats-officedocument.drawingml.chart+xml"/>
  <Override PartName="/xl/charts/chart516.xml" ContentType="application/vnd.openxmlformats-officedocument.drawingml.chart+xml"/>
  <Override PartName="/xl/charts/chart517.xml" ContentType="application/vnd.openxmlformats-officedocument.drawingml.chart+xml"/>
  <Override PartName="/xl/charts/chart518.xml" ContentType="application/vnd.openxmlformats-officedocument.drawingml.chart+xml"/>
  <Override PartName="/xl/charts/chart519.xml" ContentType="application/vnd.openxmlformats-officedocument.drawingml.chart+xml"/>
  <Override PartName="/xl/charts/chart520.xml" ContentType="application/vnd.openxmlformats-officedocument.drawingml.chart+xml"/>
  <Override PartName="/xl/charts/chart521.xml" ContentType="application/vnd.openxmlformats-officedocument.drawingml.chart+xml"/>
  <Override PartName="/xl/charts/chart522.xml" ContentType="application/vnd.openxmlformats-officedocument.drawingml.chart+xml"/>
  <Override PartName="/xl/charts/chart523.xml" ContentType="application/vnd.openxmlformats-officedocument.drawingml.chart+xml"/>
  <Override PartName="/xl/charts/chart524.xml" ContentType="application/vnd.openxmlformats-officedocument.drawingml.chart+xml"/>
  <Override PartName="/xl/charts/chart525.xml" ContentType="application/vnd.openxmlformats-officedocument.drawingml.chart+xml"/>
  <Override PartName="/xl/charts/chart526.xml" ContentType="application/vnd.openxmlformats-officedocument.drawingml.chart+xml"/>
  <Override PartName="/xl/charts/chart527.xml" ContentType="application/vnd.openxmlformats-officedocument.drawingml.chart+xml"/>
  <Override PartName="/xl/charts/chart528.xml" ContentType="application/vnd.openxmlformats-officedocument.drawingml.chart+xml"/>
  <Override PartName="/xl/charts/chart529.xml" ContentType="application/vnd.openxmlformats-officedocument.drawingml.chart+xml"/>
  <Override PartName="/xl/charts/chart530.xml" ContentType="application/vnd.openxmlformats-officedocument.drawingml.chart+xml"/>
  <Override PartName="/xl/charts/chart531.xml" ContentType="application/vnd.openxmlformats-officedocument.drawingml.chart+xml"/>
  <Override PartName="/xl/charts/chart532.xml" ContentType="application/vnd.openxmlformats-officedocument.drawingml.chart+xml"/>
  <Override PartName="/xl/charts/chart533.xml" ContentType="application/vnd.openxmlformats-officedocument.drawingml.chart+xml"/>
  <Override PartName="/xl/charts/chart534.xml" ContentType="application/vnd.openxmlformats-officedocument.drawingml.chart+xml"/>
  <Override PartName="/xl/charts/chart535.xml" ContentType="application/vnd.openxmlformats-officedocument.drawingml.chart+xml"/>
  <Override PartName="/xl/charts/chart536.xml" ContentType="application/vnd.openxmlformats-officedocument.drawingml.chart+xml"/>
  <Override PartName="/xl/charts/chart537.xml" ContentType="application/vnd.openxmlformats-officedocument.drawingml.chart+xml"/>
  <Override PartName="/xl/charts/chart538.xml" ContentType="application/vnd.openxmlformats-officedocument.drawingml.chart+xml"/>
  <Override PartName="/xl/charts/chart539.xml" ContentType="application/vnd.openxmlformats-officedocument.drawingml.chart+xml"/>
  <Override PartName="/xl/charts/chart540.xml" ContentType="application/vnd.openxmlformats-officedocument.drawingml.chart+xml"/>
  <Override PartName="/xl/charts/chart541.xml" ContentType="application/vnd.openxmlformats-officedocument.drawingml.chart+xml"/>
  <Override PartName="/xl/charts/chart542.xml" ContentType="application/vnd.openxmlformats-officedocument.drawingml.chart+xml"/>
  <Override PartName="/xl/charts/chart543.xml" ContentType="application/vnd.openxmlformats-officedocument.drawingml.chart+xml"/>
  <Override PartName="/xl/charts/chart544.xml" ContentType="application/vnd.openxmlformats-officedocument.drawingml.chart+xml"/>
  <Override PartName="/xl/charts/chart545.xml" ContentType="application/vnd.openxmlformats-officedocument.drawingml.chart+xml"/>
  <Override PartName="/xl/charts/chart546.xml" ContentType="application/vnd.openxmlformats-officedocument.drawingml.chart+xml"/>
  <Override PartName="/xl/charts/chart547.xml" ContentType="application/vnd.openxmlformats-officedocument.drawingml.chart+xml"/>
  <Override PartName="/xl/charts/chart548.xml" ContentType="application/vnd.openxmlformats-officedocument.drawingml.chart+xml"/>
  <Override PartName="/xl/charts/chart549.xml" ContentType="application/vnd.openxmlformats-officedocument.drawingml.chart+xml"/>
  <Override PartName="/xl/charts/chart550.xml" ContentType="application/vnd.openxmlformats-officedocument.drawingml.chart+xml"/>
  <Override PartName="/xl/charts/chart551.xml" ContentType="application/vnd.openxmlformats-officedocument.drawingml.chart+xml"/>
  <Override PartName="/xl/charts/chart552.xml" ContentType="application/vnd.openxmlformats-officedocument.drawingml.chart+xml"/>
  <Override PartName="/xl/charts/chart553.xml" ContentType="application/vnd.openxmlformats-officedocument.drawingml.chart+xml"/>
  <Override PartName="/xl/charts/chart554.xml" ContentType="application/vnd.openxmlformats-officedocument.drawingml.chart+xml"/>
  <Override PartName="/xl/charts/chart555.xml" ContentType="application/vnd.openxmlformats-officedocument.drawingml.chart+xml"/>
  <Override PartName="/xl/charts/chart556.xml" ContentType="application/vnd.openxmlformats-officedocument.drawingml.chart+xml"/>
  <Override PartName="/xl/charts/chart557.xml" ContentType="application/vnd.openxmlformats-officedocument.drawingml.chart+xml"/>
  <Override PartName="/xl/charts/chart558.xml" ContentType="application/vnd.openxmlformats-officedocument.drawingml.chart+xml"/>
  <Override PartName="/xl/charts/chart559.xml" ContentType="application/vnd.openxmlformats-officedocument.drawingml.chart+xml"/>
  <Override PartName="/xl/charts/chart560.xml" ContentType="application/vnd.openxmlformats-officedocument.drawingml.chart+xml"/>
  <Override PartName="/xl/charts/chart561.xml" ContentType="application/vnd.openxmlformats-officedocument.drawingml.chart+xml"/>
  <Override PartName="/xl/charts/chart562.xml" ContentType="application/vnd.openxmlformats-officedocument.drawingml.chart+xml"/>
  <Override PartName="/xl/charts/chart563.xml" ContentType="application/vnd.openxmlformats-officedocument.drawingml.chart+xml"/>
  <Override PartName="/xl/charts/chart564.xml" ContentType="application/vnd.openxmlformats-officedocument.drawingml.chart+xml"/>
  <Override PartName="/xl/charts/chart565.xml" ContentType="application/vnd.openxmlformats-officedocument.drawingml.chart+xml"/>
  <Override PartName="/xl/charts/chart566.xml" ContentType="application/vnd.openxmlformats-officedocument.drawingml.chart+xml"/>
  <Override PartName="/xl/charts/chart567.xml" ContentType="application/vnd.openxmlformats-officedocument.drawingml.chart+xml"/>
  <Override PartName="/xl/charts/chart568.xml" ContentType="application/vnd.openxmlformats-officedocument.drawingml.chart+xml"/>
  <Override PartName="/xl/charts/chart569.xml" ContentType="application/vnd.openxmlformats-officedocument.drawingml.chart+xml"/>
  <Override PartName="/xl/charts/chart570.xml" ContentType="application/vnd.openxmlformats-officedocument.drawingml.chart+xml"/>
  <Override PartName="/xl/charts/chart571.xml" ContentType="application/vnd.openxmlformats-officedocument.drawingml.chart+xml"/>
  <Override PartName="/xl/charts/chart572.xml" ContentType="application/vnd.openxmlformats-officedocument.drawingml.chart+xml"/>
  <Override PartName="/xl/charts/chart573.xml" ContentType="application/vnd.openxmlformats-officedocument.drawingml.chart+xml"/>
  <Override PartName="/xl/charts/chart574.xml" ContentType="application/vnd.openxmlformats-officedocument.drawingml.chart+xml"/>
  <Override PartName="/xl/charts/chart575.xml" ContentType="application/vnd.openxmlformats-officedocument.drawingml.chart+xml"/>
  <Override PartName="/xl/charts/chart576.xml" ContentType="application/vnd.openxmlformats-officedocument.drawingml.chart+xml"/>
  <Override PartName="/xl/charts/chart577.xml" ContentType="application/vnd.openxmlformats-officedocument.drawingml.chart+xml"/>
  <Override PartName="/xl/charts/chart578.xml" ContentType="application/vnd.openxmlformats-officedocument.drawingml.chart+xml"/>
  <Override PartName="/xl/charts/chart579.xml" ContentType="application/vnd.openxmlformats-officedocument.drawingml.chart+xml"/>
  <Override PartName="/xl/charts/chart580.xml" ContentType="application/vnd.openxmlformats-officedocument.drawingml.chart+xml"/>
  <Override PartName="/xl/charts/chart581.xml" ContentType="application/vnd.openxmlformats-officedocument.drawingml.chart+xml"/>
  <Override PartName="/xl/charts/chart582.xml" ContentType="application/vnd.openxmlformats-officedocument.drawingml.chart+xml"/>
  <Override PartName="/xl/charts/chart583.xml" ContentType="application/vnd.openxmlformats-officedocument.drawingml.chart+xml"/>
  <Override PartName="/xl/charts/chart584.xml" ContentType="application/vnd.openxmlformats-officedocument.drawingml.chart+xml"/>
  <Override PartName="/xl/charts/chart585.xml" ContentType="application/vnd.openxmlformats-officedocument.drawingml.chart+xml"/>
  <Override PartName="/xl/charts/chart586.xml" ContentType="application/vnd.openxmlformats-officedocument.drawingml.chart+xml"/>
  <Override PartName="/xl/charts/chart587.xml" ContentType="application/vnd.openxmlformats-officedocument.drawingml.chart+xml"/>
  <Override PartName="/xl/charts/chart588.xml" ContentType="application/vnd.openxmlformats-officedocument.drawingml.chart+xml"/>
  <Override PartName="/xl/charts/chart589.xml" ContentType="application/vnd.openxmlformats-officedocument.drawingml.chart+xml"/>
  <Override PartName="/xl/charts/chart590.xml" ContentType="application/vnd.openxmlformats-officedocument.drawingml.chart+xml"/>
  <Override PartName="/xl/charts/chart591.xml" ContentType="application/vnd.openxmlformats-officedocument.drawingml.chart+xml"/>
  <Override PartName="/xl/charts/chart592.xml" ContentType="application/vnd.openxmlformats-officedocument.drawingml.chart+xml"/>
  <Override PartName="/xl/charts/chart593.xml" ContentType="application/vnd.openxmlformats-officedocument.drawingml.chart+xml"/>
  <Override PartName="/xl/charts/chart594.xml" ContentType="application/vnd.openxmlformats-officedocument.drawingml.chart+xml"/>
  <Override PartName="/xl/charts/chart595.xml" ContentType="application/vnd.openxmlformats-officedocument.drawingml.chart+xml"/>
  <Override PartName="/xl/charts/chart596.xml" ContentType="application/vnd.openxmlformats-officedocument.drawingml.chart+xml"/>
  <Override PartName="/xl/charts/chart597.xml" ContentType="application/vnd.openxmlformats-officedocument.drawingml.chart+xml"/>
  <Override PartName="/xl/charts/chart598.xml" ContentType="application/vnd.openxmlformats-officedocument.drawingml.chart+xml"/>
  <Override PartName="/xl/charts/chart599.xml" ContentType="application/vnd.openxmlformats-officedocument.drawingml.chart+xml"/>
  <Override PartName="/xl/charts/chart600.xml" ContentType="application/vnd.openxmlformats-officedocument.drawingml.chart+xml"/>
  <Override PartName="/xl/charts/chart601.xml" ContentType="application/vnd.openxmlformats-officedocument.drawingml.chart+xml"/>
  <Override PartName="/xl/charts/chart602.xml" ContentType="application/vnd.openxmlformats-officedocument.drawingml.chart+xml"/>
  <Override PartName="/xl/charts/chart603.xml" ContentType="application/vnd.openxmlformats-officedocument.drawingml.chart+xml"/>
  <Override PartName="/xl/charts/chart604.xml" ContentType="application/vnd.openxmlformats-officedocument.drawingml.chart+xml"/>
  <Override PartName="/xl/charts/chart60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0" windowWidth="11415" windowHeight="11730" tabRatio="930" firstSheet="6" activeTab="14"/>
  </bookViews>
  <sheets>
    <sheet name="1.의료기관" sheetId="16" r:id="rId1"/>
    <sheet name="2.의료기관종사의료인력" sheetId="17" r:id="rId2"/>
    <sheet name="3.보건소인력" sheetId="3" r:id="rId3"/>
    <sheet name="4.보건지소및보건진료소인력" sheetId="4" r:id="rId4"/>
    <sheet name="5.부정의료업자단속실적(의료인)" sheetId="27" r:id="rId5"/>
    <sheet name="5-1.부정의료업자단속실적(의료기관)" sheetId="28" r:id="rId6"/>
    <sheet name="6.의약품등제조업소및판매업소" sheetId="29" r:id="rId7"/>
    <sheet name="7.식품위생관계업소 " sheetId="25" r:id="rId8"/>
    <sheet name="8.공중위생관계업소" sheetId="26" r:id="rId9"/>
    <sheet name="9.예방접종" sheetId="8" r:id="rId10"/>
    <sheet name="10.법정감염병발생및사망 " sheetId="15" r:id="rId11"/>
    <sheet name="11.한센사업대상자현황" sheetId="10" r:id="rId12"/>
    <sheet name="12.결핵환자 현황" sheetId="11" r:id="rId13"/>
    <sheet name="13.보건소 구강보건사업실적" sheetId="12" r:id="rId14"/>
    <sheet name="14.모자보건사업실적" sheetId="43" r:id="rId15"/>
    <sheet name="15.건강보험 적용인구" sheetId="37" r:id="rId16"/>
    <sheet name="16.국민연금가입자" sheetId="38" r:id="rId17"/>
    <sheet name="17.국민연금급여지급현황" sheetId="39" r:id="rId18"/>
    <sheet name="18.국가보훈대상자" sheetId="40" r:id="rId19"/>
    <sheet name="19.국가보훈대상자취업" sheetId="41" r:id="rId20"/>
    <sheet name="20.국가보훈대상자 및 자녀 취학" sheetId="42" r:id="rId21"/>
    <sheet name="21.노인여가복지시설" sheetId="30" r:id="rId22"/>
    <sheet name="22.노인주거복지시설" sheetId="31" r:id="rId23"/>
    <sheet name="23.노인의료복지시설" sheetId="32" r:id="rId24"/>
    <sheet name="24.재가노인복지시설" sheetId="33" r:id="rId25"/>
    <sheet name="25.국민기초생활보장수급자" sheetId="34" r:id="rId26"/>
    <sheet name="26.여성복지시설" sheetId="35" r:id="rId27"/>
    <sheet name="27.여성폭력상담" sheetId="36" r:id="rId28"/>
  </sheets>
  <definedNames>
    <definedName name="aaa" localSheetId="10">#REF!</definedName>
    <definedName name="aaa" localSheetId="27">#REF!</definedName>
    <definedName name="aaa">#REF!</definedName>
    <definedName name="bbb">#REF!</definedName>
    <definedName name="_xlnm.Print_Area" localSheetId="10">'10.법정감염병발생및사망 '!$A$1:$BX$19</definedName>
    <definedName name="_xlnm.Print_Area" localSheetId="16">'16.국민연금가입자'!$A$1:$J$12</definedName>
    <definedName name="_xlnm.Print_Area" localSheetId="17">'17.국민연금급여지급현황'!$A$1:$X$14</definedName>
    <definedName name="_xlnm.Print_Area" localSheetId="18">'18.국가보훈대상자'!$A$1:$AD$14</definedName>
    <definedName name="_xlnm.Print_Area" localSheetId="1">'2.의료기관종사의료인력'!$A$1:$O$20</definedName>
    <definedName name="_xlnm.Print_Area" localSheetId="21">'21.노인여가복지시설'!$A$1:$I$19</definedName>
    <definedName name="_xlnm.Print_Area" localSheetId="24">'24.재가노인복지시설'!$A$1:$R$21</definedName>
    <definedName name="_xlnm.Print_Area" localSheetId="26">'26.여성복지시설'!$A$1:$N$19</definedName>
    <definedName name="_xlnm.Print_Area" localSheetId="2">'3.보건소인력'!$A$1:$P$18</definedName>
    <definedName name="_xlnm.Print_Area" localSheetId="7">'7.식품위생관계업소 '!$A$1:$AB$19</definedName>
    <definedName name="_xlnm.Print_Area" localSheetId="8">'8.공중위생관계업소'!$A$1:$T$22</definedName>
    <definedName name="Z_0FB1CEAC_20DA_11D8_9C7D_00E07D8B2C4C_.wvu.Cols" localSheetId="16" hidden="1">'16.국민연금가입자'!$M:$O</definedName>
    <definedName name="Z_0FB1CEAC_20DA_11D8_9C7D_00E07D8B2C4C_.wvu.Cols" localSheetId="17" hidden="1">'17.국민연금급여지급현황'!$AA:$AC</definedName>
    <definedName name="Z_0FB1CEAC_20DA_11D8_9C7D_00E07D8B2C4C_.wvu.PrintArea" localSheetId="16" hidden="1">'16.국민연금가입자'!$A$1:$J$12</definedName>
    <definedName name="Z_0FB1CEAC_20DA_11D8_9C7D_00E07D8B2C4C_.wvu.PrintArea" localSheetId="17" hidden="1">'17.국민연금급여지급현황'!$A$1:$X$14</definedName>
    <definedName name="Z_0FB1CEAC_20DA_11D8_9C7D_00E07D8B2C4C_.wvu.PrintArea" localSheetId="1" hidden="1">'2.의료기관종사의료인력'!$A$1:$N$19</definedName>
    <definedName name="Z_0FB1CEAC_20DA_11D8_9C7D_00E07D8B2C4C_.wvu.PrintArea" localSheetId="26" hidden="1">'26.여성복지시설'!$A$1:$N$19</definedName>
    <definedName name="Z_0FB1CEAC_20DA_11D8_9C7D_00E07D8B2C4C_.wvu.PrintArea" localSheetId="7" hidden="1">'7.식품위생관계업소 '!$A$1:$Y$19</definedName>
    <definedName name="Z_0FB1CEAC_20DA_11D8_9C7D_00E07D8B2C4C_.wvu.PrintArea" localSheetId="8" hidden="1">'8.공중위생관계업소'!$A$1:$P$20</definedName>
    <definedName name="Z_1F395122_3F94_11D9_BC3A_444553540000_.wvu.Cols" localSheetId="16" hidden="1">'16.국민연금가입자'!$M:$O</definedName>
    <definedName name="Z_1F395122_3F94_11D9_BC3A_444553540000_.wvu.Cols" localSheetId="17" hidden="1">'17.국민연금급여지급현황'!$AA:$AC</definedName>
    <definedName name="Z_1F395122_3F94_11D9_BC3A_444553540000_.wvu.PrintArea" localSheetId="10" hidden="1">'10.법정감염병발생및사망 '!$A$1:$AR$19</definedName>
    <definedName name="Z_1F395122_3F94_11D9_BC3A_444553540000_.wvu.PrintArea" localSheetId="16" hidden="1">'16.국민연금가입자'!$A$1:$J$12</definedName>
    <definedName name="Z_1F395122_3F94_11D9_BC3A_444553540000_.wvu.PrintArea" localSheetId="17" hidden="1">'17.국민연금급여지급현황'!$A$1:$X$14</definedName>
    <definedName name="Z_1F395122_3F94_11D9_BC3A_444553540000_.wvu.PrintArea" localSheetId="1" hidden="1">'2.의료기관종사의료인력'!$A$1:$N$19</definedName>
    <definedName name="Z_1F395122_3F94_11D9_BC3A_444553540000_.wvu.PrintArea" localSheetId="26" hidden="1">'26.여성복지시설'!$A$1:$N$19</definedName>
    <definedName name="Z_1F395122_3F94_11D9_BC3A_444553540000_.wvu.PrintArea" localSheetId="6" hidden="1">'6.의약품등제조업소및판매업소'!$A$1:$P$19</definedName>
    <definedName name="Z_1F395122_3F94_11D9_BC3A_444553540000_.wvu.PrintArea" localSheetId="7" hidden="1">'7.식품위생관계업소 '!$A$1:$Y$19</definedName>
    <definedName name="Z_1F395122_3F94_11D9_BC3A_444553540000_.wvu.PrintArea" localSheetId="8" hidden="1">'8.공중위생관계업소'!$A$1:$P$20</definedName>
    <definedName name="Z_29885522_439C_11D9_8667_444553540000_.wvu.Cols" localSheetId="16" hidden="1">'16.국민연금가입자'!$M:$O</definedName>
    <definedName name="Z_29885522_439C_11D9_8667_444553540000_.wvu.Cols" localSheetId="17" hidden="1">'17.국민연금급여지급현황'!$AA:$AC</definedName>
    <definedName name="Z_29885522_439C_11D9_8667_444553540000_.wvu.PrintArea" localSheetId="16" hidden="1">'16.국민연금가입자'!$A$1:$J$12</definedName>
    <definedName name="Z_29885522_439C_11D9_8667_444553540000_.wvu.PrintArea" localSheetId="17" hidden="1">'17.국민연금급여지급현황'!$A$1:$X$14</definedName>
    <definedName name="Z_2C9A6A84_3F93_11D9_9060_00E07D8C8F95_.wvu.Cols" localSheetId="16" hidden="1">'16.국민연금가입자'!$M:$O</definedName>
    <definedName name="Z_2C9A6A84_3F93_11D9_9060_00E07D8C8F95_.wvu.Cols" localSheetId="17" hidden="1">'17.국민연금급여지급현황'!$AA:$AC</definedName>
    <definedName name="Z_2C9A6A84_3F93_11D9_9060_00E07D8C8F95_.wvu.PrintArea" localSheetId="10" hidden="1">'10.법정감염병발생및사망 '!$A$1:$AR$19</definedName>
    <definedName name="Z_2C9A6A84_3F93_11D9_9060_00E07D8C8F95_.wvu.PrintArea" localSheetId="16" hidden="1">'16.국민연금가입자'!$A$1:$J$12</definedName>
    <definedName name="Z_2C9A6A84_3F93_11D9_9060_00E07D8C8F95_.wvu.PrintArea" localSheetId="17" hidden="1">'17.국민연금급여지급현황'!$A$1:$X$14</definedName>
    <definedName name="Z_2C9A6A84_3F93_11D9_9060_00E07D8C8F95_.wvu.PrintArea" localSheetId="1" hidden="1">'2.의료기관종사의료인력'!$A$1:$N$19</definedName>
    <definedName name="Z_2C9A6A84_3F93_11D9_9060_00E07D8C8F95_.wvu.PrintArea" localSheetId="26" hidden="1">'26.여성복지시설'!$A$1:$N$19</definedName>
    <definedName name="Z_2C9A6A84_3F93_11D9_9060_00E07D8C8F95_.wvu.PrintArea" localSheetId="6" hidden="1">'6.의약품등제조업소및판매업소'!$A$1:$P$19</definedName>
    <definedName name="Z_2C9A6A84_3F93_11D9_9060_00E07D8C8F95_.wvu.PrintArea" localSheetId="7" hidden="1">'7.식품위생관계업소 '!$A$1:$Y$19</definedName>
    <definedName name="Z_2C9A6A84_3F93_11D9_9060_00E07D8C8F95_.wvu.PrintArea" localSheetId="8" hidden="1">'8.공중위생관계업소'!$A$1:$P$20</definedName>
    <definedName name="Z_48912101_0531_477D_9D70_5DEF1665263B_.wvu.Cols" localSheetId="16" hidden="1">'16.국민연금가입자'!$M:$O</definedName>
    <definedName name="Z_48912101_0531_477D_9D70_5DEF1665263B_.wvu.Cols" localSheetId="17" hidden="1">'17.국민연금급여지급현황'!$AA:$AC</definedName>
    <definedName name="Z_48912101_0531_477D_9D70_5DEF1665263B_.wvu.PrintArea" localSheetId="10" hidden="1">'10.법정감염병발생및사망 '!$A$1:$AR$19</definedName>
    <definedName name="Z_48912101_0531_477D_9D70_5DEF1665263B_.wvu.PrintArea" localSheetId="16" hidden="1">'16.국민연금가입자'!$A$1:$J$12</definedName>
    <definedName name="Z_48912101_0531_477D_9D70_5DEF1665263B_.wvu.PrintArea" localSheetId="17" hidden="1">'17.국민연금급여지급현황'!$A$1:$X$14</definedName>
    <definedName name="Z_48912101_0531_477D_9D70_5DEF1665263B_.wvu.PrintArea" localSheetId="1" hidden="1">'2.의료기관종사의료인력'!$A$1:$N$19</definedName>
    <definedName name="Z_48912101_0531_477D_9D70_5DEF1665263B_.wvu.PrintArea" localSheetId="26" hidden="1">'26.여성복지시설'!$A$1:$N$19</definedName>
    <definedName name="Z_48912101_0531_477D_9D70_5DEF1665263B_.wvu.PrintArea" localSheetId="6" hidden="1">'6.의약품등제조업소및판매업소'!$A$1:$P$19</definedName>
    <definedName name="Z_48912101_0531_477D_9D70_5DEF1665263B_.wvu.PrintArea" localSheetId="7" hidden="1">'7.식품위생관계업소 '!$A$1:$Y$19</definedName>
    <definedName name="Z_48912101_0531_477D_9D70_5DEF1665263B_.wvu.PrintArea" localSheetId="8" hidden="1">'8.공중위생관계업소'!$A$1:$P$20</definedName>
    <definedName name="Z_5DC94469_2A6C_421D_BB67_5D4133BCCA34_.wvu.Cols" localSheetId="16" hidden="1">'16.국민연금가입자'!$M:$O</definedName>
    <definedName name="Z_5DC94469_2A6C_421D_BB67_5D4133BCCA34_.wvu.Cols" localSheetId="17" hidden="1">'17.국민연금급여지급현황'!$AA:$AC</definedName>
    <definedName name="Z_5DC94469_2A6C_421D_BB67_5D4133BCCA34_.wvu.PrintArea" localSheetId="10" hidden="1">'10.법정감염병발생및사망 '!$A$1:$AR$19</definedName>
    <definedName name="Z_5DC94469_2A6C_421D_BB67_5D4133BCCA34_.wvu.PrintArea" localSheetId="16" hidden="1">'16.국민연금가입자'!$A$1:$J$12</definedName>
    <definedName name="Z_5DC94469_2A6C_421D_BB67_5D4133BCCA34_.wvu.PrintArea" localSheetId="17" hidden="1">'17.국민연금급여지급현황'!$A$1:$X$14</definedName>
    <definedName name="Z_5DC94469_2A6C_421D_BB67_5D4133BCCA34_.wvu.PrintArea" localSheetId="1" hidden="1">'2.의료기관종사의료인력'!$A$1:$N$19</definedName>
    <definedName name="Z_5DC94469_2A6C_421D_BB67_5D4133BCCA34_.wvu.PrintArea" localSheetId="26" hidden="1">'26.여성복지시설'!$A$1:$N$19</definedName>
    <definedName name="Z_5DC94469_2A6C_421D_BB67_5D4133BCCA34_.wvu.PrintArea" localSheetId="6" hidden="1">'6.의약품등제조업소및판매업소'!$A$1:$P$19</definedName>
    <definedName name="Z_5DC94469_2A6C_421D_BB67_5D4133BCCA34_.wvu.PrintArea" localSheetId="7" hidden="1">'7.식품위생관계업소 '!$A$1:$Y$19</definedName>
    <definedName name="Z_5DC94469_2A6C_421D_BB67_5D4133BCCA34_.wvu.PrintArea" localSheetId="8" hidden="1">'8.공중위생관계업소'!$A$1:$P$20</definedName>
    <definedName name="Z_5E0DE3FF_3353_435A_9EB0_62275E1406C9_.wvu.Cols" localSheetId="16" hidden="1">'16.국민연금가입자'!$M:$O</definedName>
    <definedName name="Z_5E0DE3FF_3353_435A_9EB0_62275E1406C9_.wvu.Cols" localSheetId="17" hidden="1">'17.국민연금급여지급현황'!$AA:$AC</definedName>
    <definedName name="Z_5E0DE3FF_3353_435A_9EB0_62275E1406C9_.wvu.PrintArea" localSheetId="16" hidden="1">'16.국민연금가입자'!$A$1:$J$12</definedName>
    <definedName name="Z_5E0DE3FF_3353_435A_9EB0_62275E1406C9_.wvu.PrintArea" localSheetId="17" hidden="1">'17.국민연금급여지급현황'!$A$1:$X$14</definedName>
    <definedName name="Z_5E0DE3FF_3353_435A_9EB0_62275E1406C9_.wvu.PrintArea" localSheetId="1" hidden="1">'2.의료기관종사의료인력'!$A$1:$N$19</definedName>
    <definedName name="Z_5E0DE3FF_3353_435A_9EB0_62275E1406C9_.wvu.PrintArea" localSheetId="26" hidden="1">'26.여성복지시설'!$A$1:$N$19</definedName>
    <definedName name="Z_5E0DE3FF_3353_435A_9EB0_62275E1406C9_.wvu.PrintArea" localSheetId="7" hidden="1">'7.식품위생관계업소 '!$A$1:$Y$19</definedName>
    <definedName name="Z_5E0DE3FF_3353_435A_9EB0_62275E1406C9_.wvu.PrintArea" localSheetId="8" hidden="1">'8.공중위생관계업소'!$A$1:$P$20</definedName>
    <definedName name="Z_6F4B79A4_3F93_11D9_A80D_00E098994FA3_.wvu.Cols" localSheetId="16" hidden="1">'16.국민연금가입자'!$M:$O</definedName>
    <definedName name="Z_6F4B79A4_3F93_11D9_A80D_00E098994FA3_.wvu.Cols" localSheetId="17" hidden="1">'17.국민연금급여지급현황'!$AA:$AC</definedName>
    <definedName name="Z_6F4B79A4_3F93_11D9_A80D_00E098994FA3_.wvu.PrintArea" localSheetId="10" hidden="1">'10.법정감염병발생및사망 '!$A$1:$AR$19</definedName>
    <definedName name="Z_6F4B79A4_3F93_11D9_A80D_00E098994FA3_.wvu.PrintArea" localSheetId="16" hidden="1">'16.국민연금가입자'!$A$1:$J$12</definedName>
    <definedName name="Z_6F4B79A4_3F93_11D9_A80D_00E098994FA3_.wvu.PrintArea" localSheetId="17" hidden="1">'17.국민연금급여지급현황'!$A$1:$X$14</definedName>
    <definedName name="Z_6F4B79A4_3F93_11D9_A80D_00E098994FA3_.wvu.PrintArea" localSheetId="1" hidden="1">'2.의료기관종사의료인력'!$A$1:$N$19</definedName>
    <definedName name="Z_6F4B79A4_3F93_11D9_A80D_00E098994FA3_.wvu.PrintArea" localSheetId="26" hidden="1">'26.여성복지시설'!$A$1:$N$19</definedName>
    <definedName name="Z_6F4B79A4_3F93_11D9_A80D_00E098994FA3_.wvu.PrintArea" localSheetId="6" hidden="1">'6.의약품등제조업소및판매업소'!$A$1:$P$19</definedName>
    <definedName name="Z_6F4B79A4_3F93_11D9_A80D_00E098994FA3_.wvu.PrintArea" localSheetId="7" hidden="1">'7.식품위생관계업소 '!$A$1:$Y$19</definedName>
    <definedName name="Z_6F4B79A4_3F93_11D9_A80D_00E098994FA3_.wvu.PrintArea" localSheetId="8" hidden="1">'8.공중위생관계업소'!$A$1:$P$20</definedName>
    <definedName name="Z_76579024_3F94_11D9_9C7C_009008A0B73D_.wvu.Cols" localSheetId="16" hidden="1">'16.국민연금가입자'!$M:$O</definedName>
    <definedName name="Z_76579024_3F94_11D9_9C7C_009008A0B73D_.wvu.Cols" localSheetId="17" hidden="1">'17.국민연금급여지급현황'!$AA:$AC</definedName>
    <definedName name="Z_76579024_3F94_11D9_9C7C_009008A0B73D_.wvu.PrintArea" localSheetId="10" hidden="1">'10.법정감염병발생및사망 '!$A$1:$AR$19</definedName>
    <definedName name="Z_76579024_3F94_11D9_9C7C_009008A0B73D_.wvu.PrintArea" localSheetId="16" hidden="1">'16.국민연금가입자'!$A$1:$J$12</definedName>
    <definedName name="Z_76579024_3F94_11D9_9C7C_009008A0B73D_.wvu.PrintArea" localSheetId="17" hidden="1">'17.국민연금급여지급현황'!$A$1:$X$14</definedName>
    <definedName name="Z_76579024_3F94_11D9_9C7C_009008A0B73D_.wvu.PrintArea" localSheetId="1" hidden="1">'2.의료기관종사의료인력'!$A$1:$N$19</definedName>
    <definedName name="Z_76579024_3F94_11D9_9C7C_009008A0B73D_.wvu.PrintArea" localSheetId="26" hidden="1">'26.여성복지시설'!$A$1:$N$19</definedName>
    <definedName name="Z_76579024_3F94_11D9_9C7C_009008A0B73D_.wvu.PrintArea" localSheetId="6" hidden="1">'6.의약품등제조업소및판매업소'!$A$1:$P$19</definedName>
    <definedName name="Z_76579024_3F94_11D9_9C7C_009008A0B73D_.wvu.PrintArea" localSheetId="7" hidden="1">'7.식품위생관계업소 '!$A$1:$Y$19</definedName>
    <definedName name="Z_76579024_3F94_11D9_9C7C_009008A0B73D_.wvu.PrintArea" localSheetId="8" hidden="1">'8.공중위생관계업소'!$A$1:$P$20</definedName>
    <definedName name="Z_947D13DD_2586_11D8_A0D3_009008A182C2_.wvu.Cols" localSheetId="16" hidden="1">'16.국민연금가입자'!$M:$O</definedName>
    <definedName name="Z_947D13DD_2586_11D8_A0D3_009008A182C2_.wvu.Cols" localSheetId="17" hidden="1">'17.국민연금급여지급현황'!$AA:$AC</definedName>
    <definedName name="Z_947D13DD_2586_11D8_A0D3_009008A182C2_.wvu.PrintArea" localSheetId="16" hidden="1">'16.국민연금가입자'!$A$1:$J$12</definedName>
    <definedName name="Z_947D13DD_2586_11D8_A0D3_009008A182C2_.wvu.PrintArea" localSheetId="17" hidden="1">'17.국민연금급여지급현황'!$A$1:$X$14</definedName>
    <definedName name="Z_947D13DD_2586_11D8_A0D3_009008A182C2_.wvu.PrintArea" localSheetId="8" hidden="1">'8.공중위생관계업소'!$A$1:$P$20</definedName>
    <definedName name="Z_A61F3ECC_A48F_4B02_BD3E_B8773624A917_.wvu.Cols" localSheetId="16" hidden="1">'16.국민연금가입자'!$M:$O</definedName>
    <definedName name="Z_A61F3ECC_A48F_4B02_BD3E_B8773624A917_.wvu.Cols" localSheetId="17" hidden="1">'17.국민연금급여지급현황'!$AA:$AC</definedName>
    <definedName name="Z_A61F3ECC_A48F_4B02_BD3E_B8773624A917_.wvu.PrintArea" localSheetId="16" hidden="1">'16.국민연금가입자'!$A$1:$J$12</definedName>
    <definedName name="Z_A61F3ECC_A48F_4B02_BD3E_B8773624A917_.wvu.PrintArea" localSheetId="17" hidden="1">'17.국민연금급여지급현황'!$A$1:$X$14</definedName>
    <definedName name="Z_B7605203_4684_11D8_9D2F_0001027E943D_.wvu.Cols" localSheetId="16" hidden="1">'16.국민연금가입자'!$M:$O</definedName>
    <definedName name="Z_B7605203_4684_11D8_9D2F_0001027E943D_.wvu.Cols" localSheetId="17" hidden="1">'17.국민연금급여지급현황'!$AA:$AC</definedName>
    <definedName name="Z_B7605203_4684_11D8_9D2F_0001027E943D_.wvu.PrintArea" localSheetId="16" hidden="1">'16.국민연금가입자'!$A$1:$J$12</definedName>
    <definedName name="Z_B7605203_4684_11D8_9D2F_0001027E943D_.wvu.PrintArea" localSheetId="17" hidden="1">'17.국민연금급여지급현황'!$A$1:$X$14</definedName>
    <definedName name="Z_B7605203_4684_11D8_9D2F_0001027E943D_.wvu.PrintArea" localSheetId="8" hidden="1">'8.공중위생관계업소'!$A$1:$P$20</definedName>
    <definedName name="Z_EC062E16_E995_49B8_A019_D4B9B2E665B0_.wvu.Cols" localSheetId="16" hidden="1">'16.국민연금가입자'!$M:$O</definedName>
    <definedName name="Z_EC062E16_E995_49B8_A019_D4B9B2E665B0_.wvu.Cols" localSheetId="17" hidden="1">'17.국민연금급여지급현황'!$AA:$AC</definedName>
    <definedName name="Z_EC062E16_E995_49B8_A019_D4B9B2E665B0_.wvu.PrintArea" localSheetId="16" hidden="1">'16.국민연금가입자'!$A$1:$J$12</definedName>
    <definedName name="Z_EC062E16_E995_49B8_A019_D4B9B2E665B0_.wvu.PrintArea" localSheetId="17" hidden="1">'17.국민연금급여지급현황'!$A$1:$X$14</definedName>
    <definedName name="Z_EC062E16_E995_49B8_A019_D4B9B2E665B0_.wvu.PrintArea" localSheetId="1" hidden="1">'2.의료기관종사의료인력'!$A$1:$N$19</definedName>
    <definedName name="Z_EC062E16_E995_49B8_A019_D4B9B2E665B0_.wvu.PrintArea" localSheetId="26" hidden="1">'26.여성복지시설'!$A$1:$N$19</definedName>
    <definedName name="Z_EC062E16_E995_49B8_A019_D4B9B2E665B0_.wvu.PrintArea" localSheetId="7" hidden="1">'7.식품위생관계업소 '!$A$1:$Y$19</definedName>
    <definedName name="Z_EC062E16_E995_49B8_A019_D4B9B2E665B0_.wvu.PrintArea" localSheetId="8" hidden="1">'8.공중위생관계업소'!$A$1:$P$20</definedName>
    <definedName name="Z_FD9EB1D3_48FA_11D9_B3E6_0000B4A88D03_.wvu.Cols" localSheetId="16" hidden="1">'16.국민연금가입자'!$M:$O</definedName>
    <definedName name="Z_FD9EB1D3_48FA_11D9_B3E6_0000B4A88D03_.wvu.Cols" localSheetId="17" hidden="1">'17.국민연금급여지급현황'!$AA:$AC</definedName>
    <definedName name="Z_FD9EB1D3_48FA_11D9_B3E6_0000B4A88D03_.wvu.PrintArea" localSheetId="16" hidden="1">'16.국민연금가입자'!$A$1:$J$12</definedName>
    <definedName name="Z_FD9EB1D3_48FA_11D9_B3E6_0000B4A88D03_.wvu.PrintArea" localSheetId="17" hidden="1">'17.국민연금급여지급현황'!$A$1:$X$14</definedName>
    <definedName name="Z_FD9EB1D3_48FA_11D9_B3E6_0000B4A88D03_.wvu.PrintArea" localSheetId="1" hidden="1">'2.의료기관종사의료인력'!$A$1:$N$19</definedName>
    <definedName name="Z_FD9EB1D3_48FA_11D9_B3E6_0000B4A88D03_.wvu.PrintArea" localSheetId="26" hidden="1">'26.여성복지시설'!$A$1:$N$19</definedName>
    <definedName name="Z_FD9EB1D3_48FA_11D9_B3E6_0000B4A88D03_.wvu.PrintArea" localSheetId="7" hidden="1">'7.식품위생관계업소 '!$A$1:$Y$19</definedName>
    <definedName name="Z_FD9EB1D3_48FA_11D9_B3E6_0000B4A88D03_.wvu.PrintArea" localSheetId="8" hidden="1">'8.공중위생관계업소'!$A$1:$P$20</definedName>
  </definedNames>
  <calcPr calcId="145621"/>
</workbook>
</file>

<file path=xl/calcChain.xml><?xml version="1.0" encoding="utf-8"?>
<calcChain xmlns="http://schemas.openxmlformats.org/spreadsheetml/2006/main">
  <c r="H10" i="38" l="1"/>
  <c r="B10" i="38"/>
  <c r="E12" i="33" l="1"/>
  <c r="G10" i="29" l="1"/>
  <c r="H10" i="28" l="1"/>
  <c r="G10" i="28" s="1"/>
  <c r="F10" i="28" s="1"/>
  <c r="E10" i="28" s="1"/>
  <c r="D10" i="28" s="1"/>
  <c r="C10" i="28" s="1"/>
  <c r="B10" i="28" s="1"/>
  <c r="C13" i="26" l="1"/>
  <c r="O13" i="26"/>
  <c r="N13" i="26"/>
  <c r="L13" i="26"/>
  <c r="K13" i="26"/>
  <c r="J13" i="26"/>
  <c r="I13" i="26"/>
  <c r="F13" i="26"/>
  <c r="E13" i="26"/>
  <c r="D13" i="26"/>
  <c r="H12" i="26"/>
  <c r="AB11" i="25"/>
  <c r="X11" i="25"/>
  <c r="V11" i="25"/>
  <c r="U11" i="25"/>
  <c r="T11" i="25"/>
  <c r="Q11" i="25"/>
  <c r="P11" i="25"/>
  <c r="M11" i="25"/>
  <c r="L11" i="25"/>
  <c r="K11" i="25"/>
  <c r="J11" i="25"/>
  <c r="I11" i="25"/>
  <c r="H11" i="25"/>
  <c r="F11" i="25"/>
  <c r="E11" i="25"/>
  <c r="D11" i="25" s="1"/>
  <c r="B13" i="26" l="1"/>
  <c r="O11" i="25"/>
  <c r="Y11" i="25"/>
  <c r="B12" i="25"/>
  <c r="C11" i="25"/>
  <c r="G13" i="26"/>
  <c r="S11" i="25"/>
  <c r="B11" i="25" l="1"/>
  <c r="BF11" i="15"/>
  <c r="Z14" i="11" l="1"/>
  <c r="Z15" i="11"/>
  <c r="Z16" i="11"/>
  <c r="Z17" i="11"/>
  <c r="Z18" i="11"/>
  <c r="Z19" i="11"/>
  <c r="Z13" i="11"/>
  <c r="W12" i="11"/>
  <c r="P12" i="11"/>
  <c r="O12" i="11"/>
  <c r="N12" i="11"/>
  <c r="F12" i="11"/>
  <c r="E12" i="11"/>
  <c r="D12" i="11"/>
  <c r="C12" i="11"/>
  <c r="B12" i="11"/>
  <c r="S12" i="10"/>
  <c r="R12" i="10"/>
  <c r="P8" i="11" l="1"/>
  <c r="L19" i="3" l="1"/>
</calcChain>
</file>

<file path=xl/sharedStrings.xml><?xml version="1.0" encoding="utf-8"?>
<sst xmlns="http://schemas.openxmlformats.org/spreadsheetml/2006/main" count="4166" uniqueCount="1258">
  <si>
    <t>단위 : 명</t>
  </si>
  <si>
    <t>Unit : person</t>
    <phoneticPr fontId="5" type="noConversion"/>
  </si>
  <si>
    <t>남</t>
    <phoneticPr fontId="5" type="noConversion"/>
  </si>
  <si>
    <t>여</t>
    <phoneticPr fontId="5" type="noConversion"/>
  </si>
  <si>
    <t>Eup Myeon</t>
  </si>
  <si>
    <t>-</t>
    <phoneticPr fontId="5" type="noConversion"/>
  </si>
  <si>
    <t>-</t>
  </si>
  <si>
    <t>3. 보건소 인력</t>
    <phoneticPr fontId="15" type="noConversion"/>
  </si>
  <si>
    <t>NUMBER OF STAFFS IN HEALTH CENTERS</t>
    <phoneticPr fontId="5" type="noConversion"/>
  </si>
  <si>
    <t>Unit : person</t>
    <phoneticPr fontId="5" type="noConversion"/>
  </si>
  <si>
    <t>합   계</t>
    <phoneticPr fontId="15" type="noConversion"/>
  </si>
  <si>
    <t>면         허       ·        자         격        종       별</t>
    <phoneticPr fontId="15" type="noConversion"/>
  </si>
  <si>
    <t>By license Qualification</t>
    <phoneticPr fontId="15" type="noConversion"/>
  </si>
  <si>
    <t>연   별</t>
  </si>
  <si>
    <t>남</t>
    <phoneticPr fontId="5" type="noConversion"/>
  </si>
  <si>
    <t>여</t>
    <phoneticPr fontId="5" type="noConversion"/>
  </si>
  <si>
    <t>소  계</t>
    <phoneticPr fontId="15" type="noConversion"/>
  </si>
  <si>
    <t>의   사</t>
    <phoneticPr fontId="15" type="noConversion"/>
  </si>
  <si>
    <t>치과의사</t>
    <phoneticPr fontId="15" type="noConversion"/>
  </si>
  <si>
    <t>한의사</t>
    <phoneticPr fontId="15" type="noConversion"/>
  </si>
  <si>
    <t>약 사</t>
    <phoneticPr fontId="15" type="noConversion"/>
  </si>
  <si>
    <t>조산사</t>
    <phoneticPr fontId="15" type="noConversion"/>
  </si>
  <si>
    <t>간호사</t>
    <phoneticPr fontId="15" type="noConversion"/>
  </si>
  <si>
    <t>임상병리사</t>
    <phoneticPr fontId="15" type="noConversion"/>
  </si>
  <si>
    <t>방사선사</t>
    <phoneticPr fontId="15" type="noConversion"/>
  </si>
  <si>
    <t>물리치료사</t>
    <phoneticPr fontId="15" type="noConversion"/>
  </si>
  <si>
    <t>치과위생사</t>
    <phoneticPr fontId="15" type="noConversion"/>
  </si>
  <si>
    <t>Oriental</t>
    <phoneticPr fontId="15" type="noConversion"/>
  </si>
  <si>
    <t>Clinic</t>
    <phoneticPr fontId="15" type="noConversion"/>
  </si>
  <si>
    <t>Physical</t>
    <phoneticPr fontId="15" type="noConversion"/>
  </si>
  <si>
    <t>Dental</t>
    <phoneticPr fontId="15" type="noConversion"/>
  </si>
  <si>
    <t>Year</t>
    <phoneticPr fontId="5" type="noConversion"/>
  </si>
  <si>
    <t>mecical</t>
    <phoneticPr fontId="15" type="noConversion"/>
  </si>
  <si>
    <t>pathology</t>
    <phoneticPr fontId="15" type="noConversion"/>
  </si>
  <si>
    <t>Radiological</t>
    <phoneticPr fontId="15" type="noConversion"/>
  </si>
  <si>
    <t>therapy</t>
    <phoneticPr fontId="15" type="noConversion"/>
  </si>
  <si>
    <t>hygienics</t>
    <phoneticPr fontId="15" type="noConversion"/>
  </si>
  <si>
    <t>Total</t>
  </si>
  <si>
    <t>Male</t>
    <phoneticPr fontId="5" type="noConversion"/>
  </si>
  <si>
    <t>Female</t>
    <phoneticPr fontId="5" type="noConversion"/>
  </si>
  <si>
    <t>Sub total</t>
    <phoneticPr fontId="15" type="noConversion"/>
  </si>
  <si>
    <t>Physicians</t>
    <phoneticPr fontId="15" type="noConversion"/>
  </si>
  <si>
    <t>Dentist</t>
    <phoneticPr fontId="15" type="noConversion"/>
  </si>
  <si>
    <t>doctors</t>
    <phoneticPr fontId="15" type="noConversion"/>
  </si>
  <si>
    <t>Pharmacists</t>
    <phoneticPr fontId="15" type="noConversion"/>
  </si>
  <si>
    <t>Midwives</t>
    <phoneticPr fontId="15" type="noConversion"/>
  </si>
  <si>
    <t>Nurses</t>
    <phoneticPr fontId="15" type="noConversion"/>
  </si>
  <si>
    <t>techicians</t>
    <phoneticPr fontId="15" type="noConversion"/>
  </si>
  <si>
    <t>technicians</t>
    <phoneticPr fontId="15" type="noConversion"/>
  </si>
  <si>
    <t>technician</t>
    <phoneticPr fontId="15" type="noConversion"/>
  </si>
  <si>
    <t>-</t>
    <phoneticPr fontId="5" type="noConversion"/>
  </si>
  <si>
    <t>면    허   ·     자    격     종    별        By license Qualification</t>
    <phoneticPr fontId="15" type="noConversion"/>
  </si>
  <si>
    <t>면  허 · 자 격 종 별 외               Others</t>
    <phoneticPr fontId="15" type="noConversion"/>
  </si>
  <si>
    <t>영 양 사</t>
    <phoneticPr fontId="15" type="noConversion"/>
  </si>
  <si>
    <t>간호조무사</t>
    <phoneticPr fontId="15" type="noConversion"/>
  </si>
  <si>
    <t>의무기록사</t>
    <phoneticPr fontId="15" type="noConversion"/>
  </si>
  <si>
    <t>위 생 사</t>
    <phoneticPr fontId="15" type="noConversion"/>
  </si>
  <si>
    <t>정신보건</t>
    <phoneticPr fontId="15" type="noConversion"/>
  </si>
  <si>
    <t>정보처리</t>
    <phoneticPr fontId="15" type="noConversion"/>
  </si>
  <si>
    <t>응급구조사</t>
    <phoneticPr fontId="15" type="noConversion"/>
  </si>
  <si>
    <t>소  계</t>
    <phoneticPr fontId="15" type="noConversion"/>
  </si>
  <si>
    <t>보건직</t>
    <phoneticPr fontId="15" type="noConversion"/>
  </si>
  <si>
    <t>행정직</t>
    <phoneticPr fontId="15" type="noConversion"/>
  </si>
  <si>
    <t>기  타</t>
    <phoneticPr fontId="15" type="noConversion"/>
  </si>
  <si>
    <t>위생시험사</t>
    <phoneticPr fontId="15" type="noConversion"/>
  </si>
  <si>
    <t>전문요원</t>
    <phoneticPr fontId="15" type="noConversion"/>
  </si>
  <si>
    <t>기  사</t>
    <phoneticPr fontId="15" type="noConversion"/>
  </si>
  <si>
    <t>Emergency</t>
    <phoneticPr fontId="15" type="noConversion"/>
  </si>
  <si>
    <t>Public</t>
    <phoneticPr fontId="15" type="noConversion"/>
  </si>
  <si>
    <t>Admini-</t>
    <phoneticPr fontId="15" type="noConversion"/>
  </si>
  <si>
    <t>Year</t>
    <phoneticPr fontId="5" type="noConversion"/>
  </si>
  <si>
    <t>Nutrition</t>
    <phoneticPr fontId="15" type="noConversion"/>
  </si>
  <si>
    <t>Nurse's</t>
    <phoneticPr fontId="15" type="noConversion"/>
  </si>
  <si>
    <t>Medical records</t>
    <phoneticPr fontId="15" type="noConversion"/>
  </si>
  <si>
    <t>Mecical</t>
    <phoneticPr fontId="15" type="noConversion"/>
  </si>
  <si>
    <t>Mental &amp; Health</t>
    <phoneticPr fontId="15" type="noConversion"/>
  </si>
  <si>
    <t>Data processing</t>
    <phoneticPr fontId="15" type="noConversion"/>
  </si>
  <si>
    <t>rescue</t>
    <phoneticPr fontId="15" type="noConversion"/>
  </si>
  <si>
    <t>health</t>
    <phoneticPr fontId="15" type="noConversion"/>
  </si>
  <si>
    <t>strative</t>
    <phoneticPr fontId="15" type="noConversion"/>
  </si>
  <si>
    <t>technicians</t>
    <phoneticPr fontId="15" type="noConversion"/>
  </si>
  <si>
    <t>aides</t>
    <phoneticPr fontId="15" type="noConversion"/>
  </si>
  <si>
    <t>corpsman</t>
    <phoneticPr fontId="15" type="noConversion"/>
  </si>
  <si>
    <t>specialist</t>
    <phoneticPr fontId="15" type="noConversion"/>
  </si>
  <si>
    <t>specialists</t>
    <phoneticPr fontId="15" type="noConversion"/>
  </si>
  <si>
    <t>Sub total</t>
    <phoneticPr fontId="15" type="noConversion"/>
  </si>
  <si>
    <t>workers</t>
    <phoneticPr fontId="15" type="noConversion"/>
  </si>
  <si>
    <t>Others</t>
    <phoneticPr fontId="15" type="noConversion"/>
  </si>
  <si>
    <t>자료 : 보건의료원</t>
    <phoneticPr fontId="6" type="noConversion"/>
  </si>
  <si>
    <t>4. 보건지소 및 보건진료소 인력</t>
    <phoneticPr fontId="6" type="noConversion"/>
  </si>
  <si>
    <t>NUMBER OF STAFFS  IN HEALTH SUBCENTERS
AND PRIMARY HEALTH CARE CENTERS</t>
    <phoneticPr fontId="17" type="noConversion"/>
  </si>
  <si>
    <t>연   별
읍면별
Year &amp;
Eup Myeon</t>
    <phoneticPr fontId="5" type="noConversion"/>
  </si>
  <si>
    <t>합    계</t>
    <phoneticPr fontId="17" type="noConversion"/>
  </si>
  <si>
    <t xml:space="preserve">보         건          지          소    </t>
    <phoneticPr fontId="17" type="noConversion"/>
  </si>
  <si>
    <t>Health   subcenter</t>
    <phoneticPr fontId="5" type="noConversion"/>
  </si>
  <si>
    <t>보건진료소</t>
    <phoneticPr fontId="17" type="noConversion"/>
  </si>
  <si>
    <t>면 허 · 자 격 종 별</t>
    <phoneticPr fontId="17" type="noConversion"/>
  </si>
  <si>
    <t>By license / qualification</t>
    <phoneticPr fontId="5" type="noConversion"/>
  </si>
  <si>
    <t>면 허 · 자 격 종 별 외   Others</t>
    <phoneticPr fontId="17" type="noConversion"/>
  </si>
  <si>
    <t>보건진료원</t>
  </si>
  <si>
    <t>소  계</t>
    <phoneticPr fontId="17" type="noConversion"/>
  </si>
  <si>
    <t>의    사</t>
    <phoneticPr fontId="17" type="noConversion"/>
  </si>
  <si>
    <t>치과의사</t>
    <phoneticPr fontId="17" type="noConversion"/>
  </si>
  <si>
    <t>한의사</t>
    <phoneticPr fontId="6" type="noConversion"/>
  </si>
  <si>
    <t>약   사</t>
    <phoneticPr fontId="6" type="noConversion"/>
  </si>
  <si>
    <t>간호사</t>
    <phoneticPr fontId="17" type="noConversion"/>
  </si>
  <si>
    <t>임상병리사</t>
    <phoneticPr fontId="17" type="noConversion"/>
  </si>
  <si>
    <t>방사선사</t>
    <phoneticPr fontId="17" type="noConversion"/>
  </si>
  <si>
    <t>간호조무사</t>
    <phoneticPr fontId="17" type="noConversion"/>
  </si>
  <si>
    <t>보건직</t>
    <phoneticPr fontId="17" type="noConversion"/>
  </si>
  <si>
    <t>행정직</t>
    <phoneticPr fontId="17" type="noConversion"/>
  </si>
  <si>
    <t>기   타</t>
    <phoneticPr fontId="17" type="noConversion"/>
  </si>
  <si>
    <t>Primary Health</t>
    <phoneticPr fontId="17" type="noConversion"/>
  </si>
  <si>
    <t>Oriental</t>
    <phoneticPr fontId="5" type="noConversion"/>
  </si>
  <si>
    <t>Pharma</t>
    <phoneticPr fontId="5" type="noConversion"/>
  </si>
  <si>
    <t>Clinic Pathol-</t>
    <phoneticPr fontId="17" type="noConversion"/>
  </si>
  <si>
    <t>Radiological</t>
    <phoneticPr fontId="17" type="noConversion"/>
  </si>
  <si>
    <t>Nurse</t>
    <phoneticPr fontId="5" type="noConversion"/>
  </si>
  <si>
    <t>Public health</t>
    <phoneticPr fontId="17" type="noConversion"/>
  </si>
  <si>
    <t>Administra-</t>
    <phoneticPr fontId="17" type="noConversion"/>
  </si>
  <si>
    <t xml:space="preserve"> Care Centers</t>
    <phoneticPr fontId="17" type="noConversion"/>
  </si>
  <si>
    <t>Total</t>
    <phoneticPr fontId="17" type="noConversion"/>
  </si>
  <si>
    <t>Male</t>
    <phoneticPr fontId="5" type="noConversion"/>
  </si>
  <si>
    <t>Female</t>
    <phoneticPr fontId="5" type="noConversion"/>
  </si>
  <si>
    <t>Sub total</t>
    <phoneticPr fontId="17" type="noConversion"/>
  </si>
  <si>
    <t>Physicians</t>
    <phoneticPr fontId="17" type="noConversion"/>
  </si>
  <si>
    <t>Dentists</t>
    <phoneticPr fontId="17" type="noConversion"/>
  </si>
  <si>
    <t xml:space="preserve"> medical doctors</t>
    <phoneticPr fontId="17" type="noConversion"/>
  </si>
  <si>
    <t>cists</t>
    <phoneticPr fontId="17" type="noConversion"/>
  </si>
  <si>
    <t>Nurses</t>
    <phoneticPr fontId="17" type="noConversion"/>
  </si>
  <si>
    <t>ogy Techicians</t>
    <phoneticPr fontId="17" type="noConversion"/>
  </si>
  <si>
    <t>Techicians</t>
    <phoneticPr fontId="17" type="noConversion"/>
  </si>
  <si>
    <t>aides</t>
    <phoneticPr fontId="5" type="noConversion"/>
  </si>
  <si>
    <t>Sub-total</t>
    <phoneticPr fontId="17" type="noConversion"/>
  </si>
  <si>
    <t>worker</t>
    <phoneticPr fontId="17" type="noConversion"/>
  </si>
  <si>
    <t>tive workers</t>
    <phoneticPr fontId="17" type="noConversion"/>
  </si>
  <si>
    <t>Others</t>
    <phoneticPr fontId="17" type="noConversion"/>
  </si>
  <si>
    <t>Practitioners</t>
    <phoneticPr fontId="17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</si>
  <si>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</si>
  <si>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</si>
  <si>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</si>
  <si>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</si>
  <si>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</si>
  <si>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</si>
  <si>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</si>
  <si>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보건의료원</t>
    <phoneticPr fontId="6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</si>
  <si>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</si>
  <si>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</si>
  <si>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</si>
  <si>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</si>
  <si>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</si>
  <si>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</si>
  <si>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</si>
  <si>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9. 예 방 접 종</t>
    <phoneticPr fontId="6" type="noConversion"/>
  </si>
  <si>
    <t>VACCINATIONS AGAINST MAJOR COMMUNICABLE DISEASES</t>
    <phoneticPr fontId="6" type="noConversion"/>
  </si>
  <si>
    <t>Unit : person</t>
    <phoneticPr fontId="5" type="noConversion"/>
  </si>
  <si>
    <t>연   별</t>
    <phoneticPr fontId="5" type="noConversion"/>
  </si>
  <si>
    <t>디프테리아</t>
    <phoneticPr fontId="6" type="noConversion"/>
  </si>
  <si>
    <t>파상풍,</t>
    <phoneticPr fontId="5" type="noConversion"/>
  </si>
  <si>
    <t>폴리오</t>
    <phoneticPr fontId="5" type="noConversion"/>
  </si>
  <si>
    <t>홍역, 유행성이하</t>
    <phoneticPr fontId="5" type="noConversion"/>
  </si>
  <si>
    <t>일 본 뇌 염</t>
  </si>
  <si>
    <t>장 티 푸 스</t>
  </si>
  <si>
    <t>B 형 간 염</t>
  </si>
  <si>
    <t>결  핵</t>
    <phoneticPr fontId="6" type="noConversion"/>
  </si>
  <si>
    <t>인플루엔자</t>
    <phoneticPr fontId="6" type="noConversion"/>
  </si>
  <si>
    <t>유행성출혈열</t>
    <phoneticPr fontId="5" type="noConversion"/>
  </si>
  <si>
    <t>b형 헤모필루스</t>
    <phoneticPr fontId="5" type="noConversion"/>
  </si>
  <si>
    <t>수 두</t>
  </si>
  <si>
    <t>기   타</t>
    <phoneticPr fontId="6" type="noConversion"/>
  </si>
  <si>
    <t>읍면별</t>
    <phoneticPr fontId="5" type="noConversion"/>
  </si>
  <si>
    <t xml:space="preserve"> 파상풍, 백일해</t>
    <phoneticPr fontId="6" type="noConversion"/>
  </si>
  <si>
    <t>디프테리아</t>
    <phoneticPr fontId="5" type="noConversion"/>
  </si>
  <si>
    <t>선염, 풍진</t>
    <phoneticPr fontId="5" type="noConversion"/>
  </si>
  <si>
    <t>인플루엔자</t>
    <phoneticPr fontId="5" type="noConversion"/>
  </si>
  <si>
    <t>Year &amp;</t>
    <phoneticPr fontId="5" type="noConversion"/>
  </si>
  <si>
    <t>Japanese</t>
  </si>
  <si>
    <t>Hemorrhagic</t>
    <phoneticPr fontId="5" type="noConversion"/>
  </si>
  <si>
    <t xml:space="preserve"> (DT&amp;P)</t>
    <phoneticPr fontId="6" type="noConversion"/>
  </si>
  <si>
    <t>(DT/Tdap)</t>
    <phoneticPr fontId="5" type="noConversion"/>
  </si>
  <si>
    <t>Poliomyelitis</t>
    <phoneticPr fontId="5" type="noConversion"/>
  </si>
  <si>
    <t>(MMR)</t>
    <phoneticPr fontId="5" type="noConversion"/>
  </si>
  <si>
    <t>encephalitis</t>
  </si>
  <si>
    <t>Typhoid fever</t>
    <phoneticPr fontId="5" type="noConversion"/>
  </si>
  <si>
    <t>Hepatitis B</t>
    <phoneticPr fontId="5" type="noConversion"/>
  </si>
  <si>
    <t>B.C.G</t>
    <phoneticPr fontId="6" type="noConversion"/>
  </si>
  <si>
    <t>Influenza</t>
    <phoneticPr fontId="6" type="noConversion"/>
  </si>
  <si>
    <t xml:space="preserve"> Fever</t>
    <phoneticPr fontId="5" type="noConversion"/>
  </si>
  <si>
    <t>Hib</t>
    <phoneticPr fontId="5" type="noConversion"/>
  </si>
  <si>
    <t>Varicella</t>
  </si>
  <si>
    <t>Others</t>
    <phoneticPr fontId="6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</si>
  <si>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</si>
  <si>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</si>
  <si>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</si>
  <si>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</si>
  <si>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</si>
  <si>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</si>
  <si>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자료 : 보건의료원</t>
    <phoneticPr fontId="6" type="noConversion"/>
  </si>
  <si>
    <t xml:space="preserve">장티푸스 </t>
  </si>
  <si>
    <t>파라티푸스</t>
  </si>
  <si>
    <t>세균성이질</t>
  </si>
  <si>
    <t>백일해</t>
  </si>
  <si>
    <t>유행성이하선염</t>
  </si>
  <si>
    <t>Paratyphoid fever</t>
  </si>
  <si>
    <t>Mumps</t>
  </si>
  <si>
    <t>발생 case</t>
  </si>
  <si>
    <t>사망 Death</t>
  </si>
  <si>
    <t>11. 한센사업 대상자 현황</t>
    <phoneticPr fontId="6" type="noConversion"/>
  </si>
  <si>
    <t>STATUS OF HANSEN DISEASE PATIENTS BANEFITTED
FROM PUBLIC HEALTH CENTER PROJECT CENTERS BY CITY</t>
    <phoneticPr fontId="5" type="noConversion"/>
  </si>
  <si>
    <t>Unit : person</t>
    <phoneticPr fontId="5" type="noConversion"/>
  </si>
  <si>
    <t>연   별</t>
    <phoneticPr fontId="5" type="noConversion"/>
  </si>
  <si>
    <t>한센사업</t>
    <phoneticPr fontId="5" type="noConversion"/>
  </si>
  <si>
    <t>한 센 사 업 대 상 자    관 리 현 황</t>
    <phoneticPr fontId="5" type="noConversion"/>
  </si>
  <si>
    <t>Registered patients under control</t>
    <phoneticPr fontId="5" type="noConversion"/>
  </si>
  <si>
    <t>읍면별</t>
    <phoneticPr fontId="5" type="noConversion"/>
  </si>
  <si>
    <t>대상자</t>
    <phoneticPr fontId="5" type="noConversion"/>
  </si>
  <si>
    <t>한센사업대상자</t>
    <phoneticPr fontId="5" type="noConversion"/>
  </si>
  <si>
    <t>양     성</t>
    <phoneticPr fontId="5" type="noConversion"/>
  </si>
  <si>
    <t>신규대상자</t>
    <phoneticPr fontId="5" type="noConversion"/>
  </si>
  <si>
    <t>사망자</t>
    <phoneticPr fontId="5" type="noConversion"/>
  </si>
  <si>
    <t>성     별</t>
    <phoneticPr fontId="5" type="noConversion"/>
  </si>
  <si>
    <t xml:space="preserve">      거주형태별</t>
    <phoneticPr fontId="5" type="noConversion"/>
  </si>
  <si>
    <t>Type of residence</t>
    <phoneticPr fontId="5" type="noConversion"/>
  </si>
  <si>
    <t>서비스구분별 Type of service</t>
    <phoneticPr fontId="5" type="noConversion"/>
  </si>
  <si>
    <t>거주지별</t>
    <phoneticPr fontId="5" type="noConversion"/>
  </si>
  <si>
    <t>서비스 지역별</t>
    <phoneticPr fontId="5" type="noConversion"/>
  </si>
  <si>
    <t>신규신환자수</t>
    <phoneticPr fontId="5" type="noConversion"/>
  </si>
  <si>
    <t>남</t>
    <phoneticPr fontId="5" type="noConversion"/>
  </si>
  <si>
    <t>여</t>
    <phoneticPr fontId="5" type="noConversion"/>
  </si>
  <si>
    <t>재   가</t>
    <phoneticPr fontId="5" type="noConversion"/>
  </si>
  <si>
    <t>정  착</t>
    <phoneticPr fontId="5" type="noConversion"/>
  </si>
  <si>
    <t>시설보호</t>
    <phoneticPr fontId="5" type="noConversion"/>
  </si>
  <si>
    <t>요치료</t>
    <phoneticPr fontId="5" type="noConversion"/>
  </si>
  <si>
    <t>서비스대상자</t>
    <phoneticPr fontId="5" type="noConversion"/>
  </si>
  <si>
    <t>Year &amp;</t>
    <phoneticPr fontId="5" type="noConversion"/>
  </si>
  <si>
    <t>Area of</t>
    <phoneticPr fontId="5" type="noConversion"/>
  </si>
  <si>
    <t>Positive</t>
    <phoneticPr fontId="5" type="noConversion"/>
  </si>
  <si>
    <t>New</t>
    <phoneticPr fontId="5" type="noConversion"/>
  </si>
  <si>
    <t xml:space="preserve">  </t>
    <phoneticPr fontId="5" type="noConversion"/>
  </si>
  <si>
    <t>양성</t>
    <phoneticPr fontId="5" type="noConversion"/>
  </si>
  <si>
    <t>Settlement</t>
    <phoneticPr fontId="5" type="noConversion"/>
  </si>
  <si>
    <t>Cases for</t>
    <phoneticPr fontId="5" type="noConversion"/>
  </si>
  <si>
    <t>Cases under of</t>
    <phoneticPr fontId="5" type="noConversion"/>
  </si>
  <si>
    <t>재발관리</t>
    <phoneticPr fontId="5" type="noConversion"/>
  </si>
  <si>
    <t>residence</t>
    <phoneticPr fontId="5" type="noConversion"/>
  </si>
  <si>
    <t>service</t>
    <phoneticPr fontId="5" type="noConversion"/>
  </si>
  <si>
    <t>case</t>
    <phoneticPr fontId="5" type="noConversion"/>
  </si>
  <si>
    <t>beneficiaries</t>
    <phoneticPr fontId="5" type="noConversion"/>
  </si>
  <si>
    <t>Patients</t>
    <phoneticPr fontId="5" type="noConversion"/>
  </si>
  <si>
    <t>Death</t>
    <phoneticPr fontId="5" type="noConversion"/>
  </si>
  <si>
    <t xml:space="preserve"> sex</t>
    <phoneticPr fontId="5" type="noConversion"/>
  </si>
  <si>
    <t>Male</t>
  </si>
  <si>
    <t>Female</t>
  </si>
  <si>
    <t>Domicile</t>
    <phoneticPr fontId="5" type="noConversion"/>
  </si>
  <si>
    <t xml:space="preserve">Positive </t>
    <phoneticPr fontId="5" type="noConversion"/>
  </si>
  <si>
    <t>Village</t>
    <phoneticPr fontId="5" type="noConversion"/>
  </si>
  <si>
    <t>Leprosarium</t>
    <phoneticPr fontId="5" type="noConversion"/>
  </si>
  <si>
    <t>Chemotherapy</t>
    <phoneticPr fontId="5" type="noConversion"/>
  </si>
  <si>
    <t>Hansen service</t>
    <phoneticPr fontId="5" type="noConversion"/>
  </si>
  <si>
    <t>Cases for Suveillance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</si>
  <si>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</si>
  <si>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</si>
  <si>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</si>
  <si>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</si>
  <si>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</si>
  <si>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</si>
  <si>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</si>
  <si>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 보건의료원</t>
    <phoneticPr fontId="6" type="noConversion"/>
  </si>
  <si>
    <t>12. 결핵환자 현황</t>
    <phoneticPr fontId="5" type="noConversion"/>
  </si>
  <si>
    <t>REGISTERED TUBERCULOSIS PATIENTS</t>
    <phoneticPr fontId="5" type="noConversion"/>
  </si>
  <si>
    <t>결핵환자 현황 (속)</t>
    <phoneticPr fontId="5" type="noConversion"/>
  </si>
  <si>
    <t>REGISTERED TUBERCULOSIS PATIENTS(Cont'd)</t>
    <phoneticPr fontId="5" type="noConversion"/>
  </si>
  <si>
    <t>단위 : 명, 건수</t>
    <phoneticPr fontId="5" type="noConversion"/>
  </si>
  <si>
    <t>Unit : person, case</t>
    <phoneticPr fontId="5" type="noConversion"/>
  </si>
  <si>
    <t>연   별</t>
    <phoneticPr fontId="5" type="noConversion"/>
  </si>
  <si>
    <t>당해연도 등록(신고)된 결핵 환자수  No. of pulmonary tuberculosis patients registered(declared) the current year</t>
    <phoneticPr fontId="5" type="noConversion"/>
  </si>
  <si>
    <t>당해연도 결핵예방 Actual results BCG vaccinations</t>
    <phoneticPr fontId="5" type="noConversion"/>
  </si>
  <si>
    <t>접종실적 prevention of tuberculosis the current year</t>
    <phoneticPr fontId="5" type="noConversion"/>
  </si>
  <si>
    <t>당해연도 보건소 결핵검진 실적 Examination for tuberculosis at health centers the current year</t>
    <phoneticPr fontId="5" type="noConversion"/>
  </si>
  <si>
    <t>합계 Total</t>
    <phoneticPr fontId="5" type="noConversion"/>
  </si>
  <si>
    <t>신 환 자</t>
    <phoneticPr fontId="6" type="noConversion"/>
  </si>
  <si>
    <t>재   발</t>
    <phoneticPr fontId="6" type="noConversion"/>
  </si>
  <si>
    <t>초치료실패자</t>
    <phoneticPr fontId="5" type="noConversion"/>
  </si>
  <si>
    <t>중단후재등록</t>
    <phoneticPr fontId="6" type="noConversion"/>
  </si>
  <si>
    <t>전  입</t>
    <phoneticPr fontId="6" type="noConversion"/>
  </si>
  <si>
    <t>만성배균자</t>
    <phoneticPr fontId="6" type="noConversion"/>
  </si>
  <si>
    <t>기  타</t>
    <phoneticPr fontId="6" type="noConversion"/>
  </si>
  <si>
    <t>보건소 Health center</t>
    <phoneticPr fontId="5" type="noConversion"/>
  </si>
  <si>
    <t>병·의원 Hospitals &amp; Clinics</t>
    <phoneticPr fontId="5" type="noConversion"/>
  </si>
  <si>
    <t>검사건수 Cases of the exam</t>
    <phoneticPr fontId="5" type="noConversion"/>
  </si>
  <si>
    <t>발견환자수 No. of patients discovered</t>
    <phoneticPr fontId="5" type="noConversion"/>
  </si>
  <si>
    <t>요관찰</t>
    <phoneticPr fontId="5" type="noConversion"/>
  </si>
  <si>
    <t>읍면별</t>
    <phoneticPr fontId="5" type="noConversion"/>
  </si>
  <si>
    <t>미취학아동</t>
    <phoneticPr fontId="5" type="noConversion"/>
  </si>
  <si>
    <t>취학아동</t>
    <phoneticPr fontId="5" type="noConversion"/>
  </si>
  <si>
    <t xml:space="preserve">X-선검사 </t>
    <phoneticPr fontId="5" type="noConversion"/>
  </si>
  <si>
    <t>객담검사</t>
    <phoneticPr fontId="5" type="noConversion"/>
  </si>
  <si>
    <t>도말양성</t>
    <phoneticPr fontId="5" type="noConversion"/>
  </si>
  <si>
    <t>도말음성</t>
    <phoneticPr fontId="5" type="noConversion"/>
  </si>
  <si>
    <t>Year &amp;</t>
    <phoneticPr fontId="5" type="noConversion"/>
  </si>
  <si>
    <t>남</t>
    <phoneticPr fontId="5" type="noConversion"/>
  </si>
  <si>
    <t xml:space="preserve">여 </t>
    <phoneticPr fontId="5" type="noConversion"/>
  </si>
  <si>
    <t>New</t>
    <phoneticPr fontId="6" type="noConversion"/>
  </si>
  <si>
    <t>Treatment</t>
    <phoneticPr fontId="5" type="noConversion"/>
  </si>
  <si>
    <t>Treatment</t>
    <phoneticPr fontId="6" type="noConversion"/>
  </si>
  <si>
    <t>Transferred</t>
    <phoneticPr fontId="6" type="noConversion"/>
  </si>
  <si>
    <t>여</t>
    <phoneticPr fontId="5" type="noConversion"/>
  </si>
  <si>
    <t>registrations</t>
    <phoneticPr fontId="6" type="noConversion"/>
  </si>
  <si>
    <t>Relapse</t>
    <phoneticPr fontId="6" type="noConversion"/>
  </si>
  <si>
    <t>after failure</t>
    <phoneticPr fontId="5" type="noConversion"/>
  </si>
  <si>
    <t>after default</t>
    <phoneticPr fontId="6" type="noConversion"/>
  </si>
  <si>
    <t>in</t>
    <phoneticPr fontId="6" type="noConversion"/>
  </si>
  <si>
    <t>Chronic</t>
    <phoneticPr fontId="6" type="noConversion"/>
  </si>
  <si>
    <t>Others</t>
    <phoneticPr fontId="6" type="noConversion"/>
  </si>
  <si>
    <t>preschool child</t>
    <phoneticPr fontId="5" type="noConversion"/>
  </si>
  <si>
    <t>school-children</t>
    <phoneticPr fontId="5" type="noConversion"/>
  </si>
  <si>
    <t xml:space="preserve">X-ray inspection </t>
    <phoneticPr fontId="5" type="noConversion"/>
  </si>
  <si>
    <t>Exam of the Sputum</t>
    <phoneticPr fontId="5" type="noConversion"/>
  </si>
  <si>
    <t>Smear Positive</t>
    <phoneticPr fontId="5" type="noConversion"/>
  </si>
  <si>
    <t>Smear Negative</t>
    <phoneticPr fontId="5" type="noConversion"/>
  </si>
  <si>
    <t>Surveillance</t>
    <phoneticPr fontId="5" type="noConversion"/>
  </si>
  <si>
    <t>-</t>
    <phoneticPr fontId="5" type="noConversion"/>
  </si>
  <si>
    <t>16</t>
    <phoneticPr fontId="5" type="noConversion"/>
  </si>
  <si>
    <t>13</t>
    <phoneticPr fontId="5" type="noConversion"/>
  </si>
  <si>
    <t>47</t>
  </si>
  <si>
    <t>자료 :  보건의료원</t>
    <phoneticPr fontId="6" type="noConversion"/>
  </si>
  <si>
    <t>13. 보건소 구강보건사업실적</t>
    <phoneticPr fontId="5" type="noConversion"/>
  </si>
  <si>
    <t>ORAL HEALTH ACTIVITIES AT HEALTH CENTERS</t>
    <phoneticPr fontId="17" type="noConversion"/>
  </si>
  <si>
    <t>단위 : 건수, 명</t>
    <phoneticPr fontId="6" type="noConversion"/>
  </si>
  <si>
    <t>Unit : case, person</t>
    <phoneticPr fontId="6" type="noConversion"/>
  </si>
  <si>
    <t>연   별
읍면별
Year &amp;
Eup Myeon</t>
    <phoneticPr fontId="5" type="noConversion"/>
  </si>
  <si>
    <t>구강보건교육</t>
    <phoneticPr fontId="6" type="noConversion"/>
  </si>
  <si>
    <t>치면세마</t>
    <phoneticPr fontId="6" type="noConversion"/>
  </si>
  <si>
    <t>불소용액양치사업</t>
    <phoneticPr fontId="6" type="noConversion"/>
  </si>
  <si>
    <t>불소용액 도포</t>
    <phoneticPr fontId="6" type="noConversion"/>
  </si>
  <si>
    <t>노인의치 보철사업</t>
    <phoneticPr fontId="6" type="noConversion"/>
  </si>
  <si>
    <t>Oral health</t>
    <phoneticPr fontId="6" type="noConversion"/>
  </si>
  <si>
    <t xml:space="preserve">Oral </t>
    <phoneticPr fontId="6" type="noConversion"/>
  </si>
  <si>
    <t>Fluoride mouth</t>
    <phoneticPr fontId="6" type="noConversion"/>
  </si>
  <si>
    <t>Fluoride topical</t>
    <phoneticPr fontId="6" type="noConversion"/>
  </si>
  <si>
    <t>Denture for</t>
    <phoneticPr fontId="5" type="noConversion"/>
  </si>
  <si>
    <t>education</t>
    <phoneticPr fontId="6" type="noConversion"/>
  </si>
  <si>
    <t>prophylaxis</t>
    <phoneticPr fontId="6" type="noConversion"/>
  </si>
  <si>
    <t xml:space="preserve"> rinsing</t>
    <phoneticPr fontId="6" type="noConversion"/>
  </si>
  <si>
    <t>application</t>
    <phoneticPr fontId="6" type="noConversion"/>
  </si>
  <si>
    <t>older</t>
    <phoneticPr fontId="5" type="noConversion"/>
  </si>
  <si>
    <t>건수</t>
    <phoneticPr fontId="6" type="noConversion"/>
  </si>
  <si>
    <t>인원</t>
    <phoneticPr fontId="6" type="noConversion"/>
  </si>
  <si>
    <t>Case</t>
    <phoneticPr fontId="6" type="noConversion"/>
  </si>
  <si>
    <t>Person</t>
    <phoneticPr fontId="6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</si>
  <si>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</si>
  <si>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</si>
  <si>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</si>
  <si>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</si>
  <si>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</si>
  <si>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</si>
  <si>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보건의료원</t>
    <phoneticPr fontId="6" type="noConversion"/>
  </si>
  <si>
    <t>폐렴구균</t>
    <phoneticPr fontId="5" type="noConversion"/>
  </si>
  <si>
    <t>A형간염</t>
    <phoneticPr fontId="5" type="noConversion"/>
  </si>
  <si>
    <r>
      <t>PCV(</t>
    </r>
    <r>
      <rPr>
        <sz val="8"/>
        <rFont val="돋움"/>
        <family val="3"/>
        <charset val="129"/>
      </rPr>
      <t>단백결합</t>
    </r>
    <r>
      <rPr>
        <sz val="8"/>
        <rFont val="Arial Narrow"/>
        <family val="2"/>
      </rPr>
      <t>)</t>
    </r>
    <phoneticPr fontId="5" type="noConversion"/>
  </si>
  <si>
    <t>Hep A</t>
    <phoneticPr fontId="5" type="noConversion"/>
  </si>
  <si>
    <t>-</t>
    <phoneticPr fontId="45" type="noConversion"/>
  </si>
  <si>
    <t>-</t>
    <phoneticPr fontId="45" type="noConversion"/>
  </si>
  <si>
    <t>자료 :  보건의료원</t>
    <phoneticPr fontId="6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</si>
  <si>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</si>
  <si>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</si>
  <si>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</si>
  <si>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</si>
  <si>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</si>
  <si>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</si>
  <si>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</si>
  <si>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</si>
  <si>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>발생 case</t>
    <phoneticPr fontId="5" type="noConversion"/>
  </si>
  <si>
    <t>여 Female</t>
    <phoneticPr fontId="5" type="noConversion"/>
  </si>
  <si>
    <t>남 male</t>
    <phoneticPr fontId="5" type="noConversion"/>
  </si>
  <si>
    <t>계 Total</t>
    <phoneticPr fontId="5" type="noConversion"/>
  </si>
  <si>
    <t>Others</t>
    <phoneticPr fontId="5" type="noConversion"/>
  </si>
  <si>
    <t>HFRS</t>
    <phoneticPr fontId="5" type="noConversion"/>
  </si>
  <si>
    <t>Brucellosis</t>
    <phoneticPr fontId="5" type="noConversion"/>
  </si>
  <si>
    <t>Leptospirosi</t>
    <phoneticPr fontId="5" type="noConversion"/>
  </si>
  <si>
    <t>Scrubtyphus</t>
    <phoneticPr fontId="5" type="noConversion"/>
  </si>
  <si>
    <t>Scarlet Fever</t>
    <phoneticPr fontId="5" type="noConversion"/>
  </si>
  <si>
    <t>Leprosy</t>
    <phoneticPr fontId="5" type="noConversion"/>
  </si>
  <si>
    <t>Tuberculosis</t>
    <phoneticPr fontId="5" type="noConversion"/>
  </si>
  <si>
    <t>Malaria</t>
    <phoneticPr fontId="5" type="noConversion"/>
  </si>
  <si>
    <t>사망 Death</t>
    <phoneticPr fontId="5" type="noConversion"/>
  </si>
  <si>
    <t>발생 case</t>
    <phoneticPr fontId="5" type="noConversion"/>
  </si>
  <si>
    <t>Year &amp;</t>
    <phoneticPr fontId="5" type="noConversion"/>
  </si>
  <si>
    <t>Varicella</t>
    <phoneticPr fontId="5" type="noConversion"/>
  </si>
  <si>
    <t>Japanese encephalitis</t>
    <phoneticPr fontId="5" type="noConversion"/>
  </si>
  <si>
    <t>Hepatitis B</t>
    <phoneticPr fontId="5" type="noConversion"/>
  </si>
  <si>
    <t>Poliomyelitis</t>
    <phoneticPr fontId="5" type="noConversion"/>
  </si>
  <si>
    <t>Rubella</t>
    <phoneticPr fontId="5" type="noConversion"/>
  </si>
  <si>
    <t xml:space="preserve">  Measles</t>
    <phoneticPr fontId="6" type="noConversion"/>
  </si>
  <si>
    <t>Tetanus</t>
    <phoneticPr fontId="5" type="noConversion"/>
  </si>
  <si>
    <t>Whooping couph</t>
    <phoneticPr fontId="5" type="noConversion"/>
  </si>
  <si>
    <t>Diphtheria</t>
    <phoneticPr fontId="5" type="noConversion"/>
  </si>
  <si>
    <t>Hepatitis A</t>
    <phoneticPr fontId="5" type="noConversion"/>
  </si>
  <si>
    <t>Enterohemorrhagic E.coli</t>
    <phoneticPr fontId="5" type="noConversion"/>
  </si>
  <si>
    <t>Shigellosis</t>
    <phoneticPr fontId="5" type="noConversion"/>
  </si>
  <si>
    <t xml:space="preserve"> Typhoid fever</t>
    <phoneticPr fontId="5" type="noConversion"/>
  </si>
  <si>
    <t xml:space="preserve"> Cholera</t>
    <phoneticPr fontId="6" type="noConversion"/>
  </si>
  <si>
    <t xml:space="preserve"> Infectious
diseases, 
Class Ⅳ </t>
    <phoneticPr fontId="5" type="noConversion"/>
  </si>
  <si>
    <t>기타</t>
    <phoneticPr fontId="5" type="noConversion"/>
  </si>
  <si>
    <t>신증후군출혈열</t>
    <phoneticPr fontId="5" type="noConversion"/>
  </si>
  <si>
    <t>브루셀라증</t>
    <phoneticPr fontId="5" type="noConversion"/>
  </si>
  <si>
    <t>렙토스피라증</t>
    <phoneticPr fontId="5" type="noConversion"/>
  </si>
  <si>
    <t>쯔쯔가무시증</t>
    <phoneticPr fontId="5" type="noConversion"/>
  </si>
  <si>
    <t>성홍열</t>
    <phoneticPr fontId="5" type="noConversion"/>
  </si>
  <si>
    <t>한센병</t>
    <phoneticPr fontId="5" type="noConversion"/>
  </si>
  <si>
    <t>결핵</t>
    <phoneticPr fontId="5" type="noConversion"/>
  </si>
  <si>
    <t>말라리아</t>
    <phoneticPr fontId="5" type="noConversion"/>
  </si>
  <si>
    <t>합계   Total</t>
    <phoneticPr fontId="5" type="noConversion"/>
  </si>
  <si>
    <t>읍면별</t>
    <phoneticPr fontId="5" type="noConversion"/>
  </si>
  <si>
    <t>수두</t>
    <phoneticPr fontId="5" type="noConversion"/>
  </si>
  <si>
    <t>일본뇌염</t>
    <phoneticPr fontId="5" type="noConversion"/>
  </si>
  <si>
    <t>B형 간염</t>
    <phoneticPr fontId="5" type="noConversion"/>
  </si>
  <si>
    <t>폴리오</t>
    <phoneticPr fontId="5" type="noConversion"/>
  </si>
  <si>
    <t>풍 진</t>
    <phoneticPr fontId="6" type="noConversion"/>
  </si>
  <si>
    <t xml:space="preserve">홍 역  </t>
    <phoneticPr fontId="6" type="noConversion"/>
  </si>
  <si>
    <t>파상풍</t>
    <phoneticPr fontId="5" type="noConversion"/>
  </si>
  <si>
    <t>디프테리아</t>
    <phoneticPr fontId="5" type="noConversion"/>
  </si>
  <si>
    <t>A형 간염</t>
    <phoneticPr fontId="5" type="noConversion"/>
  </si>
  <si>
    <t>장출혈성대장균 감영증</t>
    <phoneticPr fontId="5" type="noConversion"/>
  </si>
  <si>
    <t xml:space="preserve">콜  레  라  </t>
    <phoneticPr fontId="6" type="noConversion"/>
  </si>
  <si>
    <t>제4군감염병 및
지정감염병</t>
    <phoneticPr fontId="5" type="noConversion"/>
  </si>
  <si>
    <t>제 3 군 감 염 병         Infectious Disease, Class Ⅲ</t>
    <phoneticPr fontId="5" type="noConversion"/>
  </si>
  <si>
    <t>제 3 군 감 염 병          Infectious Disease, Class Ⅲ</t>
    <phoneticPr fontId="5" type="noConversion"/>
  </si>
  <si>
    <t>연   별</t>
    <phoneticPr fontId="5" type="noConversion"/>
  </si>
  <si>
    <t>제 2 군 감 염 병          Infectious Disease, Class Ⅱ</t>
    <phoneticPr fontId="5" type="noConversion"/>
  </si>
  <si>
    <t>제 1 군 감 염 병           Infectious Disease ClassⅠ</t>
    <phoneticPr fontId="5" type="noConversion"/>
  </si>
  <si>
    <t>제 1 군 감 염 병         Infectious Disease ClassⅠ</t>
    <phoneticPr fontId="5" type="noConversion"/>
  </si>
  <si>
    <t>Unit : case, person</t>
    <phoneticPr fontId="5" type="noConversion"/>
  </si>
  <si>
    <t>단위 : 건, 명</t>
    <phoneticPr fontId="5" type="noConversion"/>
  </si>
  <si>
    <t>INCIDENTS OF INFECTIOUS DISEASES
AND DEATHS(Cont'd 2)</t>
    <phoneticPr fontId="6" type="noConversion"/>
  </si>
  <si>
    <t>법정감염병 발생 및 사망(속2)</t>
    <phoneticPr fontId="5" type="noConversion"/>
  </si>
  <si>
    <t>INCIDENTS OF INFECTIOUS DISEASES
AND DEATHS(Cont'd 1)</t>
    <phoneticPr fontId="6" type="noConversion"/>
  </si>
  <si>
    <t>법정감염병 발생 및 사망(속1)</t>
    <phoneticPr fontId="5" type="noConversion"/>
  </si>
  <si>
    <t>INCIDENTS OF INFECTIOUS DISEASES
AND DEATHS</t>
    <phoneticPr fontId="6" type="noConversion"/>
  </si>
  <si>
    <t>10. 법정감염병 발생 및 사망</t>
    <phoneticPr fontId="5" type="noConversion"/>
  </si>
  <si>
    <t>-</t>
    <phoneticPr fontId="45" type="noConversion"/>
  </si>
  <si>
    <t>2</t>
    <phoneticPr fontId="5" type="noConversion"/>
  </si>
  <si>
    <t>1. 의 료 기 관</t>
    <phoneticPr fontId="6" type="noConversion"/>
  </si>
  <si>
    <t>NUMBER OF MEDICAL INSTITUTIONS</t>
    <phoneticPr fontId="5" type="noConversion"/>
  </si>
  <si>
    <t>단위 : 개</t>
    <phoneticPr fontId="6" type="noConversion"/>
  </si>
  <si>
    <t>Unit : number</t>
    <phoneticPr fontId="6" type="noConversion"/>
  </si>
  <si>
    <t>연   별
읍면별
Year &amp;
Eup Myeon</t>
    <phoneticPr fontId="5" type="noConversion"/>
  </si>
  <si>
    <r>
      <t xml:space="preserve">   합   계 </t>
    </r>
    <r>
      <rPr>
        <vertAlign val="superscript"/>
        <sz val="9"/>
        <rFont val="맑은 고딕"/>
        <family val="3"/>
        <charset val="129"/>
      </rPr>
      <t xml:space="preserve"> 1)</t>
    </r>
    <phoneticPr fontId="5" type="noConversion"/>
  </si>
  <si>
    <t>종합병원</t>
  </si>
  <si>
    <r>
      <t xml:space="preserve">병     원 </t>
    </r>
    <r>
      <rPr>
        <vertAlign val="superscript"/>
        <sz val="9"/>
        <rFont val="맑은 고딕"/>
        <family val="3"/>
        <charset val="129"/>
      </rPr>
      <t xml:space="preserve"> 2)</t>
    </r>
    <phoneticPr fontId="5" type="noConversion"/>
  </si>
  <si>
    <t>의    원</t>
  </si>
  <si>
    <r>
      <t>특수병원</t>
    </r>
    <r>
      <rPr>
        <vertAlign val="superscript"/>
        <sz val="9"/>
        <rFont val="맑은 고딕"/>
        <family val="3"/>
        <charset val="129"/>
      </rPr>
      <t xml:space="preserve"> 3)</t>
    </r>
    <phoneticPr fontId="5" type="noConversion"/>
  </si>
  <si>
    <t>요양병원</t>
    <phoneticPr fontId="5" type="noConversion"/>
  </si>
  <si>
    <t>치과병(의)원</t>
    <phoneticPr fontId="6" type="noConversion"/>
  </si>
  <si>
    <t>한방병원</t>
    <phoneticPr fontId="6" type="noConversion"/>
  </si>
  <si>
    <t>한의원</t>
    <phoneticPr fontId="5" type="noConversion"/>
  </si>
  <si>
    <t>조산소</t>
    <phoneticPr fontId="6" type="noConversion"/>
  </si>
  <si>
    <t>부속의원</t>
    <phoneticPr fontId="5" type="noConversion"/>
  </si>
  <si>
    <t>보건</t>
    <phoneticPr fontId="6" type="noConversion"/>
  </si>
  <si>
    <t>보건소</t>
  </si>
  <si>
    <t>Total</t>
    <phoneticPr fontId="5" type="noConversion"/>
  </si>
  <si>
    <t>General hospitals</t>
    <phoneticPr fontId="5" type="noConversion"/>
  </si>
  <si>
    <t>Hospitals</t>
    <phoneticPr fontId="5" type="noConversion"/>
  </si>
  <si>
    <t>Clinics</t>
    <phoneticPr fontId="5" type="noConversion"/>
  </si>
  <si>
    <t>Special hospitals</t>
    <phoneticPr fontId="6" type="noConversion"/>
  </si>
  <si>
    <t>Long term care hospitals</t>
    <phoneticPr fontId="5" type="noConversion"/>
  </si>
  <si>
    <t>Dental clinics</t>
    <phoneticPr fontId="6" type="noConversion"/>
  </si>
  <si>
    <t>Oriental medicine clinics</t>
    <phoneticPr fontId="5" type="noConversion"/>
  </si>
  <si>
    <t>Midwife clinic</t>
    <phoneticPr fontId="6" type="noConversion"/>
  </si>
  <si>
    <t>Dispensaries</t>
    <phoneticPr fontId="5" type="noConversion"/>
  </si>
  <si>
    <t>의료원</t>
    <phoneticPr fontId="6" type="noConversion"/>
  </si>
  <si>
    <t>지소</t>
    <phoneticPr fontId="6" type="noConversion"/>
  </si>
  <si>
    <t>진료소</t>
    <phoneticPr fontId="5" type="noConversion"/>
  </si>
  <si>
    <t>병원수</t>
  </si>
  <si>
    <t>병상수</t>
  </si>
  <si>
    <t>병원수</t>
    <phoneticPr fontId="5" type="noConversion"/>
  </si>
  <si>
    <t>Health</t>
    <phoneticPr fontId="6" type="noConversion"/>
  </si>
  <si>
    <t>Primary</t>
    <phoneticPr fontId="6" type="noConversion"/>
  </si>
  <si>
    <t>Number</t>
    <phoneticPr fontId="6" type="noConversion"/>
  </si>
  <si>
    <t>Health</t>
    <phoneticPr fontId="5" type="noConversion"/>
  </si>
  <si>
    <t>Subcen</t>
    <phoneticPr fontId="5" type="noConversion"/>
  </si>
  <si>
    <t>Hospital</t>
    <phoneticPr fontId="6" type="noConversion"/>
  </si>
  <si>
    <t>beds</t>
    <phoneticPr fontId="6" type="noConversion"/>
  </si>
  <si>
    <t>Clinics</t>
    <phoneticPr fontId="6" type="noConversion"/>
  </si>
  <si>
    <t>Centers</t>
    <phoneticPr fontId="6" type="noConversion"/>
  </si>
  <si>
    <t>ters</t>
    <phoneticPr fontId="6" type="noConversion"/>
  </si>
  <si>
    <t>Care centers</t>
    <phoneticPr fontId="6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</si>
  <si>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</si>
  <si>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</si>
  <si>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</si>
  <si>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</si>
  <si>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</si>
  <si>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</si>
  <si>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</si>
  <si>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</si>
  <si>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보건의료원</t>
    <phoneticPr fontId="6" type="noConversion"/>
  </si>
  <si>
    <t>주 : 1) 보건의료원이하 제외   2) 군인병원 제외  3) 정신병원, 결핵병원, 나병원 포함</t>
  </si>
  <si>
    <t>2. 의료기관종사 의료인력</t>
    <phoneticPr fontId="5" type="noConversion"/>
  </si>
  <si>
    <t>NUMBER OF MEDICAL PERSONNELS EMPLOYED
 IN MEDICAL INSTITUTIONS</t>
    <phoneticPr fontId="6" type="noConversion"/>
  </si>
  <si>
    <t>합     계</t>
  </si>
  <si>
    <t>의   사    Physicians</t>
    <phoneticPr fontId="6" type="noConversion"/>
  </si>
  <si>
    <t>치과의사</t>
  </si>
  <si>
    <t>한 의 사</t>
  </si>
  <si>
    <t>약    사    1)</t>
    <phoneticPr fontId="6" type="noConversion"/>
  </si>
  <si>
    <t>조 산 사</t>
    <phoneticPr fontId="5" type="noConversion"/>
  </si>
  <si>
    <t>간 호 사</t>
  </si>
  <si>
    <t>간호조무사</t>
  </si>
  <si>
    <t>의료기사</t>
  </si>
  <si>
    <t>의무기록사</t>
  </si>
  <si>
    <t>Total</t>
    <phoneticPr fontId="5" type="noConversion"/>
  </si>
  <si>
    <t>상근의사</t>
  </si>
  <si>
    <t xml:space="preserve">    비상근의사</t>
  </si>
  <si>
    <t>Year &amp;</t>
    <phoneticPr fontId="5" type="noConversion"/>
  </si>
  <si>
    <t>남</t>
    <phoneticPr fontId="5" type="noConversion"/>
  </si>
  <si>
    <t>여</t>
    <phoneticPr fontId="5" type="noConversion"/>
  </si>
  <si>
    <t>Oriental</t>
    <phoneticPr fontId="6" type="noConversion"/>
  </si>
  <si>
    <t>Medical</t>
  </si>
  <si>
    <t>Medical record</t>
    <phoneticPr fontId="5" type="noConversion"/>
  </si>
  <si>
    <t>Full-time</t>
  </si>
  <si>
    <t>Part-time</t>
  </si>
  <si>
    <t>Dentists</t>
    <phoneticPr fontId="5" type="noConversion"/>
  </si>
  <si>
    <t>medical doctors</t>
    <phoneticPr fontId="5" type="noConversion"/>
  </si>
  <si>
    <t>Pharmacists</t>
  </si>
  <si>
    <t>Midwives</t>
    <phoneticPr fontId="5" type="noConversion"/>
  </si>
  <si>
    <t>Nurses</t>
  </si>
  <si>
    <t>Nurse aids</t>
    <phoneticPr fontId="5" type="noConversion"/>
  </si>
  <si>
    <t>technicians</t>
    <phoneticPr fontId="5" type="noConversion"/>
  </si>
  <si>
    <t>-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</si>
  <si>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</si>
  <si>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</si>
  <si>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</si>
  <si>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</si>
  <si>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</si>
  <si>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</si>
  <si>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</si>
  <si>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</si>
  <si>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주 : 1) 약사 - 개인약국약사 제외함.</t>
    <phoneticPr fontId="5" type="noConversion"/>
  </si>
  <si>
    <t>단위 :  개소,  명</t>
  </si>
  <si>
    <t>단위 : 개소, 명</t>
  </si>
  <si>
    <t>합  계</t>
  </si>
  <si>
    <t>시설수</t>
  </si>
  <si>
    <t>입소인원</t>
  </si>
  <si>
    <t>Admitted Person</t>
  </si>
  <si>
    <t>정원</t>
  </si>
  <si>
    <t>Regular</t>
  </si>
  <si>
    <t>현원</t>
  </si>
  <si>
    <t xml:space="preserve"> </t>
  </si>
  <si>
    <t>합          계</t>
  </si>
  <si>
    <t>자료 : 주민복지실</t>
    <phoneticPr fontId="6" type="noConversion"/>
  </si>
  <si>
    <t>총 수급자</t>
  </si>
  <si>
    <t>Total recipients</t>
  </si>
  <si>
    <t>합           계                    Total</t>
  </si>
  <si>
    <t>시 설 수</t>
  </si>
  <si>
    <t>입 소 자</t>
  </si>
  <si>
    <t>퇴 소 자</t>
  </si>
  <si>
    <t>27. 여 성 폭 력 상 담</t>
    <phoneticPr fontId="6" type="noConversion"/>
  </si>
  <si>
    <t>COUNSELING ACTIVITIES FOR WOMEN</t>
    <phoneticPr fontId="5" type="noConversion"/>
  </si>
  <si>
    <t>단위 : 개소, 건</t>
    <phoneticPr fontId="5" type="noConversion"/>
  </si>
  <si>
    <t>Unit : number, case</t>
    <phoneticPr fontId="5" type="noConversion"/>
  </si>
  <si>
    <t>여성폭력상담 계</t>
  </si>
  <si>
    <t>가정폭력</t>
  </si>
  <si>
    <t>성폭력</t>
  </si>
  <si>
    <t>성매매피해</t>
  </si>
  <si>
    <t>피해자 지원내역</t>
  </si>
  <si>
    <t>Domestic Violence</t>
  </si>
  <si>
    <t>Sexual Violence</t>
  </si>
  <si>
    <t>Victims of Forced Prostitution</t>
  </si>
  <si>
    <t>Counseling Follow-ups</t>
  </si>
  <si>
    <t>상담소개소</t>
  </si>
  <si>
    <t>상담건수</t>
  </si>
  <si>
    <t>계</t>
  </si>
  <si>
    <t>심리 · 정서적</t>
    <phoneticPr fontId="5" type="noConversion"/>
  </si>
  <si>
    <t>수사 ·</t>
    <phoneticPr fontId="5" type="noConversion"/>
  </si>
  <si>
    <t>의료지원</t>
  </si>
  <si>
    <t>시설입소</t>
  </si>
  <si>
    <t>기타</t>
  </si>
  <si>
    <t>No.of Counse</t>
    <phoneticPr fontId="5" type="noConversion"/>
  </si>
  <si>
    <t>No. of</t>
    <phoneticPr fontId="5" type="noConversion"/>
  </si>
  <si>
    <t>지원</t>
    <phoneticPr fontId="5" type="noConversion"/>
  </si>
  <si>
    <t>법적지원</t>
  </si>
  <si>
    <t>연계</t>
  </si>
  <si>
    <t>ling Centers</t>
    <phoneticPr fontId="5" type="noConversion"/>
  </si>
  <si>
    <t>Counseling</t>
    <phoneticPr fontId="5" type="noConversion"/>
  </si>
  <si>
    <t>Counseling</t>
  </si>
  <si>
    <t>Legal Aid</t>
  </si>
  <si>
    <t>Medical Aid</t>
  </si>
  <si>
    <t>Victim's facility</t>
  </si>
  <si>
    <t>Others</t>
  </si>
  <si>
    <t>7. 식 품 위 생 관 계 업 소</t>
    <phoneticPr fontId="6" type="noConversion"/>
  </si>
  <si>
    <t>NUMBER OF LICENSED FOOD PREMISES, 
BY BUSINESS TYPE</t>
    <phoneticPr fontId="6" type="noConversion"/>
  </si>
  <si>
    <t>식 품 위 생 관 계 업 소(속)</t>
    <phoneticPr fontId="6" type="noConversion"/>
  </si>
  <si>
    <t>NUMBER OF LICENSED FOOD PREMISES, 
BY BUSINESS TYPE(Cont'd)</t>
    <phoneticPr fontId="6" type="noConversion"/>
  </si>
  <si>
    <t>단위 : 개소</t>
  </si>
  <si>
    <t>Unit : establishment</t>
    <phoneticPr fontId="5" type="noConversion"/>
  </si>
  <si>
    <t>연   별</t>
    <phoneticPr fontId="5" type="noConversion"/>
  </si>
  <si>
    <t>합  계</t>
  </si>
  <si>
    <t>식품접객업      Food prenises</t>
    <phoneticPr fontId="5" type="noConversion"/>
  </si>
  <si>
    <t>식품접객업      Food prenises</t>
    <phoneticPr fontId="6" type="noConversion"/>
  </si>
  <si>
    <t>집단급식소</t>
  </si>
  <si>
    <t>식품제조업 및 가공업   Food manufacturing and processing businesses</t>
    <phoneticPr fontId="6" type="noConversion"/>
  </si>
  <si>
    <t>식품 운반, 판매, 기타업</t>
    <phoneticPr fontId="5" type="noConversion"/>
  </si>
  <si>
    <t>Food sales, transportation, others</t>
    <phoneticPr fontId="6" type="noConversion"/>
  </si>
  <si>
    <t>건강기능식품 제조, 수입, 판매업 An aid to good health manufacturing, importing, sales</t>
    <phoneticPr fontId="5" type="noConversion"/>
  </si>
  <si>
    <t>읍면별</t>
    <phoneticPr fontId="5" type="noConversion"/>
  </si>
  <si>
    <t>계</t>
    <phoneticPr fontId="5" type="noConversion"/>
  </si>
  <si>
    <t>휴게음식점   Resting    restaurant</t>
    <phoneticPr fontId="5" type="noConversion"/>
  </si>
  <si>
    <t>일반음식점</t>
    <phoneticPr fontId="6" type="noConversion"/>
  </si>
  <si>
    <t>제과점</t>
  </si>
  <si>
    <t>단란주점</t>
    <phoneticPr fontId="6" type="noConversion"/>
  </si>
  <si>
    <t>유흥주점</t>
    <phoneticPr fontId="6" type="noConversion"/>
  </si>
  <si>
    <t>위탁급식영업</t>
    <phoneticPr fontId="6" type="noConversion"/>
  </si>
  <si>
    <t>계</t>
    <phoneticPr fontId="6" type="noConversion"/>
  </si>
  <si>
    <t>식품제조</t>
  </si>
  <si>
    <t>즉석판매</t>
    <phoneticPr fontId="6" type="noConversion"/>
  </si>
  <si>
    <t>식품첨가물</t>
    <phoneticPr fontId="6" type="noConversion"/>
  </si>
  <si>
    <t>식  품</t>
    <phoneticPr fontId="5" type="noConversion"/>
  </si>
  <si>
    <t>식품소분</t>
    <phoneticPr fontId="6" type="noConversion"/>
  </si>
  <si>
    <t>식  품</t>
    <phoneticPr fontId="6" type="noConversion"/>
  </si>
  <si>
    <t>용기, 포장류</t>
    <phoneticPr fontId="6" type="noConversion"/>
  </si>
  <si>
    <t>건강기능식품</t>
    <phoneticPr fontId="5" type="noConversion"/>
  </si>
  <si>
    <t>Year &amp;</t>
    <phoneticPr fontId="5" type="noConversion"/>
  </si>
  <si>
    <t>Grand</t>
  </si>
  <si>
    <t>(A)</t>
  </si>
  <si>
    <t>소  계</t>
    <phoneticPr fontId="5" type="noConversion"/>
  </si>
  <si>
    <t>다  방</t>
  </si>
  <si>
    <t>기   타</t>
  </si>
  <si>
    <t xml:space="preserve">General </t>
  </si>
  <si>
    <t>Public bar</t>
    <phoneticPr fontId="5" type="noConversion"/>
  </si>
  <si>
    <t>Amusement</t>
    <phoneticPr fontId="6" type="noConversion"/>
  </si>
  <si>
    <t>Food suppliers</t>
    <phoneticPr fontId="5" type="noConversion"/>
  </si>
  <si>
    <t>가  공  업</t>
  </si>
  <si>
    <t>가 공 업</t>
    <phoneticPr fontId="6" type="noConversion"/>
  </si>
  <si>
    <t>제 조 업</t>
    <phoneticPr fontId="6" type="noConversion"/>
  </si>
  <si>
    <t>운반업</t>
    <phoneticPr fontId="5" type="noConversion"/>
  </si>
  <si>
    <t>판매업</t>
    <phoneticPr fontId="5" type="noConversion"/>
  </si>
  <si>
    <t>보존업</t>
    <phoneticPr fontId="5" type="noConversion"/>
  </si>
  <si>
    <t>제조업</t>
    <phoneticPr fontId="6" type="noConversion"/>
  </si>
  <si>
    <t>제조업</t>
    <phoneticPr fontId="5" type="noConversion"/>
  </si>
  <si>
    <t>수입업</t>
    <phoneticPr fontId="5" type="noConversion"/>
  </si>
  <si>
    <t>Sub totals</t>
    <phoneticPr fontId="5" type="noConversion"/>
  </si>
  <si>
    <t>Cafes</t>
    <phoneticPr fontId="5" type="noConversion"/>
  </si>
  <si>
    <t xml:space="preserve"> Restaurants</t>
    <phoneticPr fontId="5" type="noConversion"/>
  </si>
  <si>
    <t>Bakeries</t>
    <phoneticPr fontId="5" type="noConversion"/>
  </si>
  <si>
    <t>karaokes</t>
    <phoneticPr fontId="6" type="noConversion"/>
  </si>
  <si>
    <t>Restaurants</t>
    <phoneticPr fontId="6" type="noConversion"/>
  </si>
  <si>
    <t>for group</t>
    <phoneticPr fontId="5" type="noConversion"/>
  </si>
  <si>
    <t>Total</t>
    <phoneticPr fontId="6" type="noConversion"/>
  </si>
  <si>
    <t>Food manufacturing</t>
    <phoneticPr fontId="6" type="noConversion"/>
  </si>
  <si>
    <t>Improvised foods</t>
    <phoneticPr fontId="6" type="noConversion"/>
  </si>
  <si>
    <t>Food additives</t>
    <phoneticPr fontId="6" type="noConversion"/>
  </si>
  <si>
    <t>Total</t>
    <phoneticPr fontId="5" type="noConversion"/>
  </si>
  <si>
    <t>Fodd transportation</t>
    <phoneticPr fontId="5" type="noConversion"/>
  </si>
  <si>
    <t>Food sales</t>
    <phoneticPr fontId="6" type="noConversion"/>
  </si>
  <si>
    <t>Sales</t>
    <phoneticPr fontId="5" type="noConversion"/>
  </si>
  <si>
    <t>Transportation</t>
    <phoneticPr fontId="6" type="noConversion"/>
  </si>
  <si>
    <t>Manufacturing</t>
    <phoneticPr fontId="5" type="noConversion"/>
  </si>
  <si>
    <t>Importing</t>
    <phoneticPr fontId="5" type="noConversion"/>
  </si>
  <si>
    <t>자료 : 환경위생과</t>
    <phoneticPr fontId="6" type="noConversion"/>
  </si>
  <si>
    <t>8. 공 중 위 생 관 계 업 소</t>
    <phoneticPr fontId="6" type="noConversion"/>
  </si>
  <si>
    <t>NUMBER OF LICENSED SANITARY PREMISES, BY BUSINESS TYPE</t>
    <phoneticPr fontId="5" type="noConversion"/>
  </si>
  <si>
    <t>Unit : establishment</t>
    <phoneticPr fontId="5" type="noConversion"/>
  </si>
  <si>
    <t>공 중 위 생 사 업 소</t>
    <phoneticPr fontId="5" type="noConversion"/>
  </si>
  <si>
    <t>위생처리, 세척제, 위생용품제조업소수</t>
    <phoneticPr fontId="5" type="noConversion"/>
  </si>
  <si>
    <t>총  계</t>
    <phoneticPr fontId="5" type="noConversion"/>
  </si>
  <si>
    <t>Public sanitary business</t>
    <phoneticPr fontId="5" type="noConversion"/>
  </si>
  <si>
    <t>Sanitary cleaning, soap, detergents,etc. business</t>
    <phoneticPr fontId="5" type="noConversion"/>
  </si>
  <si>
    <t>소 계</t>
    <phoneticPr fontId="5" type="noConversion"/>
  </si>
  <si>
    <r>
      <t xml:space="preserve">숙 박 업 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   </t>
    </r>
    <phoneticPr fontId="5" type="noConversion"/>
  </si>
  <si>
    <t>목욕장업</t>
    <phoneticPr fontId="6" type="noConversion"/>
  </si>
  <si>
    <t>이용업</t>
  </si>
  <si>
    <t>미용업</t>
    <phoneticPr fontId="5" type="noConversion"/>
  </si>
  <si>
    <t>세탁업</t>
    <phoneticPr fontId="6" type="noConversion"/>
  </si>
  <si>
    <t>위생관리</t>
    <phoneticPr fontId="6" type="noConversion"/>
  </si>
  <si>
    <t>기 타</t>
    <phoneticPr fontId="5" type="noConversion"/>
  </si>
  <si>
    <t>위생</t>
    <phoneticPr fontId="5" type="noConversion"/>
  </si>
  <si>
    <t>세척제제조업</t>
    <phoneticPr fontId="6" type="noConversion"/>
  </si>
  <si>
    <t>기타위생용품</t>
    <phoneticPr fontId="6" type="noConversion"/>
  </si>
  <si>
    <t>Beauty shop</t>
    <phoneticPr fontId="5" type="noConversion"/>
  </si>
  <si>
    <t>용역업</t>
    <phoneticPr fontId="6" type="noConversion"/>
  </si>
  <si>
    <t>처리업</t>
    <phoneticPr fontId="5" type="noConversion"/>
  </si>
  <si>
    <t>Soap,</t>
    <phoneticPr fontId="5" type="noConversion"/>
  </si>
  <si>
    <t>제조업</t>
    <phoneticPr fontId="5" type="noConversion"/>
  </si>
  <si>
    <t>Sub-</t>
    <phoneticPr fontId="5" type="noConversion"/>
  </si>
  <si>
    <t xml:space="preserve"> Hotel   </t>
    <phoneticPr fontId="5" type="noConversion"/>
  </si>
  <si>
    <t xml:space="preserve">Bath </t>
    <phoneticPr fontId="5" type="noConversion"/>
  </si>
  <si>
    <t>소계</t>
    <phoneticPr fontId="5" type="noConversion"/>
  </si>
  <si>
    <r>
      <t>화장</t>
    </r>
    <r>
      <rPr>
        <sz val="9"/>
        <rFont val="MingLiU"/>
        <family val="3"/>
        <charset val="136"/>
      </rPr>
      <t>‧</t>
    </r>
    <r>
      <rPr>
        <sz val="9"/>
        <rFont val="새굴림"/>
        <family val="1"/>
        <charset val="129"/>
      </rPr>
      <t>분장</t>
    </r>
    <phoneticPr fontId="5" type="noConversion"/>
  </si>
  <si>
    <t>종합</t>
    <phoneticPr fontId="5" type="noConversion"/>
  </si>
  <si>
    <t>일반</t>
    <phoneticPr fontId="5" type="noConversion"/>
  </si>
  <si>
    <t>피부</t>
    <phoneticPr fontId="5" type="noConversion"/>
  </si>
  <si>
    <t>손톱.발톱</t>
    <phoneticPr fontId="5" type="noConversion"/>
  </si>
  <si>
    <t>Sanitary service</t>
    <phoneticPr fontId="6" type="noConversion"/>
  </si>
  <si>
    <t>Sanitary</t>
    <phoneticPr fontId="5" type="noConversion"/>
  </si>
  <si>
    <t>detergents,</t>
    <phoneticPr fontId="5" type="noConversion"/>
  </si>
  <si>
    <t>businesses</t>
    <phoneticPr fontId="5" type="noConversion"/>
  </si>
  <si>
    <t xml:space="preserve"> houses</t>
    <phoneticPr fontId="5" type="noConversion"/>
  </si>
  <si>
    <t>Barber</t>
    <phoneticPr fontId="5" type="noConversion"/>
  </si>
  <si>
    <t>Subtotal</t>
    <phoneticPr fontId="5" type="noConversion"/>
  </si>
  <si>
    <t>Make up</t>
    <phoneticPr fontId="5" type="noConversion"/>
  </si>
  <si>
    <t>Overall</t>
    <phoneticPr fontId="5" type="noConversion"/>
  </si>
  <si>
    <t>General</t>
    <phoneticPr fontId="5" type="noConversion"/>
  </si>
  <si>
    <t>Skin</t>
    <phoneticPr fontId="5" type="noConversion"/>
  </si>
  <si>
    <t>Nails</t>
    <phoneticPr fontId="5" type="noConversion"/>
  </si>
  <si>
    <t>Laundry</t>
    <phoneticPr fontId="6" type="noConversion"/>
  </si>
  <si>
    <t>business</t>
    <phoneticPr fontId="6" type="noConversion"/>
  </si>
  <si>
    <t>cleaning</t>
    <phoneticPr fontId="5" type="noConversion"/>
  </si>
  <si>
    <t>etc.</t>
    <phoneticPr fontId="5" type="noConversion"/>
  </si>
  <si>
    <t>주 : 1) '관광호텔'을 포함한 수치임</t>
    <phoneticPr fontId="5" type="noConversion"/>
  </si>
  <si>
    <t>5. 부정의료업자 단속실적(의료인)</t>
    <phoneticPr fontId="6" type="noConversion"/>
  </si>
  <si>
    <t>REGULATION FOR ILLEGAL MEDICAL PRACTICES
(MEDICAL PRACTITIONERS)</t>
    <phoneticPr fontId="6" type="noConversion"/>
  </si>
  <si>
    <t>Unit : person</t>
    <phoneticPr fontId="5" type="noConversion"/>
  </si>
  <si>
    <t>위            반        건          수      Number of violations detected</t>
    <phoneticPr fontId="6" type="noConversion"/>
  </si>
  <si>
    <t>위 반 건 수</t>
    <phoneticPr fontId="5" type="noConversion"/>
  </si>
  <si>
    <t>처    리    건  수      Number of action taken</t>
    <phoneticPr fontId="6" type="noConversion"/>
  </si>
  <si>
    <t>면허대여</t>
    <phoneticPr fontId="6" type="noConversion"/>
  </si>
  <si>
    <t>성감별행위</t>
    <phoneticPr fontId="6" type="noConversion"/>
  </si>
  <si>
    <t>무자격자에게</t>
    <phoneticPr fontId="6" type="noConversion"/>
  </si>
  <si>
    <t>면허이외</t>
    <phoneticPr fontId="6" type="noConversion"/>
  </si>
  <si>
    <t>품위손상</t>
    <phoneticPr fontId="6" type="noConversion"/>
  </si>
  <si>
    <t>허위진단서</t>
    <phoneticPr fontId="6" type="noConversion"/>
  </si>
  <si>
    <t>진료거부</t>
    <phoneticPr fontId="6" type="noConversion"/>
  </si>
  <si>
    <t>기  타</t>
    <phoneticPr fontId="6" type="noConversion"/>
  </si>
  <si>
    <t>면  허</t>
    <phoneticPr fontId="6" type="noConversion"/>
  </si>
  <si>
    <t>자 격</t>
    <phoneticPr fontId="6" type="noConversion"/>
  </si>
  <si>
    <t>경  고</t>
    <phoneticPr fontId="6" type="noConversion"/>
  </si>
  <si>
    <t>고 발</t>
    <phoneticPr fontId="6" type="noConversion"/>
  </si>
  <si>
    <t>distingushing</t>
    <phoneticPr fontId="6" type="noConversion"/>
  </si>
  <si>
    <t>의료행위사주</t>
    <phoneticPr fontId="6" type="noConversion"/>
  </si>
  <si>
    <t>의료행위</t>
    <phoneticPr fontId="6" type="noConversion"/>
  </si>
  <si>
    <t>발         급</t>
    <phoneticPr fontId="6" type="noConversion"/>
  </si>
  <si>
    <t>refuseal of</t>
    <phoneticPr fontId="6" type="noConversion"/>
  </si>
  <si>
    <t>취  소</t>
    <phoneticPr fontId="6" type="noConversion"/>
  </si>
  <si>
    <t>정 지</t>
    <phoneticPr fontId="6" type="noConversion"/>
  </si>
  <si>
    <t>Year</t>
    <phoneticPr fontId="5" type="noConversion"/>
  </si>
  <si>
    <t>License</t>
    <phoneticPr fontId="5" type="noConversion"/>
  </si>
  <si>
    <t>Fetal</t>
    <phoneticPr fontId="6" type="noConversion"/>
  </si>
  <si>
    <t>Allowing unquanlified</t>
    <phoneticPr fontId="6" type="noConversion"/>
  </si>
  <si>
    <t>Medical care</t>
    <phoneticPr fontId="6" type="noConversion"/>
  </si>
  <si>
    <t>Unethical</t>
    <phoneticPr fontId="6" type="noConversion"/>
  </si>
  <si>
    <t>Issuance of false</t>
    <phoneticPr fontId="6" type="noConversion"/>
  </si>
  <si>
    <t>medical</t>
    <phoneticPr fontId="6" type="noConversion"/>
  </si>
  <si>
    <t>License</t>
    <phoneticPr fontId="6" type="noConversion"/>
  </si>
  <si>
    <t>Prose-</t>
    <phoneticPr fontId="6" type="noConversion"/>
  </si>
  <si>
    <t>lending</t>
    <phoneticPr fontId="5" type="noConversion"/>
  </si>
  <si>
    <t>gender</t>
    <phoneticPr fontId="6" type="noConversion"/>
  </si>
  <si>
    <t>persons to practice</t>
    <phoneticPr fontId="6" type="noConversion"/>
  </si>
  <si>
    <t>without licence</t>
    <phoneticPr fontId="6" type="noConversion"/>
  </si>
  <si>
    <t>behaviors</t>
    <phoneticPr fontId="6" type="noConversion"/>
  </si>
  <si>
    <t>diagnosis state.</t>
    <phoneticPr fontId="6" type="noConversion"/>
  </si>
  <si>
    <t>treatment</t>
    <phoneticPr fontId="6" type="noConversion"/>
  </si>
  <si>
    <t>Others</t>
    <phoneticPr fontId="6" type="noConversion"/>
  </si>
  <si>
    <t>Total</t>
    <phoneticPr fontId="6" type="noConversion"/>
  </si>
  <si>
    <t>revoked</t>
    <phoneticPr fontId="6" type="noConversion"/>
  </si>
  <si>
    <t>suspended</t>
    <phoneticPr fontId="6" type="noConversion"/>
  </si>
  <si>
    <t>warning</t>
    <phoneticPr fontId="6" type="noConversion"/>
  </si>
  <si>
    <t>cution</t>
    <phoneticPr fontId="6" type="noConversion"/>
  </si>
  <si>
    <t>-</t>
    <phoneticPr fontId="5" type="noConversion"/>
  </si>
  <si>
    <t>자료 : 보건의료원</t>
    <phoneticPr fontId="6" type="noConversion"/>
  </si>
  <si>
    <t>5-1. 부정의료업자 단속실적(의료기관)</t>
    <phoneticPr fontId="6" type="noConversion"/>
  </si>
  <si>
    <t>REGULATION FOR ILLEGAL MEDICAL PRACTICES
(MEDICAL INSTITUTIONS)</t>
    <phoneticPr fontId="6" type="noConversion"/>
  </si>
  <si>
    <t>단위 : 건</t>
  </si>
  <si>
    <t>Unit : case</t>
    <phoneticPr fontId="6" type="noConversion"/>
  </si>
  <si>
    <t>위    반    현    황             Number of violations detected</t>
    <phoneticPr fontId="5" type="noConversion"/>
  </si>
  <si>
    <t xml:space="preserve"> 처  리  현  황          Number of action taken</t>
    <phoneticPr fontId="5" type="noConversion"/>
  </si>
  <si>
    <t>무면허의료행위</t>
  </si>
  <si>
    <t>광고위반</t>
  </si>
  <si>
    <t>환자유인</t>
  </si>
  <si>
    <t>준수사항</t>
    <phoneticPr fontId="5" type="noConversion"/>
  </si>
  <si>
    <t>표방위반</t>
  </si>
  <si>
    <t>시설위반</t>
  </si>
  <si>
    <t>정원위반</t>
  </si>
  <si>
    <t>기  타</t>
  </si>
  <si>
    <t>허가취소</t>
    <phoneticPr fontId="5" type="noConversion"/>
  </si>
  <si>
    <t>업무정지</t>
  </si>
  <si>
    <t>시정지시</t>
  </si>
  <si>
    <t>경고</t>
  </si>
  <si>
    <t>고  발</t>
  </si>
  <si>
    <t>Medical</t>
    <phoneticPr fontId="5" type="noConversion"/>
  </si>
  <si>
    <t>미이행</t>
    <phoneticPr fontId="5" type="noConversion"/>
  </si>
  <si>
    <t>또는폐쇄</t>
    <phoneticPr fontId="5" type="noConversion"/>
  </si>
  <si>
    <t xml:space="preserve"> practicing</t>
    <phoneticPr fontId="5" type="noConversion"/>
  </si>
  <si>
    <t>Illegal</t>
    <phoneticPr fontId="5" type="noConversion"/>
  </si>
  <si>
    <t>Illegal attraction</t>
  </si>
  <si>
    <t>regulation non-</t>
    <phoneticPr fontId="5" type="noConversion"/>
  </si>
  <si>
    <t>Posing</t>
  </si>
  <si>
    <t>Inadequate</t>
  </si>
  <si>
    <t>Overcrowed</t>
    <phoneticPr fontId="5" type="noConversion"/>
  </si>
  <si>
    <t>Licence</t>
    <phoneticPr fontId="5" type="noConversion"/>
  </si>
  <si>
    <t>Practice</t>
    <phoneticPr fontId="5" type="noConversion"/>
  </si>
  <si>
    <t>Rectification</t>
    <phoneticPr fontId="5" type="noConversion"/>
  </si>
  <si>
    <t>without licence</t>
  </si>
  <si>
    <t>advertising</t>
    <phoneticPr fontId="5" type="noConversion"/>
  </si>
  <si>
    <t>of patients</t>
  </si>
  <si>
    <t>compliance</t>
    <phoneticPr fontId="5" type="noConversion"/>
  </si>
  <si>
    <t>specialist</t>
  </si>
  <si>
    <t>facilities</t>
  </si>
  <si>
    <t>conditions</t>
  </si>
  <si>
    <t>revoked</t>
    <phoneticPr fontId="5" type="noConversion"/>
  </si>
  <si>
    <t>suspended</t>
    <phoneticPr fontId="5" type="noConversion"/>
  </si>
  <si>
    <t>ordered</t>
    <phoneticPr fontId="5" type="noConversion"/>
  </si>
  <si>
    <t>Warning</t>
  </si>
  <si>
    <t>Prosecution</t>
  </si>
  <si>
    <t>Others</t>
    <phoneticPr fontId="5" type="noConversion"/>
  </si>
  <si>
    <t>-</t>
    <phoneticPr fontId="5" type="noConversion"/>
  </si>
  <si>
    <t>자료 : 보건의료원</t>
    <phoneticPr fontId="6" type="noConversion"/>
  </si>
  <si>
    <t>6. 의약품등 제조업소 및 판매업소</t>
    <phoneticPr fontId="6" type="noConversion"/>
  </si>
  <si>
    <t xml:space="preserve">    MANUFACTURES AND STORES OF PHARMACEUTICAL
GOODS ETC.</t>
    <phoneticPr fontId="6" type="noConversion"/>
  </si>
  <si>
    <t>Unit : establishment</t>
    <phoneticPr fontId="5" type="noConversion"/>
  </si>
  <si>
    <t>연   별</t>
    <phoneticPr fontId="5" type="noConversion"/>
  </si>
  <si>
    <t>제     조    업     소                Number of manufactures</t>
    <phoneticPr fontId="5" type="noConversion"/>
  </si>
  <si>
    <t>판  매  업  소              Number   of   Sellers</t>
    <phoneticPr fontId="5" type="noConversion"/>
  </si>
  <si>
    <t>읍면별</t>
    <phoneticPr fontId="5" type="noConversion"/>
  </si>
  <si>
    <t>의 약 품</t>
  </si>
  <si>
    <t>의약품외품</t>
    <phoneticPr fontId="5" type="noConversion"/>
  </si>
  <si>
    <t>화 장 품</t>
  </si>
  <si>
    <t>의료기기</t>
    <phoneticPr fontId="5" type="noConversion"/>
  </si>
  <si>
    <t>약   국</t>
  </si>
  <si>
    <t>한약국</t>
    <phoneticPr fontId="5" type="noConversion"/>
  </si>
  <si>
    <t>약업사</t>
    <phoneticPr fontId="5" type="noConversion"/>
  </si>
  <si>
    <t>의약품</t>
    <phoneticPr fontId="5" type="noConversion"/>
  </si>
  <si>
    <t>한약도매상</t>
    <phoneticPr fontId="5" type="noConversion"/>
  </si>
  <si>
    <t>한약업사</t>
  </si>
  <si>
    <t>매 약 상</t>
  </si>
  <si>
    <t>Year &amp;</t>
    <phoneticPr fontId="5" type="noConversion"/>
  </si>
  <si>
    <t>Non-drug</t>
    <phoneticPr fontId="5" type="noConversion"/>
  </si>
  <si>
    <t>Medical</t>
    <phoneticPr fontId="5" type="noConversion"/>
  </si>
  <si>
    <t>dispensary of</t>
    <phoneticPr fontId="5" type="noConversion"/>
  </si>
  <si>
    <t>도매상</t>
    <phoneticPr fontId="5" type="noConversion"/>
  </si>
  <si>
    <t>Oriental medicine</t>
    <phoneticPr fontId="5" type="noConversion"/>
  </si>
  <si>
    <t>Oriental</t>
    <phoneticPr fontId="5" type="noConversion"/>
  </si>
  <si>
    <t>Restricted</t>
  </si>
  <si>
    <t>판매업</t>
    <phoneticPr fontId="5" type="noConversion"/>
  </si>
  <si>
    <t>임대업</t>
    <phoneticPr fontId="5" type="noConversion"/>
  </si>
  <si>
    <t>수리업</t>
    <phoneticPr fontId="5" type="noConversion"/>
  </si>
  <si>
    <t>Drugs</t>
  </si>
  <si>
    <t>Products</t>
    <phoneticPr fontId="5" type="noConversion"/>
  </si>
  <si>
    <t>Cosmetics</t>
    <phoneticPr fontId="5" type="noConversion"/>
  </si>
  <si>
    <t>instruments</t>
    <phoneticPr fontId="5" type="noConversion"/>
  </si>
  <si>
    <t>Pharmacies</t>
    <phoneticPr fontId="5" type="noConversion"/>
  </si>
  <si>
    <t>Druggists</t>
    <phoneticPr fontId="5" type="noConversion"/>
  </si>
  <si>
    <t>Whole salers</t>
    <phoneticPr fontId="5" type="noConversion"/>
  </si>
  <si>
    <t>wholesalers</t>
    <phoneticPr fontId="5" type="noConversion"/>
  </si>
  <si>
    <t>medicine dealers</t>
    <phoneticPr fontId="5" type="noConversion"/>
  </si>
  <si>
    <t>dealers</t>
    <phoneticPr fontId="5" type="noConversion"/>
  </si>
  <si>
    <t>-</t>
    <phoneticPr fontId="5" type="noConversion"/>
  </si>
  <si>
    <t>-</t>
    <phoneticPr fontId="5" type="noConversion"/>
  </si>
  <si>
    <t>자료 : 보건의료원</t>
    <phoneticPr fontId="6" type="noConversion"/>
  </si>
  <si>
    <t>-</t>
    <phoneticPr fontId="5" type="noConversion"/>
  </si>
  <si>
    <t>-</t>
    <phoneticPr fontId="5" type="noConversion"/>
  </si>
  <si>
    <t>-</t>
    <phoneticPr fontId="5" type="noConversion"/>
  </si>
  <si>
    <t>자료 : 주민복지실</t>
    <phoneticPr fontId="5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</si>
  <si>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</si>
  <si>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</si>
  <si>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</si>
  <si>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</si>
  <si>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</si>
  <si>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</si>
  <si>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</si>
  <si>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</si>
  <si>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>Facilities</t>
    <phoneticPr fontId="5" type="noConversion"/>
  </si>
  <si>
    <t>여   Female</t>
    <phoneticPr fontId="5" type="noConversion"/>
  </si>
  <si>
    <t>남   Male</t>
    <phoneticPr fontId="5" type="noConversion"/>
  </si>
  <si>
    <t>Workers</t>
    <phoneticPr fontId="6" type="noConversion"/>
  </si>
  <si>
    <t>Facilities</t>
    <phoneticPr fontId="6" type="noConversion"/>
  </si>
  <si>
    <t>시설수</t>
    <phoneticPr fontId="5" type="noConversion"/>
  </si>
  <si>
    <t>종사자수</t>
    <phoneticPr fontId="5" type="noConversion"/>
  </si>
  <si>
    <t>Year &amp;</t>
    <phoneticPr fontId="5" type="noConversion"/>
  </si>
  <si>
    <t>Senior school</t>
    <phoneticPr fontId="5" type="noConversion"/>
  </si>
  <si>
    <t xml:space="preserve"> Community senior center</t>
    <phoneticPr fontId="5" type="noConversion"/>
  </si>
  <si>
    <t xml:space="preserve"> Senior service center </t>
    <phoneticPr fontId="5" type="noConversion"/>
  </si>
  <si>
    <t>Total</t>
    <phoneticPr fontId="5" type="noConversion"/>
  </si>
  <si>
    <t>읍면별</t>
    <phoneticPr fontId="5" type="noConversion"/>
  </si>
  <si>
    <t>노인교실</t>
    <phoneticPr fontId="5" type="noConversion"/>
  </si>
  <si>
    <t>경   로  당</t>
    <phoneticPr fontId="5" type="noConversion"/>
  </si>
  <si>
    <t>노인복지관</t>
    <phoneticPr fontId="6" type="noConversion"/>
  </si>
  <si>
    <t>합계</t>
    <phoneticPr fontId="5" type="noConversion"/>
  </si>
  <si>
    <t>연   별</t>
    <phoneticPr fontId="5" type="noConversion"/>
  </si>
  <si>
    <t>Unit : number, person</t>
    <phoneticPr fontId="5" type="noConversion"/>
  </si>
  <si>
    <t>SENIOR LEISURE SERVICE FACILITIES</t>
    <phoneticPr fontId="49" type="noConversion"/>
  </si>
  <si>
    <t>21.  노인여가복지시설</t>
    <phoneticPr fontId="6" type="noConversion"/>
  </si>
  <si>
    <t>여</t>
    <phoneticPr fontId="5" type="noConversion"/>
  </si>
  <si>
    <t>남</t>
    <phoneticPr fontId="5" type="noConversion"/>
  </si>
  <si>
    <t>ions</t>
    <phoneticPr fontId="5" type="noConversion"/>
  </si>
  <si>
    <t>현원  Present</t>
    <phoneticPr fontId="5" type="noConversion"/>
  </si>
  <si>
    <t>Institut</t>
    <phoneticPr fontId="5" type="noConversion"/>
  </si>
  <si>
    <t>여</t>
    <phoneticPr fontId="5" type="noConversion"/>
  </si>
  <si>
    <t>남</t>
    <phoneticPr fontId="5" type="noConversion"/>
  </si>
  <si>
    <t>현원  Present</t>
    <phoneticPr fontId="5" type="noConversion"/>
  </si>
  <si>
    <t>Workers</t>
    <phoneticPr fontId="5" type="noConversion"/>
  </si>
  <si>
    <t>No.of</t>
    <phoneticPr fontId="5" type="noConversion"/>
  </si>
  <si>
    <t>Welfare House</t>
    <phoneticPr fontId="5" type="noConversion"/>
  </si>
  <si>
    <t>Cohabitation</t>
    <phoneticPr fontId="5" type="noConversion"/>
  </si>
  <si>
    <t xml:space="preserve">Provision for old age </t>
    <phoneticPr fontId="5" type="noConversion"/>
  </si>
  <si>
    <t>노인복지주택</t>
    <phoneticPr fontId="5" type="noConversion"/>
  </si>
  <si>
    <t>노인공동생활가정</t>
    <phoneticPr fontId="5" type="noConversion"/>
  </si>
  <si>
    <t>양 로 시 설</t>
    <phoneticPr fontId="5" type="noConversion"/>
  </si>
  <si>
    <t>연   별
읍면별
Year &amp;
Eup Myeon</t>
    <phoneticPr fontId="5" type="noConversion"/>
  </si>
  <si>
    <t>SENIOR HOME SERVICE FACILITIES</t>
    <phoneticPr fontId="49" type="noConversion"/>
  </si>
  <si>
    <t>22. 노인주거복지시설</t>
    <phoneticPr fontId="6" type="noConversion"/>
  </si>
  <si>
    <t>ers</t>
    <phoneticPr fontId="5" type="noConversion"/>
  </si>
  <si>
    <t>Present</t>
    <phoneticPr fontId="5" type="noConversion"/>
  </si>
  <si>
    <t>Work</t>
    <phoneticPr fontId="5" type="noConversion"/>
  </si>
  <si>
    <t>Institut</t>
    <phoneticPr fontId="5" type="noConversion"/>
  </si>
  <si>
    <t>자수</t>
    <phoneticPr fontId="5" type="noConversion"/>
  </si>
  <si>
    <t>No.of</t>
    <phoneticPr fontId="5" type="noConversion"/>
  </si>
  <si>
    <t>Workers</t>
    <phoneticPr fontId="5" type="noConversion"/>
  </si>
  <si>
    <t>종사</t>
    <phoneticPr fontId="5" type="noConversion"/>
  </si>
  <si>
    <t>종사자수</t>
    <phoneticPr fontId="5" type="noConversion"/>
  </si>
  <si>
    <t>Hospital for the aged</t>
    <phoneticPr fontId="5" type="noConversion"/>
  </si>
  <si>
    <t>Nursing cohabitation</t>
    <phoneticPr fontId="5" type="noConversion"/>
  </si>
  <si>
    <t>Nursing</t>
    <phoneticPr fontId="5" type="noConversion"/>
  </si>
  <si>
    <t>Total</t>
    <phoneticPr fontId="5" type="noConversion"/>
  </si>
  <si>
    <t>노인전문병원</t>
    <phoneticPr fontId="5" type="noConversion"/>
  </si>
  <si>
    <t>노인요양공동생활가정</t>
    <phoneticPr fontId="5" type="noConversion"/>
  </si>
  <si>
    <t>노인요양시설</t>
    <phoneticPr fontId="5" type="noConversion"/>
  </si>
  <si>
    <t>연   별
읍면별
Year &amp;
Eup Myeon</t>
    <phoneticPr fontId="5" type="noConversion"/>
  </si>
  <si>
    <t>Unit : number, person</t>
    <phoneticPr fontId="5" type="noConversion"/>
  </si>
  <si>
    <t>SENIOR MEDICAL SERVICE FACILITIES</t>
    <phoneticPr fontId="49" type="noConversion"/>
  </si>
  <si>
    <t xml:space="preserve">23. 노인의료복지시설 </t>
    <phoneticPr fontId="6" type="noConversion"/>
  </si>
  <si>
    <t>자료 : 주민복지실</t>
    <phoneticPr fontId="6" type="noConversion"/>
  </si>
  <si>
    <t>Workers</t>
    <phoneticPr fontId="49" type="noConversion"/>
  </si>
  <si>
    <t>Present</t>
    <phoneticPr fontId="49" type="noConversion"/>
  </si>
  <si>
    <t>Regular</t>
    <phoneticPr fontId="49" type="noConversion"/>
  </si>
  <si>
    <t>facilities</t>
    <phoneticPr fontId="49" type="noConversion"/>
  </si>
  <si>
    <t>현 원</t>
    <phoneticPr fontId="49" type="noConversion"/>
  </si>
  <si>
    <t>정 원</t>
    <phoneticPr fontId="49" type="noConversion"/>
  </si>
  <si>
    <t>No. of</t>
    <phoneticPr fontId="6" type="noConversion"/>
  </si>
  <si>
    <t>Persons</t>
    <phoneticPr fontId="49" type="noConversion"/>
  </si>
  <si>
    <t>종사자수</t>
    <phoneticPr fontId="49" type="noConversion"/>
  </si>
  <si>
    <t>이용인원</t>
    <phoneticPr fontId="49" type="noConversion"/>
  </si>
  <si>
    <t>시설수</t>
    <phoneticPr fontId="49" type="noConversion"/>
  </si>
  <si>
    <t>Visit bath service</t>
    <phoneticPr fontId="49" type="noConversion"/>
  </si>
  <si>
    <t>Short-term care service</t>
    <phoneticPr fontId="49" type="noConversion"/>
  </si>
  <si>
    <t>Day and night care center</t>
    <phoneticPr fontId="49" type="noConversion"/>
  </si>
  <si>
    <t>a visit Nursing</t>
    <phoneticPr fontId="49" type="noConversion"/>
  </si>
  <si>
    <t>Total</t>
    <phoneticPr fontId="49" type="noConversion"/>
  </si>
  <si>
    <t>방문목욕서비스</t>
    <phoneticPr fontId="49" type="noConversion"/>
  </si>
  <si>
    <t>단기보호서비스</t>
    <phoneticPr fontId="49" type="noConversion"/>
  </si>
  <si>
    <t>주,야간보호시설</t>
    <phoneticPr fontId="49" type="noConversion"/>
  </si>
  <si>
    <t>방문요양서비스</t>
    <phoneticPr fontId="49" type="noConversion"/>
  </si>
  <si>
    <t>Unit : number, person</t>
    <phoneticPr fontId="49" type="noConversion"/>
  </si>
  <si>
    <t>COMMUNITY SENIOR SERVICE FACILITIES</t>
    <phoneticPr fontId="49" type="noConversion"/>
  </si>
  <si>
    <t xml:space="preserve">24. 재가노인복지시설 </t>
    <phoneticPr fontId="6" type="noConversion"/>
  </si>
  <si>
    <t>자료 : 주민복지실</t>
    <phoneticPr fontId="5" type="noConversion"/>
  </si>
  <si>
    <t>-</t>
    <phoneticPr fontId="5" type="noConversion"/>
  </si>
  <si>
    <t>sons</t>
    <phoneticPr fontId="5" type="noConversion"/>
  </si>
  <si>
    <t>ber</t>
    <phoneticPr fontId="5" type="noConversion"/>
  </si>
  <si>
    <t>hold</t>
    <phoneticPr fontId="5" type="noConversion"/>
  </si>
  <si>
    <t>Female</t>
    <phoneticPr fontId="5" type="noConversion"/>
  </si>
  <si>
    <t>Male</t>
    <phoneticPr fontId="5" type="noConversion"/>
  </si>
  <si>
    <t>Sub-total</t>
    <phoneticPr fontId="5" type="noConversion"/>
  </si>
  <si>
    <t>hold</t>
    <phoneticPr fontId="5" type="noConversion"/>
  </si>
  <si>
    <t>Female</t>
    <phoneticPr fontId="5" type="noConversion"/>
  </si>
  <si>
    <t>Per</t>
    <phoneticPr fontId="5" type="noConversion"/>
  </si>
  <si>
    <t>num</t>
    <phoneticPr fontId="5" type="noConversion"/>
  </si>
  <si>
    <t>House</t>
    <phoneticPr fontId="5" type="noConversion"/>
  </si>
  <si>
    <t>인원</t>
    <phoneticPr fontId="5" type="noConversion"/>
  </si>
  <si>
    <t>가구</t>
    <phoneticPr fontId="5" type="noConversion"/>
  </si>
  <si>
    <t>여</t>
    <phoneticPr fontId="6" type="noConversion"/>
  </si>
  <si>
    <t>계</t>
    <phoneticPr fontId="5" type="noConversion"/>
  </si>
  <si>
    <t>가   구</t>
    <phoneticPr fontId="6" type="noConversion"/>
  </si>
  <si>
    <t>By other laws</t>
    <phoneticPr fontId="5" type="noConversion"/>
  </si>
  <si>
    <t>personal unit</t>
    <phoneticPr fontId="5" type="noConversion"/>
  </si>
  <si>
    <t>Sub_Total</t>
    <phoneticPr fontId="5" type="noConversion"/>
  </si>
  <si>
    <t>Persons</t>
    <phoneticPr fontId="5" type="noConversion"/>
  </si>
  <si>
    <t>인  원</t>
    <phoneticPr fontId="6" type="noConversion"/>
  </si>
  <si>
    <t xml:space="preserve">시설수 </t>
    <phoneticPr fontId="6" type="noConversion"/>
  </si>
  <si>
    <t>Guaranteed</t>
    <phoneticPr fontId="5" type="noConversion"/>
  </si>
  <si>
    <t xml:space="preserve">가   구 </t>
    <phoneticPr fontId="6" type="noConversion"/>
  </si>
  <si>
    <t>recipients</t>
    <phoneticPr fontId="5" type="noConversion"/>
  </si>
  <si>
    <t>특례</t>
    <phoneticPr fontId="5" type="noConversion"/>
  </si>
  <si>
    <t>보장특례</t>
    <phoneticPr fontId="5" type="noConversion"/>
  </si>
  <si>
    <t>General recipients</t>
    <phoneticPr fontId="5" type="noConversion"/>
  </si>
  <si>
    <t>Institutionalized</t>
    <phoneticPr fontId="5" type="noConversion"/>
  </si>
  <si>
    <t>타법령에 의한</t>
    <phoneticPr fontId="6" type="noConversion"/>
  </si>
  <si>
    <t>개인단위</t>
    <phoneticPr fontId="5" type="noConversion"/>
  </si>
  <si>
    <t>소  계</t>
    <phoneticPr fontId="6" type="noConversion"/>
  </si>
  <si>
    <t>시설수급자</t>
    <phoneticPr fontId="5" type="noConversion"/>
  </si>
  <si>
    <t>특례수급자  Special recipients</t>
    <phoneticPr fontId="5" type="noConversion"/>
  </si>
  <si>
    <t>일반수급자</t>
    <phoneticPr fontId="5" type="noConversion"/>
  </si>
  <si>
    <t>Unit : household, number, person</t>
    <phoneticPr fontId="5" type="noConversion"/>
  </si>
  <si>
    <t>단위 : 가구수, 개, 명</t>
    <phoneticPr fontId="5" type="noConversion"/>
  </si>
  <si>
    <t>BASIC LIVELIHOOD SECURITY RECIPIENTS</t>
    <phoneticPr fontId="5" type="noConversion"/>
  </si>
  <si>
    <t>25. 국민기초생활보장 수급자</t>
    <phoneticPr fontId="6" type="noConversion"/>
  </si>
  <si>
    <t>자료 : 주민복지실</t>
    <phoneticPr fontId="6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</si>
  <si>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</si>
  <si>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</si>
  <si>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</si>
  <si>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</si>
  <si>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</si>
  <si>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</si>
  <si>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</si>
  <si>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of Year-end</t>
    <phoneticPr fontId="6" type="noConversion"/>
  </si>
  <si>
    <t>Discharged</t>
    <phoneticPr fontId="5" type="noConversion"/>
  </si>
  <si>
    <t>Admitted</t>
    <phoneticPr fontId="5" type="noConversion"/>
  </si>
  <si>
    <t>facilities</t>
    <phoneticPr fontId="6" type="noConversion"/>
  </si>
  <si>
    <t>of Inmates as</t>
    <phoneticPr fontId="6" type="noConversion"/>
  </si>
  <si>
    <t xml:space="preserve">No. of </t>
    <phoneticPr fontId="6" type="noConversion"/>
  </si>
  <si>
    <t>Inmates as</t>
    <phoneticPr fontId="6" type="noConversion"/>
  </si>
  <si>
    <t>Year &amp;</t>
    <phoneticPr fontId="5" type="noConversion"/>
  </si>
  <si>
    <t>연말현재생활인원</t>
    <phoneticPr fontId="6" type="noConversion"/>
  </si>
  <si>
    <t>읍면별</t>
    <phoneticPr fontId="5" type="noConversion"/>
  </si>
  <si>
    <t>성매매 피해자 지원시설  Facilities for Victims of Forced Prostitution</t>
    <phoneticPr fontId="6" type="noConversion"/>
  </si>
  <si>
    <t>가정폭력피해자보호시설 Victims of Domestic Violence</t>
    <phoneticPr fontId="6" type="noConversion"/>
  </si>
  <si>
    <t>성폭력피해자보호시설 Victims of Sexual Violence</t>
    <phoneticPr fontId="6" type="noConversion"/>
  </si>
  <si>
    <t>Single Parent Family</t>
    <phoneticPr fontId="5" type="noConversion"/>
  </si>
  <si>
    <t xml:space="preserve">한부모가족시설 </t>
    <phoneticPr fontId="6" type="noConversion"/>
  </si>
  <si>
    <t>연   별</t>
    <phoneticPr fontId="5" type="noConversion"/>
  </si>
  <si>
    <t>Unit : number, person</t>
    <phoneticPr fontId="6" type="noConversion"/>
  </si>
  <si>
    <t xml:space="preserve">     </t>
    <phoneticPr fontId="6" type="noConversion"/>
  </si>
  <si>
    <t>WOMEN'S WELFARE INSTITUTIONS</t>
    <phoneticPr fontId="6" type="noConversion"/>
  </si>
  <si>
    <t xml:space="preserve">26. 여 성 복 지 시 설 </t>
    <phoneticPr fontId="6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</si>
  <si>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</si>
  <si>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</si>
  <si>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</si>
  <si>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</si>
  <si>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</si>
  <si>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</si>
  <si>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</si>
  <si>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</si>
  <si>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15. 건강보험 적용인구</t>
    <phoneticPr fontId="6" type="noConversion"/>
  </si>
  <si>
    <t>BENEFICIARIES OF HEALTH INSURANCE</t>
    <phoneticPr fontId="5" type="noConversion"/>
  </si>
  <si>
    <t>단위 :개소,명</t>
  </si>
  <si>
    <t>Unit :  number, person</t>
    <phoneticPr fontId="6" type="noConversion"/>
  </si>
  <si>
    <t>합       계   
Total</t>
    <phoneticPr fontId="5" type="noConversion"/>
  </si>
  <si>
    <t>근 로 자   Worker</t>
    <phoneticPr fontId="6" type="noConversion"/>
  </si>
  <si>
    <t>공무원, 사립학교 교직 Government employees and private school teachers</t>
    <phoneticPr fontId="6" type="noConversion"/>
  </si>
  <si>
    <t>지 역   Self-employeds</t>
    <phoneticPr fontId="5" type="noConversion"/>
  </si>
  <si>
    <t>연   별</t>
    <phoneticPr fontId="5" type="noConversion"/>
  </si>
  <si>
    <t>사업장</t>
    <phoneticPr fontId="5" type="noConversion"/>
  </si>
  <si>
    <t>적용인구  Covered persons</t>
    <phoneticPr fontId="6" type="noConversion"/>
  </si>
  <si>
    <t>사  업  장</t>
    <phoneticPr fontId="5" type="noConversion"/>
  </si>
  <si>
    <t>Year</t>
    <phoneticPr fontId="5" type="noConversion"/>
  </si>
  <si>
    <t>계     Total</t>
    <phoneticPr fontId="5" type="noConversion"/>
  </si>
  <si>
    <t>가입자</t>
    <phoneticPr fontId="5" type="noConversion"/>
  </si>
  <si>
    <t>피부양자</t>
  </si>
  <si>
    <t>세대주</t>
    <phoneticPr fontId="5" type="noConversion"/>
  </si>
  <si>
    <t>Workplace</t>
    <phoneticPr fontId="5" type="noConversion"/>
  </si>
  <si>
    <t>남</t>
    <phoneticPr fontId="5" type="noConversion"/>
  </si>
  <si>
    <t>여</t>
    <phoneticPr fontId="5" type="noConversion"/>
  </si>
  <si>
    <t>Insured</t>
  </si>
  <si>
    <t>Dependents</t>
  </si>
  <si>
    <t>Work place</t>
    <phoneticPr fontId="5" type="noConversion"/>
  </si>
  <si>
    <t>householder</t>
    <phoneticPr fontId="5" type="noConversion"/>
  </si>
  <si>
    <t xml:space="preserve">자료 :  국민건강보험관리공단 장수출장소 </t>
    <phoneticPr fontId="6" type="noConversion"/>
  </si>
  <si>
    <t>주) 주민등록 주소지 기준이며, 지역의 가입자는 적용대상자를 말함.</t>
    <phoneticPr fontId="5" type="noConversion"/>
  </si>
  <si>
    <t>16. 국민연금 가입자</t>
    <phoneticPr fontId="6" type="noConversion"/>
  </si>
  <si>
    <t>NUMBER OF NATIONAL PENSION INSURANTS</t>
    <phoneticPr fontId="5" type="noConversion"/>
  </si>
  <si>
    <t>단위 : 개소, 명</t>
    <phoneticPr fontId="5" type="noConversion"/>
  </si>
  <si>
    <t>Unit :  number, person</t>
    <phoneticPr fontId="6" type="noConversion"/>
  </si>
  <si>
    <t>총 가 입 자 수</t>
  </si>
  <si>
    <t>사 업 장   가 입 자       Insurants in workplaces</t>
    <phoneticPr fontId="6" type="noConversion"/>
  </si>
  <si>
    <t xml:space="preserve">지역가입자  </t>
    <phoneticPr fontId="6" type="noConversion"/>
  </si>
  <si>
    <t>임의가입자</t>
  </si>
  <si>
    <t>임의계속가입자</t>
  </si>
  <si>
    <t>Total insurants</t>
    <phoneticPr fontId="5" type="noConversion"/>
  </si>
  <si>
    <t>사   업   장</t>
  </si>
  <si>
    <t>가   입   자</t>
  </si>
  <si>
    <t>Voluntarily &amp;</t>
  </si>
  <si>
    <t>Year</t>
    <phoneticPr fontId="5" type="noConversion"/>
  </si>
  <si>
    <t>남</t>
    <phoneticPr fontId="5" type="noConversion"/>
  </si>
  <si>
    <t>여</t>
    <phoneticPr fontId="5" type="noConversion"/>
  </si>
  <si>
    <t>Insured persons</t>
    <phoneticPr fontId="5" type="noConversion"/>
  </si>
  <si>
    <t>Voluntarily insured</t>
    <phoneticPr fontId="5" type="noConversion"/>
  </si>
  <si>
    <t xml:space="preserve">continuously </t>
  </si>
  <si>
    <t>Male</t>
    <phoneticPr fontId="5" type="noConversion"/>
  </si>
  <si>
    <t>Female</t>
    <phoneticPr fontId="5" type="noConversion"/>
  </si>
  <si>
    <t>Workplaces</t>
  </si>
  <si>
    <t>Insurants</t>
  </si>
  <si>
    <t>in the local area</t>
    <phoneticPr fontId="5" type="noConversion"/>
  </si>
  <si>
    <t>persons</t>
    <phoneticPr fontId="5" type="noConversion"/>
  </si>
  <si>
    <t>insured persons</t>
    <phoneticPr fontId="5" type="noConversion"/>
  </si>
  <si>
    <t>-</t>
    <phoneticPr fontId="5" type="noConversion"/>
  </si>
  <si>
    <t>자료 : 국민연금공단 진안지사</t>
    <phoneticPr fontId="6" type="noConversion"/>
  </si>
  <si>
    <t>주) 2005년부터 지역가입자의 납부예외자를 제외한 수치임</t>
    <phoneticPr fontId="5" type="noConversion"/>
  </si>
  <si>
    <t>17. 국민연금 급여 지급현황</t>
    <phoneticPr fontId="6" type="noConversion"/>
  </si>
  <si>
    <t>PAYING BENEFIT NATIONAL PENSION INSURANT</t>
    <phoneticPr fontId="5" type="noConversion"/>
  </si>
  <si>
    <t>단위 : 명, 천원</t>
    <phoneticPr fontId="5" type="noConversion"/>
  </si>
  <si>
    <t>Unit :  person , 1000 won</t>
    <phoneticPr fontId="6" type="noConversion"/>
  </si>
  <si>
    <t>계</t>
    <phoneticPr fontId="5" type="noConversion"/>
  </si>
  <si>
    <t>연금</t>
    <phoneticPr fontId="6" type="noConversion"/>
  </si>
  <si>
    <t>Pension</t>
    <phoneticPr fontId="5" type="noConversion"/>
  </si>
  <si>
    <t xml:space="preserve">             일시금 A lump sum allowance</t>
    <phoneticPr fontId="5" type="noConversion"/>
  </si>
  <si>
    <t>노령연금   Old-agePension</t>
    <phoneticPr fontId="5" type="noConversion"/>
  </si>
  <si>
    <t>장애연금</t>
    <phoneticPr fontId="5" type="noConversion"/>
  </si>
  <si>
    <t>유족연금</t>
    <phoneticPr fontId="5" type="noConversion"/>
  </si>
  <si>
    <t>장애</t>
    <phoneticPr fontId="5" type="noConversion"/>
  </si>
  <si>
    <t>반환</t>
    <phoneticPr fontId="5" type="noConversion"/>
  </si>
  <si>
    <t>사망</t>
    <phoneticPr fontId="5" type="noConversion"/>
  </si>
  <si>
    <t>Total</t>
    <phoneticPr fontId="5" type="noConversion"/>
  </si>
  <si>
    <t>특례 Special</t>
    <phoneticPr fontId="5" type="noConversion"/>
  </si>
  <si>
    <t>노령연금(20년 이상)Old-age pension (over 20 years)</t>
    <phoneticPr fontId="5" type="noConversion"/>
  </si>
  <si>
    <t>노령연금(10년 이상~20년 미만)</t>
    <phoneticPr fontId="5" type="noConversion"/>
  </si>
  <si>
    <t>조기 Early</t>
    <phoneticPr fontId="5" type="noConversion"/>
  </si>
  <si>
    <t xml:space="preserve">분할 Division </t>
    <phoneticPr fontId="5" type="noConversion"/>
  </si>
  <si>
    <t>Disability pension</t>
    <phoneticPr fontId="5" type="noConversion"/>
  </si>
  <si>
    <t>survivor pension</t>
    <phoneticPr fontId="5" type="noConversion"/>
  </si>
  <si>
    <t>disablility</t>
    <phoneticPr fontId="5" type="noConversion"/>
  </si>
  <si>
    <t>restoratin</t>
    <phoneticPr fontId="5" type="noConversion"/>
  </si>
  <si>
    <t>death</t>
    <phoneticPr fontId="5" type="noConversion"/>
  </si>
  <si>
    <t>Year</t>
    <phoneticPr fontId="5" type="noConversion"/>
  </si>
  <si>
    <t>수급자수</t>
    <phoneticPr fontId="5" type="noConversion"/>
  </si>
  <si>
    <t>금액</t>
    <phoneticPr fontId="5" type="noConversion"/>
  </si>
  <si>
    <t>No. of</t>
    <phoneticPr fontId="5" type="noConversion"/>
  </si>
  <si>
    <t>No. of</t>
    <phoneticPr fontId="5" type="noConversion"/>
  </si>
  <si>
    <t>Recipients</t>
    <phoneticPr fontId="5" type="noConversion"/>
  </si>
  <si>
    <t>Amount</t>
    <phoneticPr fontId="5" type="noConversion"/>
  </si>
  <si>
    <t>자료 : 국민연금공단 진안지사</t>
    <phoneticPr fontId="6" type="noConversion"/>
  </si>
  <si>
    <t xml:space="preserve"> 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</si>
  <si>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</si>
  <si>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</si>
  <si>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</si>
  <si>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</si>
  <si>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45" type="noConversion"/>
  </si>
  <si>
    <t>-</t>
    <phoneticPr fontId="45" type="noConversion"/>
  </si>
  <si>
    <t>-</t>
    <phoneticPr fontId="45" type="noConversion"/>
  </si>
  <si>
    <t>-</t>
    <phoneticPr fontId="4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</si>
  <si>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</si>
  <si>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</si>
  <si>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</si>
  <si>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</si>
  <si>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 xml:space="preserve">18. 국 가 보 훈 대 상 자 </t>
    <phoneticPr fontId="6" type="noConversion"/>
  </si>
  <si>
    <t>NUMBER OF PATRIOTS AND VETERANS</t>
  </si>
  <si>
    <t>국 가 보 훈 대 상 자(속)</t>
    <phoneticPr fontId="6" type="noConversion"/>
  </si>
  <si>
    <t>NUMBER OF PATRIOTS AND VETERANS(Cont'd)</t>
    <phoneticPr fontId="6" type="noConversion"/>
  </si>
  <si>
    <t>Unit : person</t>
    <phoneticPr fontId="5" type="noConversion"/>
  </si>
  <si>
    <t>연   별
읍면별
Year &amp;
Eup Myeon</t>
    <phoneticPr fontId="5" type="noConversion"/>
  </si>
  <si>
    <t>합    계</t>
  </si>
  <si>
    <t xml:space="preserve"> 국      가      유      공      자      </t>
    <phoneticPr fontId="5" type="noConversion"/>
  </si>
  <si>
    <t>Patriots   and   veterans</t>
  </si>
  <si>
    <t>유    족   Bereaved famity</t>
    <phoneticPr fontId="5" type="noConversion"/>
  </si>
  <si>
    <t>유    족     Bereaved famity</t>
    <phoneticPr fontId="5" type="noConversion"/>
  </si>
  <si>
    <t xml:space="preserve"> Bereaved famity</t>
  </si>
  <si>
    <t>기 타 대 상 자        Others</t>
    <phoneticPr fontId="5" type="noConversion"/>
  </si>
  <si>
    <t>남</t>
    <phoneticPr fontId="5" type="noConversion"/>
  </si>
  <si>
    <t>여</t>
    <phoneticPr fontId="5" type="noConversion"/>
  </si>
  <si>
    <t>애국지사</t>
  </si>
  <si>
    <t>전·공상 군경</t>
    <phoneticPr fontId="5" type="noConversion"/>
  </si>
  <si>
    <t>무공,보국수훈자</t>
    <phoneticPr fontId="5" type="noConversion"/>
  </si>
  <si>
    <t>재일학도의용군</t>
    <phoneticPr fontId="5" type="noConversion"/>
  </si>
  <si>
    <t>4ㆍ19 부상,공로자</t>
    <phoneticPr fontId="5" type="noConversion"/>
  </si>
  <si>
    <t>공상 공무원</t>
    <phoneticPr fontId="5" type="noConversion"/>
  </si>
  <si>
    <t>특별공로자 및 특별공로상이자</t>
    <phoneticPr fontId="5" type="noConversion"/>
  </si>
  <si>
    <t>순국·애국지사</t>
    <phoneticPr fontId="5" type="noConversion"/>
  </si>
  <si>
    <t>전몰, 전상, 순직, 공상, 군경</t>
    <phoneticPr fontId="5" type="noConversion"/>
  </si>
  <si>
    <t>순직 공무원</t>
    <phoneticPr fontId="5" type="noConversion"/>
  </si>
  <si>
    <t>특별공로순직자</t>
    <phoneticPr fontId="5" type="noConversion"/>
  </si>
  <si>
    <t>6.18 자유상이자</t>
    <phoneticPr fontId="5" type="noConversion"/>
  </si>
  <si>
    <t>지원대상자</t>
    <phoneticPr fontId="5" type="noConversion"/>
  </si>
  <si>
    <t>5.18 민주유공자</t>
    <phoneticPr fontId="5" type="noConversion"/>
  </si>
  <si>
    <t>특수임무수행자</t>
    <phoneticPr fontId="5" type="noConversion"/>
  </si>
  <si>
    <t>veterans and policemen</t>
    <phoneticPr fontId="6" type="noConversion"/>
  </si>
  <si>
    <t>Recipients of the order</t>
    <phoneticPr fontId="6" type="noConversion"/>
  </si>
  <si>
    <t xml:space="preserve">Student volunteer in </t>
    <phoneticPr fontId="6" type="noConversion"/>
  </si>
  <si>
    <t>Deceased wounded</t>
    <phoneticPr fontId="6" type="noConversion"/>
  </si>
  <si>
    <t>Public officials</t>
    <phoneticPr fontId="6" type="noConversion"/>
  </si>
  <si>
    <t>Deceased special con</t>
    <phoneticPr fontId="6" type="noConversion"/>
  </si>
  <si>
    <t xml:space="preserve">Bereaved families </t>
    <phoneticPr fontId="5" type="noConversion"/>
  </si>
  <si>
    <t>미 망 인</t>
  </si>
  <si>
    <t>자    녀</t>
  </si>
  <si>
    <t>부  모</t>
  </si>
  <si>
    <t>Public</t>
    <phoneticPr fontId="5" type="noConversion"/>
  </si>
  <si>
    <t>person of distinguished</t>
    <phoneticPr fontId="5" type="noConversion"/>
  </si>
  <si>
    <t>Attendant</t>
    <phoneticPr fontId="5" type="noConversion"/>
  </si>
  <si>
    <t xml:space="preserve">  Grand </t>
  </si>
  <si>
    <t>Independence</t>
    <phoneticPr fontId="5" type="noConversion"/>
  </si>
  <si>
    <t>died or disabled</t>
    <phoneticPr fontId="6" type="noConversion"/>
  </si>
  <si>
    <t>of military merit or</t>
    <phoneticPr fontId="6" type="noConversion"/>
  </si>
  <si>
    <t xml:space="preserve">japan who participated </t>
    <phoneticPr fontId="6" type="noConversion"/>
  </si>
  <si>
    <t>activists of the April</t>
    <phoneticPr fontId="6" type="noConversion"/>
  </si>
  <si>
    <t>disabled</t>
    <phoneticPr fontId="5" type="noConversion"/>
  </si>
  <si>
    <t>tributors to national</t>
    <phoneticPr fontId="5" type="noConversion"/>
  </si>
  <si>
    <t>of patriots or inde-</t>
    <phoneticPr fontId="5" type="noConversion"/>
  </si>
  <si>
    <t>Minor</t>
    <phoneticPr fontId="5" type="noConversion"/>
  </si>
  <si>
    <t>of military merit or</t>
    <phoneticPr fontId="6" type="noConversion"/>
  </si>
  <si>
    <t xml:space="preserve"> officials died</t>
    <phoneticPr fontId="5" type="noConversion"/>
  </si>
  <si>
    <t>Defectors disabled for</t>
    <phoneticPr fontId="5" type="noConversion"/>
  </si>
  <si>
    <t>Benefici</t>
    <phoneticPr fontId="5" type="noConversion"/>
  </si>
  <si>
    <t>services in the Gwangju</t>
    <phoneticPr fontId="5" type="noConversion"/>
  </si>
  <si>
    <t>special</t>
    <phoneticPr fontId="5" type="noConversion"/>
  </si>
  <si>
    <t xml:space="preserve"> Total</t>
  </si>
  <si>
    <t>Male</t>
    <phoneticPr fontId="5" type="noConversion"/>
  </si>
  <si>
    <t>Female</t>
    <phoneticPr fontId="5" type="noConversion"/>
  </si>
  <si>
    <t>fighters</t>
    <phoneticPr fontId="5" type="noConversion"/>
  </si>
  <si>
    <t>on duty</t>
    <phoneticPr fontId="6" type="noConversion"/>
  </si>
  <si>
    <t>national security merit</t>
    <phoneticPr fontId="6" type="noConversion"/>
  </si>
  <si>
    <t>in the korean war</t>
    <phoneticPr fontId="6" type="noConversion"/>
  </si>
  <si>
    <t>19th revolution</t>
    <phoneticPr fontId="5" type="noConversion"/>
  </si>
  <si>
    <t>on duty</t>
    <phoneticPr fontId="5" type="noConversion"/>
  </si>
  <si>
    <t>&amp; social development</t>
    <phoneticPr fontId="5" type="noConversion"/>
  </si>
  <si>
    <t>pendence fighters</t>
    <phoneticPr fontId="5" type="noConversion"/>
  </si>
  <si>
    <t>Widows</t>
  </si>
  <si>
    <t>chidren</t>
    <phoneticPr fontId="5" type="noConversion"/>
  </si>
  <si>
    <t>Parents</t>
  </si>
  <si>
    <t>anti-communism</t>
    <phoneticPr fontId="5" type="noConversion"/>
  </si>
  <si>
    <t>Beneficiaries</t>
    <phoneticPr fontId="5" type="noConversion"/>
  </si>
  <si>
    <t>aries</t>
    <phoneticPr fontId="5" type="noConversion"/>
  </si>
  <si>
    <t>democratization movement</t>
    <phoneticPr fontId="5" type="noConversion"/>
  </si>
  <si>
    <t>mission</t>
    <phoneticPr fontId="5" type="noConversion"/>
  </si>
  <si>
    <t>-</t>
    <phoneticPr fontId="5" type="noConversion"/>
  </si>
  <si>
    <t>자료 :  전북동부보훈지청</t>
  </si>
  <si>
    <t>자료 :  전북동부보훈지청</t>
    <phoneticPr fontId="6" type="noConversion"/>
  </si>
  <si>
    <t xml:space="preserve">19. 국가보훈대상자 취업 </t>
    <phoneticPr fontId="6" type="noConversion"/>
  </si>
  <si>
    <t>EMPLOYMENT OF PATRIOTS &amp; VETERANS,
AND BEREAVED FAMILIES</t>
    <phoneticPr fontId="5" type="noConversion"/>
  </si>
  <si>
    <t>Unit : person</t>
    <phoneticPr fontId="5" type="noConversion"/>
  </si>
  <si>
    <t>연   별</t>
    <phoneticPr fontId="5" type="noConversion"/>
  </si>
  <si>
    <t>합   계    Total</t>
    <phoneticPr fontId="6" type="noConversion"/>
  </si>
  <si>
    <t>국가유공자    Patriots and veterans</t>
  </si>
  <si>
    <t>유족  Bereaved family of the patriots &amp; veterans</t>
  </si>
  <si>
    <t>기타대상자       Others</t>
  </si>
  <si>
    <t>읍면별</t>
    <phoneticPr fontId="5" type="noConversion"/>
  </si>
  <si>
    <t>계</t>
    <phoneticPr fontId="6" type="noConversion"/>
  </si>
  <si>
    <t>남</t>
  </si>
  <si>
    <t>여</t>
  </si>
  <si>
    <t>Year &amp;</t>
    <phoneticPr fontId="5" type="noConversion"/>
  </si>
  <si>
    <t>-</t>
    <phoneticPr fontId="5" type="noConversion"/>
  </si>
  <si>
    <t>20. 국가보훈대상자 및 자녀 취학</t>
    <phoneticPr fontId="6" type="noConversion"/>
  </si>
  <si>
    <t>EDUCATIONAL BENEFITS FOR PATRIOTS &amp;
VETERANS, AND THEIR FAMILIES</t>
    <phoneticPr fontId="6" type="noConversion"/>
  </si>
  <si>
    <t>합      계         Grand Total</t>
  </si>
  <si>
    <t>국가유공자   Patriots and veterans</t>
  </si>
  <si>
    <t>배 우 자       Spouse</t>
    <phoneticPr fontId="5" type="noConversion"/>
  </si>
  <si>
    <t>자    녀        Children</t>
    <phoneticPr fontId="5" type="noConversion"/>
  </si>
  <si>
    <t>계     Total</t>
    <phoneticPr fontId="5" type="noConversion"/>
  </si>
  <si>
    <t>중학교</t>
  </si>
  <si>
    <t>고  교</t>
  </si>
  <si>
    <t>대 학(교)</t>
    <phoneticPr fontId="5" type="noConversion"/>
  </si>
  <si>
    <t>대  학(교)</t>
    <phoneticPr fontId="5" type="noConversion"/>
  </si>
  <si>
    <t>Year</t>
    <phoneticPr fontId="5" type="noConversion"/>
  </si>
  <si>
    <t>남</t>
    <phoneticPr fontId="5" type="noConversion"/>
  </si>
  <si>
    <t>여</t>
    <phoneticPr fontId="5" type="noConversion"/>
  </si>
  <si>
    <t>Middle</t>
  </si>
  <si>
    <t>High</t>
    <phoneticPr fontId="5" type="noConversion"/>
  </si>
  <si>
    <t>College and</t>
    <phoneticPr fontId="5" type="noConversion"/>
  </si>
  <si>
    <t>High</t>
  </si>
  <si>
    <t>Male</t>
    <phoneticPr fontId="5" type="noConversion"/>
  </si>
  <si>
    <t>Female</t>
    <phoneticPr fontId="5" type="noConversion"/>
  </si>
  <si>
    <t>school</t>
  </si>
  <si>
    <t>University</t>
  </si>
  <si>
    <t>-</t>
    <phoneticPr fontId="5" type="noConversion"/>
  </si>
  <si>
    <t>-</t>
    <phoneticPr fontId="5" type="noConversion"/>
  </si>
  <si>
    <t>-</t>
    <phoneticPr fontId="5" type="noConversion"/>
  </si>
  <si>
    <t>자료 :  보건의료원</t>
    <phoneticPr fontId="6" type="noConversion"/>
  </si>
  <si>
    <t>하반기</t>
  </si>
  <si>
    <t>상반기</t>
  </si>
  <si>
    <t>-</t>
    <phoneticPr fontId="5" type="noConversion"/>
  </si>
  <si>
    <t>여    Female</t>
    <phoneticPr fontId="5" type="noConversion"/>
  </si>
  <si>
    <t>남    Male</t>
    <phoneticPr fontId="5" type="noConversion"/>
  </si>
  <si>
    <t>Registered pregnant women</t>
    <phoneticPr fontId="5" type="noConversion"/>
  </si>
  <si>
    <t>영유아등록관리    Registered infants/children</t>
    <phoneticPr fontId="5" type="noConversion"/>
  </si>
  <si>
    <t>임산부등록관리</t>
  </si>
  <si>
    <t>Year &amp;</t>
    <phoneticPr fontId="5" type="noConversion"/>
  </si>
  <si>
    <t>Maternal and child health care program</t>
    <phoneticPr fontId="6" type="noConversion"/>
  </si>
  <si>
    <t>분 기 별</t>
    <phoneticPr fontId="6" type="noConversion"/>
  </si>
  <si>
    <t>모 자 보 건 관 리</t>
    <phoneticPr fontId="5" type="noConversion"/>
  </si>
  <si>
    <t>연     별</t>
    <phoneticPr fontId="5" type="noConversion"/>
  </si>
  <si>
    <t>Unit : person</t>
    <phoneticPr fontId="5" type="noConversion"/>
  </si>
  <si>
    <t>MATERNAL AND CHILD HEALTH CARE ACTIVITIES</t>
    <phoneticPr fontId="5" type="noConversion"/>
  </si>
  <si>
    <t>14. 모자보건사업 실적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</si>
</sst>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76" formatCode="0_ "/>
    <numFmt numFmtId="177" formatCode="\-"/>
    <numFmt numFmtId="178" formatCode="0_);[Red]\(0\)"/>
    <numFmt numFmtId="179" formatCode="#,##0_ "/>
    <numFmt numFmtId="180" formatCode="_ * #,##0_ ;_ * \-#,##0_ ;_ * &quot;-&quot;_ ;_ @_ "/>
    <numFmt numFmtId="181" formatCode="_(* #,##0_);_(* \(#,##0\);_(* &quot;-&quot;_);_(@_)"/>
    <numFmt numFmtId="182" formatCode="#,##0;&quot;₩&quot;&quot;₩&quot;&quot;₩&quot;&quot;₩&quot;\(#,##0&quot;₩&quot;&quot;₩&quot;&quot;₩&quot;&quot;₩&quot;\)"/>
    <numFmt numFmtId="183" formatCode="_ * #,##0.00_ ;_ * \-#,##0.00_ ;_ * &quot;-&quot;??_ ;_ @_ "/>
    <numFmt numFmtId="184" formatCode="&quot;$&quot;#,##0.0_);&quot;₩&quot;&quot;₩&quot;&quot;₩&quot;&quot;₩&quot;\(&quot;$&quot;#,##0.0&quot;₩&quot;&quot;₩&quot;&quot;₩&quot;&quot;₩&quot;\)"/>
    <numFmt numFmtId="18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6" formatCode="_-* #,##0\ _D_M_-;\-* #,##0\ _D_M_-;_-* &quot;-&quot;\ _D_M_-;_-@_-"/>
    <numFmt numFmtId="187" formatCode="_-* #,##0.00\ _D_M_-;\-* #,##0.00\ _D_M_-;_-* &quot;-&quot;??\ _D_M_-;_-@_-"/>
    <numFmt numFmtId="188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9" formatCode="#,##0.000_);&quot;₩&quot;&quot;₩&quot;&quot;₩&quot;&quot;₩&quot;\(#,##0.000&quot;₩&quot;&quot;₩&quot;&quot;₩&quot;&quot;₩&quot;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#,##0_);[Red]\(#,##0\)"/>
    <numFmt numFmtId="193" formatCode="0_ ;[Red]\-0\ "/>
    <numFmt numFmtId="194" formatCode="#,##0;[Red]#,##0"/>
    <numFmt numFmtId="195" formatCode="&quot;₩&quot;#,##0"/>
    <numFmt numFmtId="196" formatCode="#,##0_);\(#,##0\)"/>
  </numFmts>
  <fonts count="5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9"/>
      <color theme="1"/>
      <name val="새굴림"/>
      <family val="1"/>
      <charset val="129"/>
    </font>
    <font>
      <sz val="8"/>
      <name val="새굴림"/>
      <family val="1"/>
      <charset val="129"/>
    </font>
    <font>
      <sz val="12"/>
      <name val="바탕체"/>
      <family val="1"/>
      <charset val="129"/>
    </font>
    <font>
      <sz val="16"/>
      <name val="순명조"/>
      <family val="1"/>
      <charset val="129"/>
    </font>
    <font>
      <b/>
      <sz val="11"/>
      <name val="새굴림"/>
      <family val="1"/>
      <charset val="129"/>
    </font>
    <font>
      <sz val="14"/>
      <name val="바탕체"/>
      <family val="1"/>
      <charset val="129"/>
    </font>
    <font>
      <b/>
      <sz val="9"/>
      <color theme="1"/>
      <name val="새굴림"/>
      <family val="1"/>
      <charset val="129"/>
    </font>
    <font>
      <sz val="12"/>
      <name val="새굴림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6"/>
      <name val="새굴림"/>
      <family val="1"/>
      <charset val="129"/>
    </font>
    <font>
      <sz val="9"/>
      <color rgb="FF000000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Yoon 윤고딕 520_TT"/>
      <family val="1"/>
      <charset val="129"/>
    </font>
    <font>
      <sz val="8"/>
      <name val="Arial Narrow"/>
      <family val="2"/>
    </font>
    <font>
      <sz val="9"/>
      <color rgb="FF002060"/>
      <name val="Yoon 윤고딕 520_TT"/>
      <family val="1"/>
      <charset val="129"/>
    </font>
    <font>
      <sz val="8"/>
      <name val="맑은 고딕"/>
      <family val="2"/>
      <charset val="129"/>
      <scheme val="minor"/>
    </font>
    <font>
      <vertAlign val="superscript"/>
      <sz val="9"/>
      <name val="맑은 고딕"/>
      <family val="3"/>
      <charset val="129"/>
    </font>
    <font>
      <sz val="9"/>
      <name val="맑은 고딕"/>
      <family val="3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color theme="1"/>
      <name val="Yoon 윤고딕 520_TT"/>
      <family val="1"/>
      <charset val="129"/>
    </font>
    <font>
      <sz val="9"/>
      <color indexed="8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name val="MingLiU"/>
      <family val="3"/>
      <charset val="136"/>
    </font>
    <font>
      <sz val="11"/>
      <color theme="1"/>
      <name val="새굴림"/>
      <family val="1"/>
      <charset val="129"/>
    </font>
    <font>
      <b/>
      <sz val="11"/>
      <color theme="1"/>
      <name val="새굴림"/>
      <family val="1"/>
      <charset val="129"/>
    </font>
    <font>
      <sz val="7"/>
      <name val="새굴림"/>
      <family val="1"/>
      <charset val="129"/>
    </font>
    <font>
      <sz val="12"/>
      <color indexed="8"/>
      <name val="바탕체"/>
      <family val="1"/>
      <charset val="129"/>
    </font>
    <font>
      <sz val="11"/>
      <color indexed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94">
    <xf numFmtId="0" fontId="0" fillId="0" borderId="0"/>
    <xf numFmtId="0" fontId="3" fillId="0" borderId="0"/>
    <xf numFmtId="4" fontId="10" fillId="0" borderId="0" applyNumberFormat="0" applyProtection="0"/>
    <xf numFmtId="180" fontId="14" fillId="0" borderId="0" applyProtection="0"/>
    <xf numFmtId="0" fontId="3" fillId="0" borderId="0"/>
    <xf numFmtId="181" fontId="3" fillId="0" borderId="0" applyFont="0" applyFill="0" applyBorder="0" applyAlignment="0" applyProtection="0"/>
    <xf numFmtId="0" fontId="14" fillId="0" borderId="0"/>
    <xf numFmtId="0" fontId="20" fillId="0" borderId="0"/>
    <xf numFmtId="0" fontId="3" fillId="0" borderId="0" applyFill="0" applyBorder="0" applyAlignment="0"/>
    <xf numFmtId="0" fontId="3" fillId="0" borderId="0" applyFill="0" applyBorder="0" applyAlignment="0"/>
    <xf numFmtId="0" fontId="21" fillId="0" borderId="0"/>
    <xf numFmtId="38" fontId="22" fillId="0" borderId="0" applyFill="0" applyBorder="0" applyAlignment="0" applyProtection="0"/>
    <xf numFmtId="182" fontId="23" fillId="0" borderId="0"/>
    <xf numFmtId="183" fontId="24" fillId="0" borderId="0" applyFont="0" applyFill="0" applyBorder="0" applyAlignment="0" applyProtection="0"/>
    <xf numFmtId="0" fontId="25" fillId="0" borderId="0" applyNumberFormat="0" applyAlignment="0">
      <alignment horizontal="left"/>
    </xf>
    <xf numFmtId="18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3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3" fillId="0" borderId="0"/>
    <xf numFmtId="0" fontId="27" fillId="0" borderId="0" applyNumberFormat="0" applyAlignment="0">
      <alignment horizontal="left"/>
    </xf>
    <xf numFmtId="38" fontId="28" fillId="2" borderId="0" applyNumberFormat="0" applyBorder="0" applyAlignment="0" applyProtection="0"/>
    <xf numFmtId="0" fontId="29" fillId="0" borderId="25" applyNumberFormat="0" applyAlignment="0" applyProtection="0">
      <alignment horizontal="left" vertical="center"/>
    </xf>
    <xf numFmtId="0" fontId="29" fillId="0" borderId="22">
      <alignment horizontal="left" vertical="center"/>
    </xf>
    <xf numFmtId="10" fontId="28" fillId="3" borderId="26" applyNumberFormat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3" fillId="0" borderId="0"/>
    <xf numFmtId="0" fontId="30" fillId="0" borderId="0"/>
    <xf numFmtId="10" fontId="24" fillId="0" borderId="0" applyFont="0" applyFill="0" applyBorder="0" applyAlignment="0" applyProtection="0"/>
    <xf numFmtId="0" fontId="24" fillId="0" borderId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" fontId="3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80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4" fillId="0" borderId="0">
      <alignment vertical="center"/>
    </xf>
    <xf numFmtId="0" fontId="3" fillId="0" borderId="0"/>
    <xf numFmtId="0" fontId="14" fillId="0" borderId="0"/>
    <xf numFmtId="0" fontId="3" fillId="0" borderId="0">
      <alignment vertical="center"/>
    </xf>
    <xf numFmtId="0" fontId="3" fillId="0" borderId="0">
      <alignment vertical="center"/>
    </xf>
    <xf numFmtId="189" fontId="3" fillId="0" borderId="0"/>
    <xf numFmtId="41" fontId="3" fillId="0" borderId="0" applyFont="0" applyFill="0" applyBorder="0" applyAlignment="0" applyProtection="0"/>
    <xf numFmtId="181" fontId="41" fillId="0" borderId="0" applyFont="0" applyFill="0" applyBorder="0" applyAlignment="0" applyProtection="0">
      <alignment vertical="center"/>
    </xf>
    <xf numFmtId="181" fontId="41" fillId="0" borderId="0" applyFont="0" applyFill="0" applyBorder="0" applyAlignment="0" applyProtection="0">
      <alignment vertical="center"/>
    </xf>
    <xf numFmtId="0" fontId="3" fillId="0" borderId="0"/>
    <xf numFmtId="181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1" fillId="0" borderId="0">
      <alignment vertical="center"/>
    </xf>
    <xf numFmtId="182" fontId="23" fillId="0" borderId="0"/>
    <xf numFmtId="185" fontId="23" fillId="0" borderId="0"/>
    <xf numFmtId="188" fontId="23" fillId="0" borderId="0"/>
    <xf numFmtId="189" fontId="3" fillId="0" borderId="0"/>
    <xf numFmtId="41" fontId="3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41" fontId="3" fillId="0" borderId="0" applyFont="0" applyFill="0" applyBorder="0" applyAlignment="0" applyProtection="0">
      <alignment vertical="center"/>
    </xf>
    <xf numFmtId="180" fontId="57" fillId="0" borderId="0" applyFill="0" applyAlignment="0" applyProtection="0"/>
    <xf numFmtId="0" fontId="58" fillId="0" borderId="0" applyFill="0" applyAlignment="0"/>
  </cellStyleXfs>
  <cellXfs count="1184">
    <xf numFmtId="0" fontId="0" fillId="0" borderId="0" xfId="0"/>
    <xf numFmtId="0" fontId="7" fillId="0" borderId="0" xfId="0" applyFont="1" applyBorder="1"/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Border="1"/>
    <xf numFmtId="3" fontId="8" fillId="0" borderId="0" xfId="0" applyNumberFormat="1" applyFont="1" applyBorder="1"/>
    <xf numFmtId="0" fontId="8" fillId="0" borderId="0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0" xfId="2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0" fontId="9" fillId="0" borderId="0" xfId="0" applyFont="1" applyFill="1" applyBorder="1"/>
    <xf numFmtId="3" fontId="7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11" fillId="0" borderId="15" xfId="0" quotePrefix="1" applyFont="1" applyFill="1" applyBorder="1" applyAlignment="1">
      <alignment horizontal="center" vertical="center"/>
    </xf>
    <xf numFmtId="3" fontId="11" fillId="0" borderId="1" xfId="0" quotePrefix="1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6" fillId="0" borderId="0" xfId="0" applyFont="1"/>
    <xf numFmtId="0" fontId="8" fillId="0" borderId="1" xfId="0" applyFont="1" applyFill="1" applyBorder="1"/>
    <xf numFmtId="3" fontId="8" fillId="0" borderId="1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8" fillId="0" borderId="0" xfId="0" quotePrefix="1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/>
    <xf numFmtId="0" fontId="8" fillId="0" borderId="1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shrinkToFit="1"/>
    </xf>
    <xf numFmtId="3" fontId="8" fillId="0" borderId="9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3" fontId="8" fillId="0" borderId="7" xfId="0" applyNumberFormat="1" applyFont="1" applyFill="1" applyBorder="1" applyAlignment="1">
      <alignment horizontal="center" vertical="center" shrinkToFit="1"/>
    </xf>
    <xf numFmtId="3" fontId="8" fillId="0" borderId="8" xfId="0" applyNumberFormat="1" applyFont="1" applyFill="1" applyBorder="1" applyAlignment="1">
      <alignment horizontal="center" vertical="center" shrinkToFit="1"/>
    </xf>
    <xf numFmtId="3" fontId="8" fillId="0" borderId="14" xfId="0" applyNumberFormat="1" applyFont="1" applyFill="1" applyBorder="1" applyAlignment="1">
      <alignment horizontal="center" vertical="center" shrinkToFit="1"/>
    </xf>
    <xf numFmtId="0" fontId="12" fillId="0" borderId="0" xfId="2" quotePrefix="1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8" fontId="18" fillId="0" borderId="0" xfId="2" quotePrefix="1" applyNumberFormat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16" xfId="2" applyNumberFormat="1" applyFont="1" applyFill="1" applyBorder="1" applyAlignment="1">
      <alignment horizontal="center" vertical="center"/>
    </xf>
    <xf numFmtId="0" fontId="12" fillId="0" borderId="1" xfId="2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8" fillId="0" borderId="0" xfId="0" quotePrefix="1" applyNumberFormat="1" applyFont="1" applyFill="1" applyBorder="1" applyAlignment="1">
      <alignment horizontal="center" vertical="center"/>
    </xf>
    <xf numFmtId="179" fontId="11" fillId="0" borderId="0" xfId="0" quotePrefix="1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 applyProtection="1">
      <alignment horizontal="center" vertical="center"/>
      <protection locked="0"/>
    </xf>
    <xf numFmtId="192" fontId="8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quotePrefix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192" fontId="8" fillId="0" borderId="9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Protection="1"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NumberFormat="1" applyFont="1" applyFill="1" applyBorder="1" applyAlignment="1" applyProtection="1">
      <alignment horizontal="center" vertical="center"/>
      <protection locked="0"/>
    </xf>
    <xf numFmtId="19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center"/>
      <protection locked="0"/>
    </xf>
    <xf numFmtId="3" fontId="9" fillId="0" borderId="0" xfId="0" applyNumberFormat="1" applyFont="1" applyFill="1" applyProtection="1">
      <protection locked="0"/>
    </xf>
    <xf numFmtId="3" fontId="8" fillId="0" borderId="0" xfId="0" applyNumberFormat="1" applyFont="1" applyFill="1" applyAlignment="1" applyProtection="1">
      <alignment horizontal="left"/>
      <protection locked="0"/>
    </xf>
    <xf numFmtId="3" fontId="9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8" fillId="0" borderId="7" xfId="0" quotePrefix="1" applyFont="1" applyFill="1" applyBorder="1" applyAlignment="1">
      <alignment horizontal="center" vertical="center"/>
    </xf>
    <xf numFmtId="0" fontId="38" fillId="0" borderId="0" xfId="2" applyNumberFormat="1" applyFont="1" applyFill="1" applyBorder="1" applyAlignment="1">
      <alignment horizontal="center" vertical="center"/>
    </xf>
    <xf numFmtId="0" fontId="38" fillId="0" borderId="0" xfId="2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0" xfId="2" quotePrefix="1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 applyProtection="1">
      <alignment horizontal="center" vertical="center"/>
      <protection locked="0"/>
    </xf>
    <xf numFmtId="176" fontId="9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0" xfId="4" applyNumberFormat="1" applyFont="1" applyFill="1" applyBorder="1" applyAlignment="1" applyProtection="1">
      <alignment horizontal="center" vertical="center"/>
      <protection locked="0"/>
    </xf>
    <xf numFmtId="0" fontId="39" fillId="0" borderId="0" xfId="2" applyNumberFormat="1" applyFont="1" applyFill="1" applyBorder="1" applyAlignment="1">
      <alignment horizontal="center" vertical="center"/>
    </xf>
    <xf numFmtId="0" fontId="39" fillId="0" borderId="0" xfId="2" quotePrefix="1" applyNumberFormat="1" applyFont="1" applyFill="1" applyBorder="1" applyAlignment="1">
      <alignment horizontal="center" vertical="center"/>
    </xf>
    <xf numFmtId="176" fontId="11" fillId="0" borderId="0" xfId="2" quotePrefix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 applyProtection="1">
      <alignment horizontal="center" vertical="center"/>
      <protection locked="0"/>
    </xf>
    <xf numFmtId="176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 shrinkToFit="1"/>
    </xf>
    <xf numFmtId="3" fontId="1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9" fillId="0" borderId="0" xfId="0" applyNumberFormat="1" applyFont="1" applyFill="1"/>
    <xf numFmtId="0" fontId="4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8" xfId="0" applyFont="1" applyFill="1" applyBorder="1" applyAlignment="1">
      <alignment horizontal="center"/>
    </xf>
    <xf numFmtId="176" fontId="8" fillId="0" borderId="0" xfId="53" applyNumberFormat="1" applyFont="1" applyFill="1" applyBorder="1" applyAlignment="1" applyProtection="1">
      <alignment vertical="center"/>
      <protection locked="0"/>
    </xf>
    <xf numFmtId="179" fontId="8" fillId="0" borderId="0" xfId="53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8" fillId="0" borderId="0" xfId="53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9" fontId="8" fillId="0" borderId="0" xfId="56" applyNumberFormat="1" applyFont="1" applyFill="1" applyBorder="1" applyAlignment="1">
      <alignment horizontal="center" vertical="center"/>
    </xf>
    <xf numFmtId="176" fontId="8" fillId="0" borderId="0" xfId="56" applyNumberFormat="1" applyFont="1" applyFill="1" applyBorder="1" applyAlignment="1" applyProtection="1">
      <alignment horizontal="center" vertical="center"/>
      <protection locked="0"/>
    </xf>
    <xf numFmtId="179" fontId="11" fillId="0" borderId="0" xfId="56" applyNumberFormat="1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center" vertical="center"/>
    </xf>
    <xf numFmtId="176" fontId="11" fillId="0" borderId="0" xfId="56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56" applyNumberFormat="1" applyFont="1" applyFill="1" applyBorder="1" applyAlignment="1" applyProtection="1">
      <alignment horizontal="center" vertical="center"/>
      <protection locked="0"/>
    </xf>
    <xf numFmtId="179" fontId="8" fillId="0" borderId="1" xfId="56" applyNumberFormat="1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8" fillId="0" borderId="0" xfId="70" applyFont="1" applyFill="1" applyAlignment="1" applyProtection="1">
      <alignment horizontal="left"/>
    </xf>
    <xf numFmtId="0" fontId="8" fillId="0" borderId="0" xfId="70" applyFont="1" applyFill="1" applyAlignment="1" applyProtection="1">
      <alignment horizontal="right"/>
    </xf>
    <xf numFmtId="0" fontId="8" fillId="0" borderId="0" xfId="70" applyFont="1" applyFill="1" applyBorder="1" applyAlignment="1" applyProtection="1">
      <alignment vertical="center"/>
    </xf>
    <xf numFmtId="0" fontId="8" fillId="0" borderId="5" xfId="70" applyFont="1" applyFill="1" applyBorder="1" applyAlignment="1" applyProtection="1">
      <alignment horizontal="center" vertical="center"/>
    </xf>
    <xf numFmtId="0" fontId="8" fillId="0" borderId="0" xfId="70" applyFont="1" applyFill="1" applyBorder="1" applyAlignment="1" applyProtection="1">
      <alignment horizontal="center" vertical="center"/>
    </xf>
    <xf numFmtId="0" fontId="8" fillId="0" borderId="12" xfId="70" applyFont="1" applyFill="1" applyBorder="1" applyAlignment="1" applyProtection="1">
      <alignment horizontal="center" vertical="center"/>
    </xf>
    <xf numFmtId="0" fontId="8" fillId="0" borderId="14" xfId="70" applyFont="1" applyFill="1" applyBorder="1" applyAlignment="1" applyProtection="1">
      <alignment horizontal="center" vertical="center"/>
    </xf>
    <xf numFmtId="0" fontId="8" fillId="0" borderId="7" xfId="70" applyFont="1" applyFill="1" applyBorder="1" applyAlignment="1" applyProtection="1">
      <alignment horizontal="center" vertical="center"/>
    </xf>
    <xf numFmtId="0" fontId="8" fillId="0" borderId="6" xfId="70" applyFont="1" applyFill="1" applyBorder="1" applyAlignment="1" applyProtection="1">
      <alignment horizontal="center" vertical="center"/>
    </xf>
    <xf numFmtId="0" fontId="8" fillId="0" borderId="5" xfId="53" applyNumberFormat="1" applyFont="1" applyBorder="1" applyAlignment="1">
      <alignment horizontal="center" vertical="center"/>
    </xf>
    <xf numFmtId="179" fontId="8" fillId="0" borderId="0" xfId="53" applyNumberFormat="1" applyFont="1" applyFill="1" applyBorder="1" applyAlignment="1" applyProtection="1">
      <alignment horizontal="center" vertical="center"/>
    </xf>
    <xf numFmtId="179" fontId="8" fillId="0" borderId="0" xfId="53" applyNumberFormat="1" applyFont="1" applyBorder="1" applyAlignment="1">
      <alignment horizontal="center" vertical="center"/>
    </xf>
    <xf numFmtId="0" fontId="8" fillId="0" borderId="5" xfId="56" applyNumberFormat="1" applyFont="1" applyBorder="1" applyAlignment="1">
      <alignment horizontal="center" vertical="center"/>
    </xf>
    <xf numFmtId="179" fontId="8" fillId="0" borderId="0" xfId="56" applyNumberFormat="1" applyFont="1" applyFill="1" applyBorder="1" applyAlignment="1" applyProtection="1">
      <alignment horizontal="center" vertical="center"/>
    </xf>
    <xf numFmtId="179" fontId="8" fillId="0" borderId="0" xfId="56" applyNumberFormat="1" applyFont="1" applyBorder="1" applyAlignment="1">
      <alignment horizontal="center" vertical="center"/>
    </xf>
    <xf numFmtId="0" fontId="11" fillId="0" borderId="5" xfId="56" applyNumberFormat="1" applyFont="1" applyBorder="1" applyAlignment="1">
      <alignment horizontal="center" vertical="center"/>
    </xf>
    <xf numFmtId="179" fontId="11" fillId="0" borderId="0" xfId="56" applyNumberFormat="1" applyFont="1" applyFill="1" applyBorder="1" applyAlignment="1" applyProtection="1">
      <alignment horizontal="center" vertical="center"/>
    </xf>
    <xf numFmtId="179" fontId="11" fillId="0" borderId="0" xfId="53" applyNumberFormat="1" applyFont="1" applyBorder="1" applyAlignment="1">
      <alignment horizontal="center" vertical="center"/>
    </xf>
    <xf numFmtId="179" fontId="8" fillId="0" borderId="5" xfId="56" applyNumberFormat="1" applyFont="1" applyBorder="1" applyAlignment="1">
      <alignment horizontal="center" vertical="center" wrapText="1" shrinkToFit="1"/>
    </xf>
    <xf numFmtId="179" fontId="8" fillId="0" borderId="0" xfId="53" applyNumberFormat="1" applyFont="1" applyBorder="1" applyAlignment="1">
      <alignment horizontal="center"/>
    </xf>
    <xf numFmtId="179" fontId="11" fillId="0" borderId="0" xfId="53" applyNumberFormat="1" applyFont="1" applyBorder="1" applyAlignment="1">
      <alignment horizontal="center"/>
    </xf>
    <xf numFmtId="179" fontId="9" fillId="0" borderId="0" xfId="53" applyNumberFormat="1" applyFont="1" applyBorder="1" applyAlignment="1">
      <alignment horizontal="center"/>
    </xf>
    <xf numFmtId="179" fontId="8" fillId="0" borderId="15" xfId="56" applyNumberFormat="1" applyFont="1" applyBorder="1" applyAlignment="1">
      <alignment horizontal="center" vertical="center" wrapText="1" shrinkToFit="1"/>
    </xf>
    <xf numFmtId="193" fontId="8" fillId="0" borderId="16" xfId="56" applyNumberFormat="1" applyFont="1" applyFill="1" applyBorder="1" applyAlignment="1" applyProtection="1">
      <alignment horizontal="center" vertical="center"/>
    </xf>
    <xf numFmtId="193" fontId="8" fillId="0" borderId="1" xfId="56" applyNumberFormat="1" applyFont="1" applyFill="1" applyBorder="1" applyAlignment="1" applyProtection="1">
      <alignment horizontal="center" vertical="center"/>
    </xf>
    <xf numFmtId="193" fontId="8" fillId="0" borderId="0" xfId="56" applyNumberFormat="1" applyFont="1" applyFill="1" applyBorder="1" applyAlignment="1" applyProtection="1">
      <alignment horizontal="center" vertical="center"/>
    </xf>
    <xf numFmtId="193" fontId="8" fillId="0" borderId="1" xfId="0" applyNumberFormat="1" applyFont="1" applyFill="1" applyBorder="1" applyAlignment="1" applyProtection="1">
      <alignment horizontal="center" vertical="center"/>
      <protection locked="0"/>
    </xf>
    <xf numFmtId="41" fontId="8" fillId="0" borderId="0" xfId="70" applyNumberFormat="1" applyFont="1" applyFill="1" applyBorder="1" applyAlignment="1" applyProtection="1">
      <alignment horizontal="right"/>
    </xf>
    <xf numFmtId="192" fontId="8" fillId="0" borderId="0" xfId="53" applyNumberFormat="1" applyFont="1" applyFill="1" applyBorder="1" applyAlignment="1" applyProtection="1">
      <alignment horizontal="center" vertical="center"/>
      <protection locked="0"/>
    </xf>
    <xf numFmtId="0" fontId="11" fillId="0" borderId="1" xfId="0" quotePrefix="1" applyFont="1" applyFill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shrinkToFit="1"/>
    </xf>
    <xf numFmtId="3" fontId="43" fillId="0" borderId="5" xfId="1" applyNumberFormat="1" applyFont="1" applyBorder="1" applyAlignment="1">
      <alignment horizontal="center" shrinkToFit="1"/>
    </xf>
    <xf numFmtId="3" fontId="43" fillId="0" borderId="5" xfId="1" applyNumberFormat="1" applyFont="1" applyBorder="1" applyAlignment="1">
      <alignment horizontal="left" shrinkToFit="1"/>
    </xf>
    <xf numFmtId="0" fontId="43" fillId="0" borderId="7" xfId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92" fontId="8" fillId="0" borderId="9" xfId="0" applyNumberFormat="1" applyFont="1" applyFill="1" applyBorder="1" applyAlignment="1">
      <alignment horizontal="center" vertical="center"/>
    </xf>
    <xf numFmtId="0" fontId="8" fillId="0" borderId="0" xfId="56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9" xfId="0" quotePrefix="1" applyNumberFormat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179" fontId="8" fillId="0" borderId="16" xfId="0" quotePrefix="1" applyNumberFormat="1" applyFont="1" applyFill="1" applyBorder="1" applyAlignment="1">
      <alignment horizontal="center" vertical="center"/>
    </xf>
    <xf numFmtId="179" fontId="8" fillId="0" borderId="1" xfId="0" quotePrefix="1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1" fillId="0" borderId="16" xfId="0" quotePrefix="1" applyNumberFormat="1" applyFont="1" applyFill="1" applyBorder="1" applyAlignment="1">
      <alignment horizontal="center" vertical="center"/>
    </xf>
    <xf numFmtId="178" fontId="12" fillId="0" borderId="0" xfId="2" quotePrefix="1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 applyProtection="1">
      <alignment horizontal="center" vertical="center"/>
      <protection locked="0"/>
    </xf>
    <xf numFmtId="178" fontId="8" fillId="0" borderId="16" xfId="2" quotePrefix="1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 applyProtection="1">
      <alignment horizontal="center" vertical="center"/>
      <protection locked="0"/>
    </xf>
    <xf numFmtId="178" fontId="8" fillId="0" borderId="1" xfId="2" quotePrefix="1" applyNumberFormat="1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 applyProtection="1">
      <alignment horizontal="center" vertical="center"/>
      <protection locked="0"/>
    </xf>
    <xf numFmtId="19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6" xfId="2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center" vertical="center" shrinkToFit="1"/>
    </xf>
    <xf numFmtId="3" fontId="8" fillId="0" borderId="7" xfId="0" applyNumberFormat="1" applyFont="1" applyBorder="1" applyAlignment="1">
      <alignment horizontal="center" vertical="center" shrinkToFit="1"/>
    </xf>
    <xf numFmtId="3" fontId="8" fillId="0" borderId="14" xfId="0" applyNumberFormat="1" applyFont="1" applyBorder="1" applyAlignment="1">
      <alignment horizontal="center" vertical="center" shrinkToFit="1"/>
    </xf>
    <xf numFmtId="3" fontId="8" fillId="0" borderId="8" xfId="0" applyNumberFormat="1" applyFont="1" applyBorder="1" applyAlignment="1">
      <alignment horizontal="center" vertical="center" shrinkToFit="1"/>
    </xf>
    <xf numFmtId="176" fontId="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0" quotePrefix="1" applyNumberFormat="1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Border="1" applyAlignment="1">
      <alignment horizontal="center" vertical="center"/>
    </xf>
    <xf numFmtId="176" fontId="8" fillId="0" borderId="0" xfId="2" quotePrefix="1" applyNumberFormat="1" applyFont="1" applyFill="1" applyBorder="1" applyAlignment="1">
      <alignment horizontal="center" vertical="center" shrinkToFit="1"/>
    </xf>
    <xf numFmtId="176" fontId="8" fillId="0" borderId="0" xfId="0" quotePrefix="1" applyNumberFormat="1" applyFont="1" applyFill="1" applyBorder="1" applyAlignment="1">
      <alignment horizontal="center" vertical="center"/>
    </xf>
    <xf numFmtId="176" fontId="11" fillId="0" borderId="0" xfId="2" quotePrefix="1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176" fontId="12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8" fontId="8" fillId="0" borderId="0" xfId="0" quotePrefix="1" applyNumberFormat="1" applyFont="1" applyBorder="1" applyAlignment="1">
      <alignment horizontal="center" vertical="center"/>
    </xf>
    <xf numFmtId="176" fontId="12" fillId="0" borderId="0" xfId="0" quotePrefix="1" applyNumberFormat="1" applyFont="1" applyBorder="1" applyAlignment="1">
      <alignment horizontal="center" vertical="center"/>
    </xf>
    <xf numFmtId="0" fontId="11" fillId="0" borderId="0" xfId="0" applyFont="1" applyBorder="1"/>
    <xf numFmtId="0" fontId="8" fillId="0" borderId="15" xfId="0" applyFont="1" applyBorder="1" applyAlignment="1">
      <alignment horizontal="center" vertical="center" wrapText="1" shrinkToFit="1"/>
    </xf>
    <xf numFmtId="3" fontId="9" fillId="0" borderId="0" xfId="0" applyNumberFormat="1" applyFont="1" applyAlignment="1"/>
    <xf numFmtId="3" fontId="8" fillId="0" borderId="0" xfId="0" applyNumberFormat="1" applyFont="1" applyAlignment="1"/>
    <xf numFmtId="3" fontId="9" fillId="0" borderId="0" xfId="0" applyNumberFormat="1" applyFont="1" applyBorder="1" applyAlignment="1">
      <alignment horizontal="left"/>
    </xf>
    <xf numFmtId="0" fontId="47" fillId="0" borderId="0" xfId="1" applyNumberFormat="1" applyFont="1"/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Alignment="1"/>
    <xf numFmtId="3" fontId="7" fillId="0" borderId="0" xfId="0" applyNumberFormat="1" applyFont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80" fontId="8" fillId="0" borderId="0" xfId="3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center"/>
    </xf>
    <xf numFmtId="0" fontId="8" fillId="0" borderId="0" xfId="4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177" fontId="8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/>
    <xf numFmtId="0" fontId="11" fillId="0" borderId="0" xfId="2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1" fillId="4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8" xfId="70" applyFont="1" applyFill="1" applyBorder="1" applyAlignment="1" applyProtection="1">
      <alignment horizontal="center" vertical="center"/>
    </xf>
    <xf numFmtId="0" fontId="8" fillId="0" borderId="6" xfId="70" applyFont="1" applyFill="1" applyBorder="1" applyAlignment="1">
      <alignment horizontal="center" vertical="center"/>
    </xf>
    <xf numFmtId="0" fontId="8" fillId="0" borderId="9" xfId="70" applyFont="1" applyFill="1" applyBorder="1" applyAlignment="1" applyProtection="1">
      <alignment horizontal="center" vertical="center"/>
    </xf>
    <xf numFmtId="0" fontId="8" fillId="0" borderId="0" xfId="70" applyFont="1" applyFill="1" applyBorder="1" applyAlignment="1">
      <alignment horizontal="center" vertical="center"/>
    </xf>
    <xf numFmtId="0" fontId="8" fillId="0" borderId="0" xfId="70" applyFont="1" applyFill="1" applyBorder="1" applyAlignment="1" applyProtection="1">
      <alignment horizontal="center" vertical="center"/>
    </xf>
    <xf numFmtId="0" fontId="8" fillId="0" borderId="5" xfId="70" applyFont="1" applyFill="1" applyBorder="1" applyAlignment="1" applyProtection="1">
      <alignment horizontal="center" vertical="center"/>
    </xf>
    <xf numFmtId="0" fontId="4" fillId="0" borderId="0" xfId="70" applyFont="1" applyFill="1" applyAlignment="1" applyProtection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92" fontId="8" fillId="0" borderId="0" xfId="3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92" fontId="11" fillId="0" borderId="0" xfId="3" applyNumberFormat="1" applyFont="1" applyFill="1" applyBorder="1" applyAlignment="1">
      <alignment horizontal="center" vertical="center"/>
    </xf>
    <xf numFmtId="192" fontId="18" fillId="0" borderId="0" xfId="0" applyNumberFormat="1" applyFont="1" applyFill="1" applyBorder="1" applyAlignment="1" applyProtection="1">
      <alignment horizontal="center" vertical="center"/>
      <protection locked="0"/>
    </xf>
    <xf numFmtId="18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/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180" fontId="8" fillId="0" borderId="9" xfId="0" applyNumberFormat="1" applyFont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8" fillId="0" borderId="4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wrapText="1"/>
    </xf>
    <xf numFmtId="192" fontId="8" fillId="0" borderId="0" xfId="2" quotePrefix="1" applyNumberFormat="1" applyFont="1" applyFill="1" applyBorder="1" applyAlignment="1">
      <alignment horizontal="center" vertical="center" wrapText="1" shrinkToFit="1"/>
    </xf>
    <xf numFmtId="192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92" fontId="9" fillId="0" borderId="0" xfId="0" applyNumberFormat="1" applyFont="1" applyFill="1" applyBorder="1" applyAlignment="1">
      <alignment horizontal="center" vertical="center" wrapText="1" shrinkToFit="1"/>
    </xf>
    <xf numFmtId="192" fontId="9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 shrinkToFit="1"/>
    </xf>
    <xf numFmtId="0" fontId="18" fillId="0" borderId="5" xfId="0" applyNumberFormat="1" applyFont="1" applyFill="1" applyBorder="1" applyAlignment="1">
      <alignment horizontal="center" vertical="center" wrapText="1"/>
    </xf>
    <xf numFmtId="192" fontId="18" fillId="0" borderId="0" xfId="2" quotePrefix="1" applyNumberFormat="1" applyFont="1" applyFill="1" applyBorder="1" applyAlignment="1">
      <alignment horizontal="center" vertical="center" wrapText="1" shrinkToFit="1"/>
    </xf>
    <xf numFmtId="19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92" fontId="16" fillId="0" borderId="0" xfId="0" applyNumberFormat="1" applyFont="1" applyFill="1" applyBorder="1" applyAlignment="1">
      <alignment horizontal="center" vertical="center" wrapText="1"/>
    </xf>
    <xf numFmtId="192" fontId="8" fillId="0" borderId="5" xfId="0" applyNumberFormat="1" applyFont="1" applyFill="1" applyBorder="1" applyAlignment="1">
      <alignment horizontal="center" vertical="center" wrapText="1" shrinkToFit="1"/>
    </xf>
    <xf numFmtId="192" fontId="8" fillId="0" borderId="0" xfId="0" applyNumberFormat="1" applyFont="1" applyFill="1" applyBorder="1" applyAlignment="1">
      <alignment horizontal="center" vertical="center" wrapText="1"/>
    </xf>
    <xf numFmtId="192" fontId="8" fillId="0" borderId="15" xfId="0" applyNumberFormat="1" applyFont="1" applyFill="1" applyBorder="1" applyAlignment="1">
      <alignment horizontal="center" vertical="center" wrapText="1" shrinkToFit="1"/>
    </xf>
    <xf numFmtId="192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92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92" fontId="1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0" xfId="70" applyFont="1" applyFill="1" applyBorder="1"/>
    <xf numFmtId="0" fontId="38" fillId="0" borderId="0" xfId="70" applyFont="1" applyFill="1"/>
    <xf numFmtId="0" fontId="8" fillId="0" borderId="1" xfId="70" applyFont="1" applyFill="1" applyBorder="1" applyAlignment="1" applyProtection="1">
      <alignment horizontal="left"/>
    </xf>
    <xf numFmtId="0" fontId="38" fillId="0" borderId="1" xfId="70" applyFont="1" applyFill="1" applyBorder="1" applyAlignment="1" applyProtection="1">
      <alignment horizontal="left"/>
    </xf>
    <xf numFmtId="0" fontId="38" fillId="0" borderId="1" xfId="70" applyFont="1" applyFill="1" applyBorder="1" applyProtection="1"/>
    <xf numFmtId="0" fontId="38" fillId="0" borderId="0" xfId="70" applyFont="1" applyFill="1" applyBorder="1" applyProtection="1"/>
    <xf numFmtId="0" fontId="38" fillId="0" borderId="1" xfId="70" applyFont="1" applyFill="1" applyBorder="1" applyAlignment="1" applyProtection="1">
      <alignment horizontal="right"/>
    </xf>
    <xf numFmtId="0" fontId="38" fillId="0" borderId="0" xfId="70" applyFont="1" applyFill="1" applyBorder="1" applyAlignment="1">
      <alignment vertical="center"/>
    </xf>
    <xf numFmtId="0" fontId="38" fillId="0" borderId="0" xfId="70" applyFont="1" applyFill="1" applyAlignment="1">
      <alignment vertical="center"/>
    </xf>
    <xf numFmtId="0" fontId="8" fillId="0" borderId="13" xfId="70" applyFont="1" applyFill="1" applyBorder="1" applyAlignment="1" applyProtection="1">
      <alignment horizontal="center" vertical="center"/>
    </xf>
    <xf numFmtId="0" fontId="8" fillId="0" borderId="11" xfId="70" applyFont="1" applyFill="1" applyBorder="1" applyAlignment="1" applyProtection="1">
      <alignment horizontal="center" vertical="center"/>
    </xf>
    <xf numFmtId="0" fontId="8" fillId="0" borderId="10" xfId="70" applyFont="1" applyFill="1" applyBorder="1" applyAlignment="1" applyProtection="1">
      <alignment horizontal="center" vertical="center"/>
    </xf>
    <xf numFmtId="0" fontId="8" fillId="0" borderId="8" xfId="70" applyFont="1" applyFill="1" applyBorder="1" applyAlignment="1">
      <alignment horizontal="center" vertical="center"/>
    </xf>
    <xf numFmtId="0" fontId="38" fillId="0" borderId="5" xfId="70" applyFont="1" applyFill="1" applyBorder="1" applyAlignment="1" applyProtection="1">
      <alignment horizontal="center" vertical="center"/>
    </xf>
    <xf numFmtId="178" fontId="8" fillId="0" borderId="0" xfId="79" applyNumberFormat="1" applyFont="1" applyFill="1" applyBorder="1" applyAlignment="1" applyProtection="1">
      <alignment horizontal="center" vertical="center"/>
    </xf>
    <xf numFmtId="178" fontId="8" fillId="0" borderId="0" xfId="79" applyNumberFormat="1" applyFont="1" applyFill="1" applyAlignment="1" applyProtection="1">
      <alignment horizontal="center" vertical="center"/>
    </xf>
    <xf numFmtId="0" fontId="39" fillId="0" borderId="0" xfId="70" applyFont="1" applyFill="1" applyBorder="1"/>
    <xf numFmtId="0" fontId="39" fillId="0" borderId="0" xfId="70" applyFont="1" applyFill="1"/>
    <xf numFmtId="0" fontId="39" fillId="0" borderId="5" xfId="70" applyFont="1" applyFill="1" applyBorder="1" applyAlignment="1" applyProtection="1">
      <alignment horizontal="center" vertical="center"/>
    </xf>
    <xf numFmtId="178" fontId="18" fillId="0" borderId="0" xfId="79" applyNumberFormat="1" applyFont="1" applyFill="1" applyBorder="1" applyAlignment="1" applyProtection="1">
      <alignment horizontal="center" vertical="center"/>
    </xf>
    <xf numFmtId="178" fontId="18" fillId="0" borderId="0" xfId="51" applyNumberFormat="1" applyFont="1" applyFill="1" applyBorder="1" applyAlignment="1">
      <alignment horizontal="center" vertical="center" shrinkToFit="1"/>
    </xf>
    <xf numFmtId="178" fontId="12" fillId="0" borderId="0" xfId="79" applyNumberFormat="1" applyFont="1" applyFill="1" applyBorder="1" applyAlignment="1" applyProtection="1">
      <alignment horizontal="center" vertical="center"/>
    </xf>
    <xf numFmtId="178" fontId="12" fillId="0" borderId="1" xfId="79" applyNumberFormat="1" applyFont="1" applyFill="1" applyBorder="1" applyAlignment="1" applyProtection="1">
      <alignment horizontal="center" vertical="center"/>
    </xf>
    <xf numFmtId="178" fontId="18" fillId="0" borderId="1" xfId="51" applyNumberFormat="1" applyFont="1" applyFill="1" applyBorder="1" applyAlignment="1">
      <alignment horizontal="center" vertical="center" shrinkToFit="1"/>
    </xf>
    <xf numFmtId="0" fontId="8" fillId="0" borderId="0" xfId="70" applyFont="1" applyFill="1" applyProtection="1"/>
    <xf numFmtId="0" fontId="38" fillId="0" borderId="0" xfId="70" applyFont="1" applyFill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" xfId="53" quotePrefix="1" applyNumberFormat="1" applyFont="1" applyFill="1" applyBorder="1" applyAlignment="1">
      <alignment horizontal="center" vertical="center"/>
    </xf>
    <xf numFmtId="179" fontId="8" fillId="0" borderId="0" xfId="53" applyNumberFormat="1" applyFont="1" applyFill="1" applyBorder="1" applyAlignment="1">
      <alignment horizontal="center" vertical="center" shrinkToFit="1"/>
    </xf>
    <xf numFmtId="179" fontId="8" fillId="0" borderId="0" xfId="54" applyNumberFormat="1" applyFont="1" applyFill="1" applyBorder="1" applyAlignment="1">
      <alignment horizontal="center" vertical="center" shrinkToFit="1"/>
    </xf>
    <xf numFmtId="177" fontId="8" fillId="0" borderId="0" xfId="69" applyNumberFormat="1" applyFont="1" applyFill="1" applyBorder="1" applyAlignment="1">
      <alignment horizontal="center" vertical="center"/>
    </xf>
    <xf numFmtId="179" fontId="8" fillId="0" borderId="0" xfId="53" applyNumberFormat="1" applyFont="1" applyFill="1" applyBorder="1" applyAlignment="1">
      <alignment horizontal="center"/>
    </xf>
    <xf numFmtId="179" fontId="8" fillId="0" borderId="0" xfId="56" applyNumberFormat="1" applyFont="1" applyFill="1" applyBorder="1" applyAlignment="1">
      <alignment horizontal="center" vertical="center" shrinkToFit="1"/>
    </xf>
    <xf numFmtId="179" fontId="8" fillId="0" borderId="0" xfId="55" applyNumberFormat="1" applyFont="1" applyFill="1" applyBorder="1" applyAlignment="1">
      <alignment horizontal="center" vertical="center" shrinkToFit="1"/>
    </xf>
    <xf numFmtId="0" fontId="11" fillId="0" borderId="15" xfId="53" quotePrefix="1" applyNumberFormat="1" applyFont="1" applyFill="1" applyBorder="1" applyAlignment="1">
      <alignment horizontal="center" vertical="center"/>
    </xf>
    <xf numFmtId="179" fontId="11" fillId="0" borderId="16" xfId="56" applyNumberFormat="1" applyFont="1" applyFill="1" applyBorder="1" applyAlignment="1">
      <alignment horizontal="center" vertical="center"/>
    </xf>
    <xf numFmtId="179" fontId="11" fillId="0" borderId="1" xfId="56" applyNumberFormat="1" applyFont="1" applyFill="1" applyBorder="1" applyAlignment="1">
      <alignment horizontal="center" vertical="center" shrinkToFit="1"/>
    </xf>
    <xf numFmtId="179" fontId="11" fillId="0" borderId="1" xfId="56" applyNumberFormat="1" applyFont="1" applyFill="1" applyBorder="1" applyAlignment="1">
      <alignment horizontal="center" vertical="center"/>
    </xf>
    <xf numFmtId="179" fontId="11" fillId="0" borderId="1" xfId="55" applyNumberFormat="1" applyFont="1" applyFill="1" applyBorder="1" applyAlignment="1">
      <alignment horizontal="center" vertical="center" shrinkToFit="1"/>
    </xf>
    <xf numFmtId="177" fontId="11" fillId="0" borderId="1" xfId="69" applyNumberFormat="1" applyFont="1" applyFill="1" applyBorder="1" applyAlignment="1">
      <alignment horizontal="center" vertical="center"/>
    </xf>
    <xf numFmtId="179" fontId="11" fillId="0" borderId="0" xfId="53" applyNumberFormat="1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Border="1" applyAlignment="1"/>
    <xf numFmtId="1" fontId="7" fillId="0" borderId="0" xfId="0" applyNumberFormat="1" applyFont="1" applyBorder="1"/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/>
    <xf numFmtId="1" fontId="8" fillId="0" borderId="0" xfId="0" applyNumberFormat="1" applyFont="1" applyBorder="1"/>
    <xf numFmtId="1" fontId="8" fillId="0" borderId="1" xfId="0" applyNumberFormat="1" applyFont="1" applyBorder="1" applyAlignment="1">
      <alignment horizontal="right"/>
    </xf>
    <xf numFmtId="0" fontId="8" fillId="0" borderId="29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38" xfId="0" quotePrefix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shrinkToFit="1"/>
    </xf>
    <xf numFmtId="1" fontId="8" fillId="0" borderId="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Border="1" applyAlignment="1">
      <alignment horizontal="center" vertical="center"/>
    </xf>
    <xf numFmtId="180" fontId="8" fillId="0" borderId="4" xfId="3" applyFont="1" applyBorder="1" applyAlignment="1">
      <alignment horizontal="left"/>
    </xf>
    <xf numFmtId="1" fontId="9" fillId="0" borderId="0" xfId="0" applyNumberFormat="1" applyFont="1" applyBorder="1"/>
    <xf numFmtId="1" fontId="9" fillId="0" borderId="0" xfId="0" applyNumberFormat="1" applyFont="1"/>
    <xf numFmtId="0" fontId="8" fillId="0" borderId="1" xfId="0" applyFont="1" applyBorder="1" applyAlignment="1">
      <alignment horizontal="left"/>
    </xf>
    <xf numFmtId="0" fontId="51" fillId="0" borderId="0" xfId="0" applyFont="1" applyBorder="1" applyAlignment="1">
      <alignment horizontal="center" wrapText="1"/>
    </xf>
    <xf numFmtId="0" fontId="51" fillId="0" borderId="49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shrinkToFit="1"/>
    </xf>
    <xf numFmtId="0" fontId="51" fillId="0" borderId="6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1" xfId="2" applyNumberFormat="1" applyFont="1" applyBorder="1" applyAlignment="1">
      <alignment horizontal="center" vertical="center"/>
    </xf>
    <xf numFmtId="180" fontId="8" fillId="0" borderId="0" xfId="3" applyFont="1" applyBorder="1" applyAlignment="1">
      <alignment horizontal="left"/>
    </xf>
    <xf numFmtId="0" fontId="4" fillId="0" borderId="0" xfId="0" applyFont="1" applyFill="1" applyBorder="1"/>
    <xf numFmtId="0" fontId="8" fillId="0" borderId="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178" fontId="8" fillId="0" borderId="0" xfId="2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center" vertical="center"/>
    </xf>
    <xf numFmtId="177" fontId="12" fillId="0" borderId="0" xfId="2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194" fontId="12" fillId="0" borderId="0" xfId="2" applyNumberFormat="1" applyFont="1" applyFill="1" applyBorder="1" applyAlignment="1">
      <alignment horizontal="center" vertical="center"/>
    </xf>
    <xf numFmtId="0" fontId="18" fillId="0" borderId="5" xfId="4" applyFont="1" applyFill="1" applyBorder="1" applyAlignment="1">
      <alignment horizontal="center" vertical="center"/>
    </xf>
    <xf numFmtId="178" fontId="18" fillId="0" borderId="0" xfId="2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 shrinkToFit="1"/>
    </xf>
    <xf numFmtId="0" fontId="12" fillId="0" borderId="0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 wrapText="1" shrinkToFit="1"/>
    </xf>
    <xf numFmtId="194" fontId="12" fillId="0" borderId="0" xfId="0" applyNumberFormat="1" applyFont="1" applyFill="1" applyBorder="1" applyAlignment="1">
      <alignment horizontal="center" vertical="center"/>
    </xf>
    <xf numFmtId="194" fontId="12" fillId="0" borderId="0" xfId="2" quotePrefix="1" applyNumberFormat="1" applyFont="1" applyFill="1" applyBorder="1" applyAlignment="1">
      <alignment horizontal="center" vertical="center"/>
    </xf>
    <xf numFmtId="194" fontId="12" fillId="0" borderId="0" xfId="4" applyNumberFormat="1" applyFont="1" applyFill="1" applyBorder="1" applyAlignment="1">
      <alignment horizontal="center" vertical="center"/>
    </xf>
    <xf numFmtId="178" fontId="12" fillId="0" borderId="0" xfId="4" applyNumberFormat="1" applyFont="1" applyFill="1" applyBorder="1" applyAlignment="1" applyProtection="1">
      <alignment horizontal="center" vertical="center"/>
      <protection locked="0"/>
    </xf>
    <xf numFmtId="178" fontId="12" fillId="0" borderId="0" xfId="4" applyNumberFormat="1" applyFont="1" applyFill="1" applyBorder="1" applyAlignment="1">
      <alignment horizontal="center" vertical="center"/>
    </xf>
    <xf numFmtId="194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15" xfId="4" applyFont="1" applyFill="1" applyBorder="1" applyAlignment="1">
      <alignment horizontal="center" vertical="center" wrapText="1" shrinkToFit="1"/>
    </xf>
    <xf numFmtId="178" fontId="12" fillId="0" borderId="1" xfId="2" applyNumberFormat="1" applyFont="1" applyFill="1" applyBorder="1" applyAlignment="1">
      <alignment horizontal="center" vertical="center"/>
    </xf>
    <xf numFmtId="194" fontId="12" fillId="0" borderId="1" xfId="0" applyNumberFormat="1" applyFont="1" applyFill="1" applyBorder="1" applyAlignment="1">
      <alignment horizontal="center" vertical="center"/>
    </xf>
    <xf numFmtId="194" fontId="12" fillId="0" borderId="1" xfId="80" applyNumberFormat="1" applyFont="1" applyFill="1" applyBorder="1" applyAlignment="1" applyProtection="1">
      <alignment horizontal="center" vertical="center"/>
      <protection locked="0"/>
    </xf>
    <xf numFmtId="178" fontId="12" fillId="0" borderId="1" xfId="4" applyNumberFormat="1" applyFont="1" applyFill="1" applyBorder="1" applyAlignment="1">
      <alignment horizontal="center" vertical="center"/>
    </xf>
    <xf numFmtId="178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5" xfId="4" applyFont="1" applyFill="1" applyBorder="1" applyAlignment="1">
      <alignment horizontal="center" vertical="center" wrapText="1" shrinkToFit="1"/>
    </xf>
    <xf numFmtId="178" fontId="12" fillId="0" borderId="1" xfId="2" quotePrefix="1" applyNumberFormat="1" applyFont="1" applyFill="1" applyBorder="1" applyAlignment="1">
      <alignment horizontal="center" vertical="center"/>
    </xf>
    <xf numFmtId="194" fontId="12" fillId="0" borderId="1" xfId="2" applyNumberFormat="1" applyFont="1" applyFill="1" applyBorder="1" applyAlignment="1">
      <alignment horizontal="center" vertical="center"/>
    </xf>
    <xf numFmtId="194" fontId="12" fillId="0" borderId="1" xfId="4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/>
    <xf numFmtId="0" fontId="19" fillId="0" borderId="0" xfId="0" applyFont="1" applyFill="1" applyAlignment="1">
      <alignment horizontal="centerContinuous"/>
    </xf>
    <xf numFmtId="0" fontId="19" fillId="0" borderId="0" xfId="0" applyFont="1" applyFill="1"/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9" xfId="0" applyFont="1" applyFill="1" applyBorder="1"/>
    <xf numFmtId="0" fontId="8" fillId="0" borderId="10" xfId="0" applyFont="1" applyFill="1" applyBorder="1" applyAlignment="1"/>
    <xf numFmtId="0" fontId="8" fillId="0" borderId="1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/>
    <xf numFmtId="0" fontId="8" fillId="0" borderId="7" xfId="0" applyFont="1" applyFill="1" applyBorder="1"/>
    <xf numFmtId="177" fontId="8" fillId="0" borderId="0" xfId="3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/>
    <xf numFmtId="0" fontId="12" fillId="0" borderId="0" xfId="0" applyFont="1" applyFill="1" applyBorder="1"/>
    <xf numFmtId="179" fontId="12" fillId="0" borderId="0" xfId="81" applyNumberFormat="1" applyFont="1" applyAlignment="1">
      <alignment horizontal="center" vertical="center"/>
    </xf>
    <xf numFmtId="0" fontId="8" fillId="0" borderId="0" xfId="4" quotePrefix="1" applyNumberFormat="1" applyFont="1" applyFill="1" applyBorder="1" applyAlignment="1">
      <alignment horizontal="center" vertical="center"/>
    </xf>
    <xf numFmtId="177" fontId="8" fillId="0" borderId="0" xfId="2" quotePrefix="1" applyNumberFormat="1" applyFont="1" applyFill="1" applyBorder="1" applyAlignment="1">
      <alignment horizontal="center" vertical="center"/>
    </xf>
    <xf numFmtId="179" fontId="18" fillId="0" borderId="0" xfId="81" applyNumberFormat="1" applyFont="1" applyAlignment="1">
      <alignment horizontal="center" vertical="center"/>
    </xf>
    <xf numFmtId="194" fontId="11" fillId="0" borderId="0" xfId="4" quotePrefix="1" applyNumberFormat="1" applyFont="1" applyFill="1" applyBorder="1" applyAlignment="1">
      <alignment horizontal="center" vertical="center"/>
    </xf>
    <xf numFmtId="0" fontId="11" fillId="0" borderId="0" xfId="2" quotePrefix="1" applyNumberFormat="1" applyFont="1" applyFill="1" applyBorder="1" applyAlignment="1">
      <alignment horizontal="center" vertical="center"/>
    </xf>
    <xf numFmtId="194" fontId="11" fillId="0" borderId="0" xfId="2" quotePrefix="1" applyNumberFormat="1" applyFont="1" applyFill="1" applyBorder="1" applyAlignment="1">
      <alignment horizontal="center" vertical="center"/>
    </xf>
    <xf numFmtId="194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/>
    <xf numFmtId="0" fontId="18" fillId="0" borderId="0" xfId="0" applyFont="1" applyFill="1" applyBorder="1"/>
    <xf numFmtId="194" fontId="8" fillId="0" borderId="0" xfId="4" quotePrefix="1" applyNumberFormat="1" applyFont="1" applyFill="1" applyBorder="1" applyAlignment="1">
      <alignment horizontal="center" vertical="center"/>
    </xf>
    <xf numFmtId="194" fontId="8" fillId="0" borderId="0" xfId="3" applyNumberFormat="1" applyFont="1" applyFill="1" applyBorder="1" applyAlignment="1" applyProtection="1">
      <alignment horizontal="center" vertical="center"/>
      <protection locked="0"/>
    </xf>
    <xf numFmtId="194" fontId="8" fillId="0" borderId="0" xfId="4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4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/>
    <xf numFmtId="194" fontId="8" fillId="0" borderId="0" xfId="4" applyNumberFormat="1" applyFont="1" applyFill="1" applyBorder="1" applyAlignment="1" applyProtection="1">
      <alignment horizontal="center" vertical="center"/>
      <protection locked="0"/>
    </xf>
    <xf numFmtId="179" fontId="12" fillId="0" borderId="16" xfId="81" applyNumberFormat="1" applyFont="1" applyBorder="1" applyAlignment="1">
      <alignment horizontal="center" vertical="center"/>
    </xf>
    <xf numFmtId="179" fontId="12" fillId="0" borderId="1" xfId="81" applyNumberFormat="1" applyFont="1" applyBorder="1" applyAlignment="1">
      <alignment horizontal="center" vertical="center"/>
    </xf>
    <xf numFmtId="177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4" applyNumberFormat="1" applyFont="1" applyFill="1" applyBorder="1" applyAlignment="1" applyProtection="1">
      <alignment horizontal="center" vertical="center"/>
      <protection locked="0"/>
    </xf>
    <xf numFmtId="194" fontId="8" fillId="0" borderId="1" xfId="4" quotePrefix="1" applyNumberFormat="1" applyFont="1" applyFill="1" applyBorder="1" applyAlignment="1">
      <alignment horizontal="center" vertical="center"/>
    </xf>
    <xf numFmtId="194" fontId="8" fillId="0" borderId="1" xfId="3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Fill="1"/>
    <xf numFmtId="3" fontId="8" fillId="0" borderId="0" xfId="0" applyNumberFormat="1" applyFont="1" applyBorder="1" applyAlignment="1">
      <alignment horizontal="left"/>
    </xf>
    <xf numFmtId="3" fontId="8" fillId="4" borderId="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195" fontId="8" fillId="0" borderId="7" xfId="0" applyNumberFormat="1" applyFont="1" applyBorder="1" applyAlignment="1">
      <alignment horizontal="center" vertical="center" shrinkToFit="1"/>
    </xf>
    <xf numFmtId="3" fontId="8" fillId="4" borderId="7" xfId="0" applyNumberFormat="1" applyFont="1" applyFill="1" applyBorder="1" applyAlignment="1">
      <alignment horizontal="center" vertical="center"/>
    </xf>
    <xf numFmtId="180" fontId="8" fillId="0" borderId="0" xfId="1" applyNumberFormat="1" applyFont="1" applyBorder="1" applyAlignment="1">
      <alignment shrinkToFit="1"/>
    </xf>
    <xf numFmtId="180" fontId="8" fillId="0" borderId="0" xfId="1" applyNumberFormat="1" applyFont="1" applyFill="1" applyBorder="1" applyAlignment="1">
      <alignment shrinkToFit="1"/>
    </xf>
    <xf numFmtId="177" fontId="11" fillId="0" borderId="16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Alignment="1"/>
    <xf numFmtId="3" fontId="9" fillId="4" borderId="0" xfId="0" applyNumberFormat="1" applyFont="1" applyFill="1" applyBorder="1" applyAlignment="1">
      <alignment horizontal="left"/>
    </xf>
    <xf numFmtId="3" fontId="1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/>
    </xf>
    <xf numFmtId="3" fontId="9" fillId="0" borderId="10" xfId="0" applyNumberFormat="1" applyFont="1" applyBorder="1"/>
    <xf numFmtId="3" fontId="9" fillId="0" borderId="9" xfId="0" applyNumberFormat="1" applyFont="1" applyBorder="1"/>
    <xf numFmtId="3" fontId="9" fillId="0" borderId="5" xfId="0" applyNumberFormat="1" applyFont="1" applyBorder="1" applyAlignment="1">
      <alignment horizontal="left"/>
    </xf>
    <xf numFmtId="3" fontId="8" fillId="0" borderId="5" xfId="1" applyNumberFormat="1" applyFont="1" applyBorder="1" applyAlignment="1">
      <alignment horizontal="center" shrinkToFit="1"/>
    </xf>
    <xf numFmtId="3" fontId="8" fillId="0" borderId="7" xfId="1" applyNumberFormat="1" applyFont="1" applyBorder="1" applyAlignment="1">
      <alignment horizontal="center" shrinkToFit="1"/>
    </xf>
    <xf numFmtId="180" fontId="8" fillId="0" borderId="0" xfId="1" applyNumberFormat="1" applyFont="1" applyBorder="1" applyAlignment="1" applyProtection="1">
      <alignment shrinkToFit="1"/>
      <protection locked="0"/>
    </xf>
    <xf numFmtId="180" fontId="8" fillId="0" borderId="0" xfId="1" applyNumberFormat="1" applyFont="1" applyFill="1" applyBorder="1" applyAlignment="1">
      <alignment horizontal="right" shrinkToFit="1"/>
    </xf>
    <xf numFmtId="180" fontId="8" fillId="0" borderId="0" xfId="1" applyNumberFormat="1" applyFont="1" applyFill="1" applyBorder="1" applyAlignment="1" applyProtection="1">
      <alignment shrinkToFit="1"/>
      <protection locked="0"/>
    </xf>
    <xf numFmtId="180" fontId="8" fillId="0" borderId="0" xfId="1" applyNumberFormat="1" applyFont="1" applyFill="1" applyAlignment="1">
      <alignment horizontal="right" shrinkToFit="1"/>
    </xf>
    <xf numFmtId="3" fontId="4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176" fontId="12" fillId="4" borderId="0" xfId="1" applyNumberFormat="1" applyFont="1" applyFill="1" applyBorder="1" applyAlignment="1">
      <alignment horizontal="center" vertical="center" wrapText="1"/>
    </xf>
    <xf numFmtId="176" fontId="12" fillId="4" borderId="0" xfId="0" applyNumberFormat="1" applyFont="1" applyFill="1" applyBorder="1" applyAlignment="1">
      <alignment vertical="center"/>
    </xf>
    <xf numFmtId="176" fontId="8" fillId="4" borderId="0" xfId="1" applyNumberFormat="1" applyFont="1" applyFill="1" applyBorder="1" applyAlignment="1">
      <alignment horizontal="center" vertical="center" wrapText="1"/>
    </xf>
    <xf numFmtId="176" fontId="8" fillId="4" borderId="0" xfId="0" applyNumberFormat="1" applyFont="1" applyFill="1" applyBorder="1" applyAlignment="1">
      <alignment vertical="center"/>
    </xf>
    <xf numFmtId="178" fontId="8" fillId="0" borderId="0" xfId="5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1" fillId="0" borderId="0" xfId="5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192" fontId="8" fillId="0" borderId="9" xfId="0" applyNumberFormat="1" applyFont="1" applyFill="1" applyBorder="1" applyAlignment="1">
      <alignment horizontal="center" vertical="center" wrapText="1" shrinkToFit="1"/>
    </xf>
    <xf numFmtId="178" fontId="50" fillId="0" borderId="0" xfId="68" applyNumberFormat="1" applyFont="1" applyBorder="1" applyAlignment="1" applyProtection="1">
      <alignment horizontal="center" vertical="center"/>
      <protection locked="0"/>
    </xf>
    <xf numFmtId="178" fontId="50" fillId="0" borderId="0" xfId="58" quotePrefix="1" applyNumberFormat="1" applyFont="1" applyBorder="1" applyAlignment="1">
      <alignment horizontal="center" vertical="center"/>
    </xf>
    <xf numFmtId="178" fontId="50" fillId="0" borderId="0" xfId="58" applyNumberFormat="1" applyFont="1" applyFill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7" fontId="12" fillId="0" borderId="0" xfId="4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0" xfId="56" applyNumberFormat="1" applyFont="1" applyFill="1" applyBorder="1" applyAlignment="1">
      <alignment horizontal="center" vertical="center" shrinkToFit="1"/>
    </xf>
    <xf numFmtId="179" fontId="8" fillId="0" borderId="0" xfId="53" quotePrefix="1" applyNumberFormat="1" applyFont="1" applyFill="1" applyBorder="1" applyAlignment="1">
      <alignment horizontal="center" vertical="center"/>
    </xf>
    <xf numFmtId="179" fontId="8" fillId="0" borderId="0" xfId="56" quotePrefix="1" applyNumberFormat="1" applyFont="1" applyFill="1" applyBorder="1" applyAlignment="1">
      <alignment horizontal="center" vertical="center"/>
    </xf>
    <xf numFmtId="192" fontId="8" fillId="0" borderId="62" xfId="91" applyNumberFormat="1" applyFont="1" applyBorder="1" applyAlignment="1">
      <alignment horizontal="center" vertical="center" shrinkToFit="1"/>
    </xf>
    <xf numFmtId="192" fontId="8" fillId="0" borderId="0" xfId="9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92" fontId="11" fillId="0" borderId="16" xfId="91" applyNumberFormat="1" applyFont="1" applyBorder="1" applyAlignment="1">
      <alignment horizontal="center" vertical="center" shrinkToFit="1"/>
    </xf>
    <xf numFmtId="192" fontId="11" fillId="0" borderId="1" xfId="9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92" fontId="8" fillId="0" borderId="0" xfId="2" quotePrefix="1" applyNumberFormat="1" applyFont="1" applyFill="1" applyBorder="1" applyAlignment="1">
      <alignment horizontal="center" vertical="center"/>
    </xf>
    <xf numFmtId="192" fontId="8" fillId="0" borderId="0" xfId="2" applyNumberFormat="1" applyFont="1" applyFill="1" applyBorder="1" applyAlignment="1">
      <alignment horizontal="center" vertical="center"/>
    </xf>
    <xf numFmtId="192" fontId="8" fillId="0" borderId="62" xfId="2" quotePrefix="1" applyNumberFormat="1" applyFont="1" applyFill="1" applyBorder="1" applyAlignment="1">
      <alignment horizontal="center" vertical="center"/>
    </xf>
    <xf numFmtId="192" fontId="8" fillId="0" borderId="62" xfId="91" quotePrefix="1" applyNumberFormat="1" applyFont="1" applyFill="1" applyBorder="1" applyAlignment="1">
      <alignment horizontal="center" vertical="center"/>
    </xf>
    <xf numFmtId="192" fontId="8" fillId="0" borderId="0" xfId="91" quotePrefix="1" applyNumberFormat="1" applyFont="1" applyFill="1" applyBorder="1" applyAlignment="1">
      <alignment horizontal="center" vertical="center"/>
    </xf>
    <xf numFmtId="192" fontId="8" fillId="0" borderId="0" xfId="5" applyNumberFormat="1" applyFont="1" applyFill="1" applyBorder="1" applyAlignment="1">
      <alignment horizontal="center" vertical="center"/>
    </xf>
    <xf numFmtId="192" fontId="8" fillId="0" borderId="0" xfId="5" quotePrefix="1" applyNumberFormat="1" applyFont="1" applyFill="1" applyBorder="1" applyAlignment="1">
      <alignment horizontal="center" vertical="center"/>
    </xf>
    <xf numFmtId="192" fontId="11" fillId="0" borderId="16" xfId="91" quotePrefix="1" applyNumberFormat="1" applyFont="1" applyFill="1" applyBorder="1" applyAlignment="1">
      <alignment horizontal="center" vertical="center"/>
    </xf>
    <xf numFmtId="192" fontId="11" fillId="0" borderId="1" xfId="91" quotePrefix="1" applyNumberFormat="1" applyFont="1" applyFill="1" applyBorder="1" applyAlignment="1">
      <alignment horizontal="center" vertical="center"/>
    </xf>
    <xf numFmtId="178" fontId="11" fillId="0" borderId="1" xfId="5" applyNumberFormat="1" applyFont="1" applyFill="1" applyBorder="1" applyAlignment="1">
      <alignment horizontal="center" vertical="center"/>
    </xf>
    <xf numFmtId="192" fontId="11" fillId="0" borderId="1" xfId="5" applyNumberFormat="1" applyFont="1" applyFill="1" applyBorder="1" applyAlignment="1">
      <alignment horizontal="center" vertical="center"/>
    </xf>
    <xf numFmtId="192" fontId="11" fillId="0" borderId="1" xfId="2" applyNumberFormat="1" applyFont="1" applyFill="1" applyBorder="1" applyAlignment="1">
      <alignment horizontal="center" vertical="center"/>
    </xf>
    <xf numFmtId="192" fontId="11" fillId="0" borderId="1" xfId="5" quotePrefix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192" fontId="1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Border="1" applyAlignment="1">
      <alignment horizontal="left"/>
    </xf>
    <xf numFmtId="192" fontId="9" fillId="0" borderId="0" xfId="0" applyNumberFormat="1" applyFont="1" applyFill="1"/>
    <xf numFmtId="192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/>
    <xf numFmtId="0" fontId="8" fillId="0" borderId="0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179" fontId="8" fillId="0" borderId="0" xfId="53" applyNumberFormat="1" applyFont="1" applyBorder="1" applyAlignment="1" applyProtection="1">
      <alignment horizontal="center" vertical="center"/>
      <protection locked="0"/>
    </xf>
    <xf numFmtId="179" fontId="8" fillId="0" borderId="0" xfId="53" applyNumberFormat="1" applyFont="1" applyBorder="1"/>
    <xf numFmtId="3" fontId="0" fillId="0" borderId="6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2" fontId="38" fillId="0" borderId="62" xfId="91" applyNumberFormat="1" applyFont="1" applyBorder="1" applyAlignment="1">
      <alignment horizontal="center" vertical="center"/>
    </xf>
    <xf numFmtId="192" fontId="38" fillId="0" borderId="0" xfId="91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92" fontId="39" fillId="0" borderId="16" xfId="91" applyNumberFormat="1" applyFont="1" applyBorder="1" applyAlignment="1">
      <alignment horizontal="center" vertical="center"/>
    </xf>
    <xf numFmtId="192" fontId="39" fillId="0" borderId="1" xfId="91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9" fillId="0" borderId="0" xfId="0" applyFont="1"/>
    <xf numFmtId="0" fontId="8" fillId="0" borderId="7" xfId="0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44" fillId="0" borderId="0" xfId="5" applyFont="1" applyFill="1" applyBorder="1" applyAlignment="1" applyProtection="1">
      <alignment horizontal="center" vertical="center"/>
      <protection locked="0"/>
    </xf>
    <xf numFmtId="0" fontId="40" fillId="0" borderId="0" xfId="2" applyNumberFormat="1" applyFont="1" applyFill="1" applyBorder="1" applyAlignment="1">
      <alignment horizontal="center" vertical="center"/>
    </xf>
    <xf numFmtId="0" fontId="38" fillId="0" borderId="1" xfId="2" quotePrefix="1" applyNumberFormat="1" applyFont="1" applyFill="1" applyBorder="1" applyAlignment="1">
      <alignment horizontal="center" vertical="center"/>
    </xf>
    <xf numFmtId="181" fontId="42" fillId="0" borderId="0" xfId="5" applyFont="1" applyFill="1" applyBorder="1" applyAlignment="1" applyProtection="1">
      <alignment horizontal="center" vertical="center"/>
      <protection locked="0"/>
    </xf>
    <xf numFmtId="181" fontId="42" fillId="0" borderId="0" xfId="5" quotePrefix="1" applyFont="1" applyFill="1" applyBorder="1" applyAlignment="1">
      <alignment horizontal="center" vertical="center"/>
    </xf>
    <xf numFmtId="181" fontId="42" fillId="0" borderId="1" xfId="5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/>
      <protection locked="0"/>
    </xf>
    <xf numFmtId="181" fontId="42" fillId="0" borderId="1" xfId="5" quotePrefix="1" applyFont="1" applyFill="1" applyBorder="1" applyAlignment="1">
      <alignment horizontal="center" vertical="center"/>
    </xf>
    <xf numFmtId="0" fontId="38" fillId="0" borderId="1" xfId="2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quotePrefix="1" applyNumberFormat="1" applyFont="1" applyFill="1" applyBorder="1" applyAlignment="1">
      <alignment horizontal="center" vertical="center"/>
    </xf>
    <xf numFmtId="179" fontId="8" fillId="0" borderId="1" xfId="56" quotePrefix="1" applyNumberFormat="1" applyFont="1" applyFill="1" applyBorder="1" applyAlignment="1">
      <alignment horizontal="center" vertical="center"/>
    </xf>
    <xf numFmtId="192" fontId="12" fillId="0" borderId="0" xfId="0" applyNumberFormat="1" applyFont="1" applyFill="1" applyBorder="1" applyAlignment="1" applyProtection="1">
      <alignment horizontal="center" vertical="center"/>
      <protection locked="0"/>
    </xf>
    <xf numFmtId="180" fontId="8" fillId="0" borderId="16" xfId="0" applyNumberFormat="1" applyFont="1" applyBorder="1" applyAlignment="1" applyProtection="1">
      <alignment horizontal="center" vertical="center" shrinkToFit="1"/>
      <protection locked="0"/>
    </xf>
    <xf numFmtId="180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5" xfId="0" applyNumberFormat="1" applyFont="1" applyFill="1" applyBorder="1" applyAlignment="1">
      <alignment horizontal="center" vertical="center" wrapText="1"/>
    </xf>
    <xf numFmtId="192" fontId="12" fillId="0" borderId="0" xfId="2" quotePrefix="1" applyNumberFormat="1" applyFont="1" applyFill="1" applyBorder="1" applyAlignment="1">
      <alignment horizontal="center" vertical="center" wrapText="1" shrinkToFit="1"/>
    </xf>
    <xf numFmtId="192" fontId="12" fillId="0" borderId="0" xfId="0" applyNumberFormat="1" applyFont="1" applyFill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192" fontId="11" fillId="0" borderId="0" xfId="2" quotePrefix="1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/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178" fontId="11" fillId="0" borderId="1" xfId="92" applyNumberFormat="1" applyFont="1" applyFill="1" applyBorder="1" applyAlignment="1">
      <alignment horizontal="center" vertical="center"/>
    </xf>
    <xf numFmtId="178" fontId="11" fillId="0" borderId="1" xfId="92" applyNumberFormat="1" applyFont="1" applyFill="1" applyBorder="1" applyAlignment="1" applyProtection="1">
      <alignment horizontal="center" vertical="center"/>
      <protection locked="0"/>
    </xf>
    <xf numFmtId="178" fontId="11" fillId="0" borderId="1" xfId="9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9" fillId="0" borderId="0" xfId="0" applyFont="1" applyBorder="1"/>
    <xf numFmtId="178" fontId="8" fillId="0" borderId="0" xfId="92" applyNumberFormat="1" applyFont="1" applyFill="1" applyBorder="1" applyAlignment="1">
      <alignment horizontal="center" vertical="center"/>
    </xf>
    <xf numFmtId="178" fontId="8" fillId="0" borderId="0" xfId="92" applyNumberFormat="1" applyFont="1" applyFill="1" applyBorder="1" applyAlignment="1" applyProtection="1">
      <alignment horizontal="center" vertical="center"/>
      <protection locked="0"/>
    </xf>
    <xf numFmtId="178" fontId="8" fillId="0" borderId="0" xfId="93" applyNumberFormat="1" applyFont="1" applyFill="1" applyBorder="1" applyAlignment="1">
      <alignment horizontal="center" vertical="center"/>
    </xf>
    <xf numFmtId="178" fontId="12" fillId="0" borderId="0" xfId="51" applyNumberFormat="1" applyFont="1" applyFill="1" applyBorder="1" applyAlignment="1">
      <alignment horizontal="center" vertical="center" shrinkToFit="1"/>
    </xf>
    <xf numFmtId="178" fontId="12" fillId="0" borderId="0" xfId="51" quotePrefix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47" fillId="0" borderId="3" xfId="1" applyNumberFormat="1" applyFont="1" applyBorder="1" applyAlignment="1">
      <alignment horizontal="center"/>
    </xf>
    <xf numFmtId="3" fontId="47" fillId="0" borderId="2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16" xfId="0" quotePrefix="1" applyNumberFormat="1" applyFont="1" applyFill="1" applyBorder="1" applyAlignment="1">
      <alignment horizontal="center" vertical="center"/>
    </xf>
    <xf numFmtId="3" fontId="8" fillId="0" borderId="1" xfId="0" quotePrefix="1" applyNumberFormat="1" applyFont="1" applyFill="1" applyBorder="1" applyAlignment="1">
      <alignment horizontal="center" vertical="center"/>
    </xf>
    <xf numFmtId="3" fontId="8" fillId="0" borderId="9" xfId="0" quotePrefix="1" applyNumberFormat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8" fillId="0" borderId="0" xfId="3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/>
    </xf>
    <xf numFmtId="179" fontId="8" fillId="0" borderId="20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70" applyFont="1" applyFill="1" applyBorder="1" applyAlignment="1" applyProtection="1">
      <alignment horizontal="center" vertical="center"/>
    </xf>
    <xf numFmtId="0" fontId="8" fillId="0" borderId="6" xfId="70" applyFont="1" applyFill="1" applyBorder="1" applyAlignment="1">
      <alignment horizontal="center" vertical="center"/>
    </xf>
    <xf numFmtId="0" fontId="8" fillId="0" borderId="6" xfId="70" applyFont="1" applyFill="1" applyBorder="1" applyAlignment="1" applyProtection="1">
      <alignment horizontal="center" vertical="center"/>
    </xf>
    <xf numFmtId="0" fontId="8" fillId="0" borderId="7" xfId="70" applyFont="1" applyFill="1" applyBorder="1" applyAlignment="1" applyProtection="1">
      <alignment horizontal="center" vertical="center"/>
    </xf>
    <xf numFmtId="0" fontId="8" fillId="0" borderId="7" xfId="7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8" fillId="0" borderId="3" xfId="70" applyFont="1" applyFill="1" applyBorder="1" applyAlignment="1" applyProtection="1">
      <alignment horizontal="center" vertical="center"/>
    </xf>
    <xf numFmtId="0" fontId="8" fillId="0" borderId="2" xfId="70" applyFont="1" applyFill="1" applyBorder="1" applyAlignment="1" applyProtection="1">
      <alignment horizontal="center" vertical="center"/>
    </xf>
    <xf numFmtId="0" fontId="8" fillId="0" borderId="4" xfId="70" applyFont="1" applyFill="1" applyBorder="1" applyAlignment="1" applyProtection="1">
      <alignment horizontal="center" vertical="center"/>
    </xf>
    <xf numFmtId="0" fontId="8" fillId="0" borderId="9" xfId="70" applyFont="1" applyFill="1" applyBorder="1" applyAlignment="1" applyProtection="1">
      <alignment horizontal="center" vertical="center"/>
    </xf>
    <xf numFmtId="0" fontId="8" fillId="0" borderId="5" xfId="70" applyFont="1" applyFill="1" applyBorder="1" applyAlignment="1">
      <alignment horizontal="center" vertical="center"/>
    </xf>
    <xf numFmtId="0" fontId="8" fillId="0" borderId="0" xfId="70" applyFont="1" applyFill="1" applyBorder="1" applyAlignment="1">
      <alignment horizontal="center" vertical="center"/>
    </xf>
    <xf numFmtId="0" fontId="8" fillId="0" borderId="0" xfId="70" applyFont="1" applyFill="1" applyBorder="1" applyAlignment="1" applyProtection="1">
      <alignment horizontal="center" vertical="center"/>
    </xf>
    <xf numFmtId="0" fontId="8" fillId="0" borderId="5" xfId="7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2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70" applyFont="1" applyFill="1" applyAlignment="1" applyProtection="1">
      <alignment horizontal="center" vertical="center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8" fillId="0" borderId="1" xfId="7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70" applyFont="1" applyFill="1" applyBorder="1" applyAlignment="1">
      <alignment horizontal="center" vertical="center"/>
    </xf>
    <xf numFmtId="0" fontId="8" fillId="0" borderId="13" xfId="70" applyFont="1" applyFill="1" applyBorder="1" applyAlignment="1" applyProtection="1">
      <alignment horizontal="center" vertical="center"/>
    </xf>
    <xf numFmtId="0" fontId="8" fillId="0" borderId="11" xfId="70" applyFont="1" applyFill="1" applyBorder="1" applyAlignment="1">
      <alignment horizontal="center" vertical="center"/>
    </xf>
    <xf numFmtId="0" fontId="8" fillId="0" borderId="4" xfId="70" applyFont="1" applyFill="1" applyBorder="1" applyAlignment="1">
      <alignment vertical="center"/>
    </xf>
    <xf numFmtId="0" fontId="8" fillId="0" borderId="53" xfId="70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4" xfId="0" applyFont="1" applyBorder="1" applyAlignment="1">
      <alignment horizontal="center" wrapText="1"/>
    </xf>
    <xf numFmtId="0" fontId="51" fillId="0" borderId="2" xfId="0" applyFont="1" applyBorder="1" applyAlignment="1">
      <alignment horizontal="center" wrapText="1"/>
    </xf>
    <xf numFmtId="0" fontId="51" fillId="0" borderId="53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196" fontId="8" fillId="0" borderId="1" xfId="58" applyNumberFormat="1" applyFont="1" applyFill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6" fontId="8" fillId="0" borderId="0" xfId="58" applyNumberFormat="1" applyFont="1" applyFill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6" fontId="11" fillId="0" borderId="0" xfId="58" applyNumberFormat="1" applyFont="1" applyFill="1" applyBorder="1" applyAlignment="1">
      <alignment horizontal="center" vertical="center"/>
    </xf>
    <xf numFmtId="192" fontId="11" fillId="0" borderId="0" xfId="0" applyNumberFormat="1" applyFont="1" applyBorder="1" applyAlignment="1">
      <alignment horizontal="center" vertical="center"/>
    </xf>
    <xf numFmtId="192" fontId="11" fillId="0" borderId="0" xfId="0" applyNumberFormat="1" applyFont="1" applyBorder="1" applyAlignment="1">
      <alignment horizontal="center" vertical="center"/>
    </xf>
    <xf numFmtId="192" fontId="11" fillId="0" borderId="62" xfId="0" applyNumberFormat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192" fontId="8" fillId="0" borderId="62" xfId="0" applyNumberFormat="1" applyFont="1" applyBorder="1" applyAlignment="1">
      <alignment horizontal="center" vertical="center"/>
    </xf>
    <xf numFmtId="196" fontId="47" fillId="0" borderId="0" xfId="58" applyNumberFormat="1" applyFont="1" applyFill="1" applyBorder="1" applyAlignment="1">
      <alignment horizontal="center" vertical="center"/>
    </xf>
    <xf numFmtId="192" fontId="8" fillId="0" borderId="0" xfId="0" quotePrefix="1" applyNumberFormat="1" applyFont="1" applyFill="1" applyBorder="1" applyAlignment="1">
      <alignment horizontal="center" vertical="center"/>
    </xf>
    <xf numFmtId="192" fontId="8" fillId="0" borderId="0" xfId="0" quotePrefix="1" applyNumberFormat="1" applyFont="1" applyBorder="1" applyAlignment="1">
      <alignment horizontal="center" vertical="center"/>
    </xf>
    <xf numFmtId="192" fontId="8" fillId="0" borderId="0" xfId="0" quotePrefix="1" applyNumberFormat="1" applyFont="1" applyBorder="1" applyAlignment="1">
      <alignment horizontal="center" vertical="center"/>
    </xf>
    <xf numFmtId="192" fontId="8" fillId="0" borderId="62" xfId="0" quotePrefix="1" applyNumberFormat="1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shrinkToFit="1"/>
    </xf>
    <xf numFmtId="3" fontId="8" fillId="0" borderId="5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94">
    <cellStyle name="??&amp;O?&amp;H?_x0008_??_x0007__x0001__x0001_" xfId="6"/>
    <cellStyle name="??_?.????" xfId="7"/>
    <cellStyle name="Calc Currency (0)" xfId="8"/>
    <cellStyle name="Calc Currency (0) 2" xfId="9"/>
    <cellStyle name="category" xfId="10"/>
    <cellStyle name="Comma [0]_ARN (2)" xfId="11"/>
    <cellStyle name="comma zerodec" xfId="12"/>
    <cellStyle name="comma zerodec 2" xfId="82"/>
    <cellStyle name="Comma_Capex" xfId="13"/>
    <cellStyle name="Copied" xfId="14"/>
    <cellStyle name="Currency [0]_CCOCPX" xfId="15"/>
    <cellStyle name="Currency_CCOCPX" xfId="16"/>
    <cellStyle name="Currency1" xfId="17"/>
    <cellStyle name="Currency1 2" xfId="83"/>
    <cellStyle name="Dezimal [0]_laroux" xfId="18"/>
    <cellStyle name="Dezimal_laroux" xfId="19"/>
    <cellStyle name="Dollar (zero dec)" xfId="20"/>
    <cellStyle name="Dollar (zero dec) 2" xfId="84"/>
    <cellStyle name="Entered" xfId="21"/>
    <cellStyle name="Grey" xfId="22"/>
    <cellStyle name="Header1" xfId="23"/>
    <cellStyle name="Header2" xfId="24"/>
    <cellStyle name="Input [yellow]" xfId="25"/>
    <cellStyle name="Milliers [0]_Arabian Spec" xfId="26"/>
    <cellStyle name="Milliers_Arabian Spec" xfId="27"/>
    <cellStyle name="Mon?aire [0]_Arabian Spec" xfId="28"/>
    <cellStyle name="Mon?aire_Arabian Spec" xfId="29"/>
    <cellStyle name="Normal - Style1" xfId="30"/>
    <cellStyle name="Normal - Style1 2" xfId="73"/>
    <cellStyle name="Normal - Style1 3" xfId="85"/>
    <cellStyle name="Normal_#10-Headcount" xfId="31"/>
    <cellStyle name="Percent [2]" xfId="32"/>
    <cellStyle name="Standard_laroux" xfId="33"/>
    <cellStyle name="W?rung [0]_laroux" xfId="34"/>
    <cellStyle name="W?rung_laroux" xfId="35"/>
    <cellStyle name="고정소숫점" xfId="36"/>
    <cellStyle name="고정소숫점 2" xfId="37"/>
    <cellStyle name="고정출력1" xfId="38"/>
    <cellStyle name="고정출력2" xfId="39"/>
    <cellStyle name="날짜" xfId="40"/>
    <cellStyle name="날짜_익산보훈지청" xfId="92"/>
    <cellStyle name="달러" xfId="41"/>
    <cellStyle name="똿뗦먛귟 [0.00]_NT Server " xfId="42"/>
    <cellStyle name="똿뗦먛귟 [0.00]_NT Server _익산보훈지청" xfId="93"/>
    <cellStyle name="똿뗦먛귟_NT Server " xfId="43"/>
    <cellStyle name="믅됞 [0.00]_NT Server " xfId="44"/>
    <cellStyle name="믅됞_NT Server " xfId="45"/>
    <cellStyle name="뷭?_빟랹둴봃섟 " xfId="46"/>
    <cellStyle name="숫자(R)" xfId="47"/>
    <cellStyle name="숫자(R) 2" xfId="48"/>
    <cellStyle name="쉼표 [0]" xfId="91" builtinId="6"/>
    <cellStyle name="쉼표 [0] 10 2" xfId="5"/>
    <cellStyle name="쉼표 [0] 2" xfId="49"/>
    <cellStyle name="쉼표 [0] 2 2" xfId="50"/>
    <cellStyle name="쉼표 [0] 2 2 2" xfId="51"/>
    <cellStyle name="쉼표 [0] 2 3" xfId="74"/>
    <cellStyle name="쉼표 [0] 2 6" xfId="86"/>
    <cellStyle name="쉼표 [0] 3" xfId="52"/>
    <cellStyle name="쉼표 [0] 3 2" xfId="53"/>
    <cellStyle name="쉼표 [0] 3 2 2" xfId="54"/>
    <cellStyle name="쉼표 [0] 3 2 2 2" xfId="55"/>
    <cellStyle name="쉼표 [0] 3 2 2 2 2 2" xfId="78"/>
    <cellStyle name="쉼표 [0] 3 2 3" xfId="56"/>
    <cellStyle name="쉼표 [0] 3 3" xfId="87"/>
    <cellStyle name="쉼표 [0] 3 4" xfId="88"/>
    <cellStyle name="쉼표 [0] 4" xfId="89"/>
    <cellStyle name="쉼표 [0] 4 2" xfId="75"/>
    <cellStyle name="쉼표 [0] 5" xfId="57"/>
    <cellStyle name="쉼표 [0] 5 2" xfId="58"/>
    <cellStyle name="쉼표 [0] 6" xfId="59"/>
    <cellStyle name="쉼표 [0] 6 2" xfId="60"/>
    <cellStyle name="쉼표 [0] 7" xfId="76"/>
    <cellStyle name="쉼표 [0]_08-전기가스" xfId="80"/>
    <cellStyle name="쉼표 [0]_12-보건사회복지" xfId="79"/>
    <cellStyle name="자리수" xfId="61"/>
    <cellStyle name="자리수0" xfId="62"/>
    <cellStyle name="자리수0 2" xfId="63"/>
    <cellStyle name="콤마 [0]_(월초P)" xfId="64"/>
    <cellStyle name="콤마 [0]_2. 행정구역" xfId="3"/>
    <cellStyle name="콤마_(type)총괄" xfId="65"/>
    <cellStyle name="콤마_2. 행정구역" xfId="2"/>
    <cellStyle name="표준" xfId="0" builtinId="0"/>
    <cellStyle name="표준 10 2" xfId="77"/>
    <cellStyle name="표준 2" xfId="66"/>
    <cellStyle name="표준 2 2" xfId="1"/>
    <cellStyle name="표준 2 2 2" xfId="4"/>
    <cellStyle name="표준 2 3" xfId="72"/>
    <cellStyle name="표준 3" xfId="67"/>
    <cellStyle name="표준 3 2" xfId="90"/>
    <cellStyle name="표준 3 3" xfId="81"/>
    <cellStyle name="표준 4" xfId="71"/>
    <cellStyle name="표준 6" xfId="68"/>
    <cellStyle name="표준_012-2보건" xfId="69"/>
    <cellStyle name="표준_12-보건사회복지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7248"/>
        <c:axId val="31798784"/>
      </c:barChart>
      <c:catAx>
        <c:axId val="31797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798784"/>
        <c:crosses val="autoZero"/>
        <c:auto val="0"/>
        <c:lblAlgn val="ctr"/>
        <c:lblOffset val="100"/>
        <c:tickMarkSkip val="1"/>
        <c:noMultiLvlLbl val="0"/>
      </c:catAx>
      <c:valAx>
        <c:axId val="31798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79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22528"/>
        <c:axId val="32024064"/>
      </c:barChart>
      <c:catAx>
        <c:axId val="32022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024064"/>
        <c:crosses val="autoZero"/>
        <c:auto val="0"/>
        <c:lblAlgn val="ctr"/>
        <c:lblOffset val="100"/>
        <c:tickMarkSkip val="1"/>
        <c:noMultiLvlLbl val="0"/>
      </c:catAx>
      <c:valAx>
        <c:axId val="32024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02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90144"/>
        <c:axId val="35591680"/>
      </c:barChart>
      <c:catAx>
        <c:axId val="35590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591680"/>
        <c:crosses val="autoZero"/>
        <c:auto val="0"/>
        <c:lblAlgn val="ctr"/>
        <c:lblOffset val="100"/>
        <c:tickMarkSkip val="1"/>
        <c:noMultiLvlLbl val="0"/>
      </c:catAx>
      <c:valAx>
        <c:axId val="35591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59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2912"/>
        <c:axId val="35624448"/>
      </c:barChart>
      <c:catAx>
        <c:axId val="35622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624448"/>
        <c:crosses val="autoZero"/>
        <c:auto val="0"/>
        <c:lblAlgn val="ctr"/>
        <c:lblOffset val="100"/>
        <c:tickMarkSkip val="1"/>
        <c:noMultiLvlLbl val="0"/>
      </c:catAx>
      <c:valAx>
        <c:axId val="35624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62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51584"/>
        <c:axId val="35653120"/>
      </c:barChart>
      <c:catAx>
        <c:axId val="3565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653120"/>
        <c:crosses val="autoZero"/>
        <c:auto val="0"/>
        <c:lblAlgn val="ctr"/>
        <c:lblOffset val="100"/>
        <c:tickMarkSkip val="1"/>
        <c:noMultiLvlLbl val="0"/>
      </c:catAx>
      <c:valAx>
        <c:axId val="35653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65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84352"/>
        <c:axId val="35685888"/>
      </c:barChart>
      <c:catAx>
        <c:axId val="35684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685888"/>
        <c:crosses val="autoZero"/>
        <c:auto val="0"/>
        <c:lblAlgn val="ctr"/>
        <c:lblOffset val="100"/>
        <c:tickMarkSkip val="1"/>
        <c:noMultiLvlLbl val="0"/>
      </c:catAx>
      <c:valAx>
        <c:axId val="35685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17120"/>
        <c:axId val="35718656"/>
      </c:barChart>
      <c:catAx>
        <c:axId val="3571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718656"/>
        <c:crosses val="autoZero"/>
        <c:auto val="0"/>
        <c:lblAlgn val="ctr"/>
        <c:lblOffset val="100"/>
        <c:tickMarkSkip val="1"/>
        <c:noMultiLvlLbl val="0"/>
      </c:catAx>
      <c:valAx>
        <c:axId val="35718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71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41696"/>
        <c:axId val="35743232"/>
      </c:barChart>
      <c:catAx>
        <c:axId val="35741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743232"/>
        <c:crosses val="autoZero"/>
        <c:auto val="0"/>
        <c:lblAlgn val="ctr"/>
        <c:lblOffset val="100"/>
        <c:tickMarkSkip val="1"/>
        <c:noMultiLvlLbl val="0"/>
      </c:catAx>
      <c:valAx>
        <c:axId val="35743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7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58080"/>
        <c:axId val="35759616"/>
      </c:barChart>
      <c:catAx>
        <c:axId val="35758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759616"/>
        <c:crosses val="autoZero"/>
        <c:auto val="0"/>
        <c:lblAlgn val="ctr"/>
        <c:lblOffset val="100"/>
        <c:tickMarkSkip val="1"/>
        <c:noMultiLvlLbl val="0"/>
      </c:catAx>
      <c:valAx>
        <c:axId val="35759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75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5152"/>
        <c:axId val="34866688"/>
      </c:barChart>
      <c:catAx>
        <c:axId val="34865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866688"/>
        <c:crosses val="autoZero"/>
        <c:auto val="0"/>
        <c:lblAlgn val="ctr"/>
        <c:lblOffset val="100"/>
        <c:tickMarkSkip val="1"/>
        <c:noMultiLvlLbl val="0"/>
      </c:catAx>
      <c:valAx>
        <c:axId val="34866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86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93824"/>
        <c:axId val="34895360"/>
      </c:barChart>
      <c:catAx>
        <c:axId val="34893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895360"/>
        <c:crosses val="autoZero"/>
        <c:auto val="0"/>
        <c:lblAlgn val="ctr"/>
        <c:lblOffset val="100"/>
        <c:tickMarkSkip val="1"/>
        <c:noMultiLvlLbl val="0"/>
      </c:catAx>
      <c:valAx>
        <c:axId val="34895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89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30688"/>
        <c:axId val="34932224"/>
      </c:barChart>
      <c:catAx>
        <c:axId val="34930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932224"/>
        <c:crosses val="autoZero"/>
        <c:auto val="0"/>
        <c:lblAlgn val="ctr"/>
        <c:lblOffset val="100"/>
        <c:tickMarkSkip val="1"/>
        <c:noMultiLvlLbl val="0"/>
      </c:catAx>
      <c:valAx>
        <c:axId val="34932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93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90464"/>
        <c:axId val="32192000"/>
      </c:barChart>
      <c:catAx>
        <c:axId val="32190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192000"/>
        <c:crosses val="autoZero"/>
        <c:auto val="0"/>
        <c:lblAlgn val="ctr"/>
        <c:lblOffset val="100"/>
        <c:tickMarkSkip val="1"/>
        <c:noMultiLvlLbl val="0"/>
      </c:catAx>
      <c:valAx>
        <c:axId val="32192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19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55264"/>
        <c:axId val="34956800"/>
      </c:barChart>
      <c:catAx>
        <c:axId val="34955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956800"/>
        <c:crosses val="autoZero"/>
        <c:auto val="0"/>
        <c:lblAlgn val="ctr"/>
        <c:lblOffset val="100"/>
        <c:tickMarkSkip val="1"/>
        <c:noMultiLvlLbl val="0"/>
      </c:catAx>
      <c:valAx>
        <c:axId val="34956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95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79840"/>
        <c:axId val="34981376"/>
      </c:barChart>
      <c:catAx>
        <c:axId val="34979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981376"/>
        <c:crosses val="autoZero"/>
        <c:auto val="0"/>
        <c:lblAlgn val="ctr"/>
        <c:lblOffset val="100"/>
        <c:tickMarkSkip val="1"/>
        <c:noMultiLvlLbl val="0"/>
      </c:catAx>
      <c:valAx>
        <c:axId val="34981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97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4800"/>
        <c:axId val="36046336"/>
      </c:barChart>
      <c:catAx>
        <c:axId val="36044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6046336"/>
        <c:crosses val="autoZero"/>
        <c:auto val="0"/>
        <c:lblAlgn val="ctr"/>
        <c:lblOffset val="100"/>
        <c:tickMarkSkip val="1"/>
        <c:noMultiLvlLbl val="0"/>
      </c:catAx>
      <c:valAx>
        <c:axId val="3604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604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1664"/>
        <c:axId val="36083200"/>
      </c:barChart>
      <c:catAx>
        <c:axId val="36081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6083200"/>
        <c:crosses val="autoZero"/>
        <c:auto val="0"/>
        <c:lblAlgn val="ctr"/>
        <c:lblOffset val="100"/>
        <c:tickMarkSkip val="1"/>
        <c:noMultiLvlLbl val="0"/>
      </c:catAx>
      <c:valAx>
        <c:axId val="3608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608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06240"/>
        <c:axId val="36107776"/>
      </c:barChart>
      <c:catAx>
        <c:axId val="36106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6107776"/>
        <c:crosses val="autoZero"/>
        <c:auto val="0"/>
        <c:lblAlgn val="ctr"/>
        <c:lblOffset val="100"/>
        <c:tickMarkSkip val="1"/>
        <c:noMultiLvlLbl val="0"/>
      </c:catAx>
      <c:valAx>
        <c:axId val="36107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610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53568"/>
        <c:axId val="47855104"/>
      </c:barChart>
      <c:catAx>
        <c:axId val="47853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855104"/>
        <c:crosses val="autoZero"/>
        <c:auto val="0"/>
        <c:lblAlgn val="ctr"/>
        <c:lblOffset val="100"/>
        <c:tickMarkSkip val="1"/>
        <c:noMultiLvlLbl val="0"/>
      </c:catAx>
      <c:valAx>
        <c:axId val="47855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85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90432"/>
        <c:axId val="47891968"/>
      </c:barChart>
      <c:catAx>
        <c:axId val="47890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891968"/>
        <c:crosses val="autoZero"/>
        <c:auto val="0"/>
        <c:lblAlgn val="ctr"/>
        <c:lblOffset val="100"/>
        <c:tickMarkSkip val="1"/>
        <c:noMultiLvlLbl val="0"/>
      </c:catAx>
      <c:valAx>
        <c:axId val="47891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89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75392"/>
        <c:axId val="54076928"/>
      </c:barChart>
      <c:catAx>
        <c:axId val="54075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076928"/>
        <c:crosses val="autoZero"/>
        <c:auto val="0"/>
        <c:lblAlgn val="ctr"/>
        <c:lblOffset val="100"/>
        <c:tickMarkSkip val="1"/>
        <c:noMultiLvlLbl val="0"/>
      </c:catAx>
      <c:valAx>
        <c:axId val="54076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075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776"/>
        <c:axId val="54093312"/>
      </c:barChart>
      <c:catAx>
        <c:axId val="54091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093312"/>
        <c:crosses val="autoZero"/>
        <c:auto val="0"/>
        <c:lblAlgn val="ctr"/>
        <c:lblOffset val="100"/>
        <c:tickMarkSkip val="1"/>
        <c:noMultiLvlLbl val="0"/>
      </c:catAx>
      <c:valAx>
        <c:axId val="54093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09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12256"/>
        <c:axId val="54113792"/>
      </c:barChart>
      <c:catAx>
        <c:axId val="54112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113792"/>
        <c:crosses val="autoZero"/>
        <c:auto val="0"/>
        <c:lblAlgn val="ctr"/>
        <c:lblOffset val="100"/>
        <c:tickMarkSkip val="1"/>
        <c:noMultiLvlLbl val="0"/>
      </c:catAx>
      <c:valAx>
        <c:axId val="54113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11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23232"/>
        <c:axId val="32224768"/>
      </c:barChart>
      <c:catAx>
        <c:axId val="32223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24768"/>
        <c:crosses val="autoZero"/>
        <c:auto val="0"/>
        <c:lblAlgn val="ctr"/>
        <c:lblOffset val="100"/>
        <c:tickMarkSkip val="1"/>
        <c:noMultiLvlLbl val="0"/>
      </c:catAx>
      <c:valAx>
        <c:axId val="32224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2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26944"/>
        <c:axId val="54228480"/>
      </c:barChart>
      <c:catAx>
        <c:axId val="54226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228480"/>
        <c:crosses val="autoZero"/>
        <c:auto val="0"/>
        <c:lblAlgn val="ctr"/>
        <c:lblOffset val="100"/>
        <c:tickMarkSkip val="1"/>
        <c:noMultiLvlLbl val="0"/>
      </c:catAx>
      <c:valAx>
        <c:axId val="54228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22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3328"/>
        <c:axId val="54244864"/>
      </c:barChart>
      <c:catAx>
        <c:axId val="54243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244864"/>
        <c:crosses val="autoZero"/>
        <c:auto val="0"/>
        <c:lblAlgn val="ctr"/>
        <c:lblOffset val="100"/>
        <c:tickMarkSkip val="1"/>
        <c:noMultiLvlLbl val="0"/>
      </c:catAx>
      <c:valAx>
        <c:axId val="54244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24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59712"/>
        <c:axId val="54261248"/>
      </c:barChart>
      <c:catAx>
        <c:axId val="54259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261248"/>
        <c:crosses val="autoZero"/>
        <c:auto val="0"/>
        <c:lblAlgn val="ctr"/>
        <c:lblOffset val="100"/>
        <c:tickMarkSkip val="1"/>
        <c:noMultiLvlLbl val="0"/>
      </c:catAx>
      <c:valAx>
        <c:axId val="54261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25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53216"/>
        <c:axId val="54154752"/>
      </c:barChart>
      <c:catAx>
        <c:axId val="54153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154752"/>
        <c:crosses val="autoZero"/>
        <c:auto val="0"/>
        <c:lblAlgn val="ctr"/>
        <c:lblOffset val="100"/>
        <c:tickMarkSkip val="1"/>
        <c:noMultiLvlLbl val="0"/>
      </c:catAx>
      <c:valAx>
        <c:axId val="54154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15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8192"/>
        <c:axId val="35849728"/>
      </c:barChart>
      <c:catAx>
        <c:axId val="35848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849728"/>
        <c:crosses val="autoZero"/>
        <c:auto val="0"/>
        <c:lblAlgn val="ctr"/>
        <c:lblOffset val="100"/>
        <c:tickMarkSkip val="1"/>
        <c:noMultiLvlLbl val="0"/>
      </c:catAx>
      <c:valAx>
        <c:axId val="35849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84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64576"/>
        <c:axId val="35866112"/>
      </c:barChart>
      <c:catAx>
        <c:axId val="35864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866112"/>
        <c:crosses val="autoZero"/>
        <c:auto val="0"/>
        <c:lblAlgn val="ctr"/>
        <c:lblOffset val="100"/>
        <c:tickMarkSkip val="1"/>
        <c:noMultiLvlLbl val="0"/>
      </c:catAx>
      <c:valAx>
        <c:axId val="35866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86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9152"/>
        <c:axId val="35890688"/>
      </c:barChart>
      <c:catAx>
        <c:axId val="35889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890688"/>
        <c:crosses val="autoZero"/>
        <c:auto val="0"/>
        <c:lblAlgn val="ctr"/>
        <c:lblOffset val="100"/>
        <c:tickMarkSkip val="1"/>
        <c:noMultiLvlLbl val="0"/>
      </c:catAx>
      <c:valAx>
        <c:axId val="35890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88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70016"/>
        <c:axId val="54871552"/>
      </c:barChart>
      <c:catAx>
        <c:axId val="54870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871552"/>
        <c:crosses val="autoZero"/>
        <c:auto val="0"/>
        <c:lblAlgn val="ctr"/>
        <c:lblOffset val="100"/>
        <c:tickMarkSkip val="1"/>
        <c:noMultiLvlLbl val="0"/>
      </c:catAx>
      <c:valAx>
        <c:axId val="54871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87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94592"/>
        <c:axId val="54896128"/>
      </c:barChart>
      <c:catAx>
        <c:axId val="54894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896128"/>
        <c:crosses val="autoZero"/>
        <c:auto val="0"/>
        <c:lblAlgn val="ctr"/>
        <c:lblOffset val="100"/>
        <c:tickMarkSkip val="1"/>
        <c:noMultiLvlLbl val="0"/>
      </c:catAx>
      <c:valAx>
        <c:axId val="54896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89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15072"/>
        <c:axId val="54916608"/>
      </c:barChart>
      <c:catAx>
        <c:axId val="54915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16608"/>
        <c:crosses val="autoZero"/>
        <c:auto val="0"/>
        <c:lblAlgn val="ctr"/>
        <c:lblOffset val="100"/>
        <c:tickMarkSkip val="1"/>
        <c:noMultiLvlLbl val="0"/>
      </c:catAx>
      <c:valAx>
        <c:axId val="54916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1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47808"/>
        <c:axId val="32249344"/>
      </c:barChart>
      <c:catAx>
        <c:axId val="32247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49344"/>
        <c:crosses val="autoZero"/>
        <c:auto val="0"/>
        <c:lblAlgn val="ctr"/>
        <c:lblOffset val="100"/>
        <c:tickMarkSkip val="1"/>
        <c:noMultiLvlLbl val="0"/>
      </c:catAx>
      <c:valAx>
        <c:axId val="32249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4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35552"/>
        <c:axId val="54937088"/>
      </c:barChart>
      <c:catAx>
        <c:axId val="54935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37088"/>
        <c:crosses val="autoZero"/>
        <c:auto val="0"/>
        <c:lblAlgn val="ctr"/>
        <c:lblOffset val="100"/>
        <c:tickMarkSkip val="1"/>
        <c:noMultiLvlLbl val="0"/>
      </c:catAx>
      <c:valAx>
        <c:axId val="54937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3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72416"/>
        <c:axId val="54973952"/>
      </c:barChart>
      <c:catAx>
        <c:axId val="54972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73952"/>
        <c:crosses val="autoZero"/>
        <c:auto val="0"/>
        <c:lblAlgn val="ctr"/>
        <c:lblOffset val="100"/>
        <c:tickMarkSkip val="1"/>
        <c:noMultiLvlLbl val="0"/>
      </c:catAx>
      <c:valAx>
        <c:axId val="54973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96992"/>
        <c:axId val="54998528"/>
      </c:barChart>
      <c:catAx>
        <c:axId val="5499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98528"/>
        <c:crosses val="autoZero"/>
        <c:auto val="0"/>
        <c:lblAlgn val="ctr"/>
        <c:lblOffset val="100"/>
        <c:tickMarkSkip val="1"/>
        <c:noMultiLvlLbl val="0"/>
      </c:catAx>
      <c:valAx>
        <c:axId val="54998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99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21568"/>
        <c:axId val="55023104"/>
      </c:barChart>
      <c:catAx>
        <c:axId val="55021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23104"/>
        <c:crosses val="autoZero"/>
        <c:auto val="0"/>
        <c:lblAlgn val="ctr"/>
        <c:lblOffset val="100"/>
        <c:tickMarkSkip val="1"/>
        <c:noMultiLvlLbl val="0"/>
      </c:catAx>
      <c:valAx>
        <c:axId val="55023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2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7952"/>
        <c:axId val="55039488"/>
      </c:barChart>
      <c:catAx>
        <c:axId val="55037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39488"/>
        <c:crosses val="autoZero"/>
        <c:auto val="0"/>
        <c:lblAlgn val="ctr"/>
        <c:lblOffset val="100"/>
        <c:tickMarkSkip val="1"/>
        <c:noMultiLvlLbl val="0"/>
      </c:catAx>
      <c:valAx>
        <c:axId val="5503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3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73408"/>
        <c:axId val="54674944"/>
      </c:barChart>
      <c:catAx>
        <c:axId val="5467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674944"/>
        <c:crosses val="autoZero"/>
        <c:auto val="0"/>
        <c:lblAlgn val="ctr"/>
        <c:lblOffset val="100"/>
        <c:tickMarkSkip val="1"/>
        <c:noMultiLvlLbl val="0"/>
      </c:catAx>
      <c:valAx>
        <c:axId val="54674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67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14368"/>
        <c:axId val="54715904"/>
      </c:barChart>
      <c:catAx>
        <c:axId val="54714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715904"/>
        <c:crosses val="autoZero"/>
        <c:auto val="0"/>
        <c:lblAlgn val="ctr"/>
        <c:lblOffset val="100"/>
        <c:tickMarkSkip val="1"/>
        <c:noMultiLvlLbl val="0"/>
      </c:catAx>
      <c:valAx>
        <c:axId val="54715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7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34848"/>
        <c:axId val="54736384"/>
      </c:barChart>
      <c:catAx>
        <c:axId val="54734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736384"/>
        <c:crosses val="autoZero"/>
        <c:auto val="0"/>
        <c:lblAlgn val="ctr"/>
        <c:lblOffset val="100"/>
        <c:tickMarkSkip val="1"/>
        <c:noMultiLvlLbl val="0"/>
      </c:catAx>
      <c:valAx>
        <c:axId val="54736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73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5328"/>
        <c:axId val="54756864"/>
      </c:barChart>
      <c:catAx>
        <c:axId val="54755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756864"/>
        <c:crosses val="autoZero"/>
        <c:auto val="0"/>
        <c:lblAlgn val="ctr"/>
        <c:lblOffset val="100"/>
        <c:tickMarkSkip val="1"/>
        <c:noMultiLvlLbl val="0"/>
      </c:catAx>
      <c:valAx>
        <c:axId val="54756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475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54336"/>
        <c:axId val="55055872"/>
      </c:barChart>
      <c:catAx>
        <c:axId val="55054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55872"/>
        <c:crosses val="autoZero"/>
        <c:auto val="0"/>
        <c:lblAlgn val="ctr"/>
        <c:lblOffset val="100"/>
        <c:tickMarkSkip val="1"/>
        <c:noMultiLvlLbl val="0"/>
      </c:catAx>
      <c:valAx>
        <c:axId val="55055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5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8288"/>
        <c:axId val="32269824"/>
      </c:barChart>
      <c:catAx>
        <c:axId val="32268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69824"/>
        <c:crosses val="autoZero"/>
        <c:auto val="0"/>
        <c:lblAlgn val="ctr"/>
        <c:lblOffset val="100"/>
        <c:tickMarkSkip val="1"/>
        <c:noMultiLvlLbl val="0"/>
      </c:catAx>
      <c:valAx>
        <c:axId val="32269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6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83008"/>
        <c:axId val="55084544"/>
      </c:barChart>
      <c:catAx>
        <c:axId val="55083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84544"/>
        <c:crosses val="autoZero"/>
        <c:auto val="0"/>
        <c:lblAlgn val="ctr"/>
        <c:lblOffset val="100"/>
        <c:tickMarkSkip val="1"/>
        <c:noMultiLvlLbl val="0"/>
      </c:catAx>
      <c:valAx>
        <c:axId val="55084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8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99392"/>
        <c:axId val="55100928"/>
      </c:barChart>
      <c:catAx>
        <c:axId val="55099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100928"/>
        <c:crosses val="autoZero"/>
        <c:auto val="0"/>
        <c:lblAlgn val="ctr"/>
        <c:lblOffset val="100"/>
        <c:tickMarkSkip val="1"/>
        <c:noMultiLvlLbl val="0"/>
      </c:catAx>
      <c:valAx>
        <c:axId val="55100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509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47360"/>
        <c:axId val="60048896"/>
      </c:barChart>
      <c:catAx>
        <c:axId val="60047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0048896"/>
        <c:crosses val="autoZero"/>
        <c:auto val="0"/>
        <c:lblAlgn val="ctr"/>
        <c:lblOffset val="100"/>
        <c:tickMarkSkip val="1"/>
        <c:noMultiLvlLbl val="0"/>
      </c:catAx>
      <c:valAx>
        <c:axId val="60048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0047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71936"/>
        <c:axId val="60073472"/>
      </c:barChart>
      <c:catAx>
        <c:axId val="60071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0073472"/>
        <c:crosses val="autoZero"/>
        <c:auto val="0"/>
        <c:lblAlgn val="ctr"/>
        <c:lblOffset val="100"/>
        <c:tickMarkSkip val="1"/>
        <c:noMultiLvlLbl val="0"/>
      </c:catAx>
      <c:valAx>
        <c:axId val="60073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007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92416"/>
        <c:axId val="60093952"/>
      </c:barChart>
      <c:catAx>
        <c:axId val="60092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0093952"/>
        <c:crosses val="autoZero"/>
        <c:auto val="0"/>
        <c:lblAlgn val="ctr"/>
        <c:lblOffset val="100"/>
        <c:tickMarkSkip val="1"/>
        <c:noMultiLvlLbl val="0"/>
      </c:catAx>
      <c:valAx>
        <c:axId val="60093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009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70208"/>
        <c:axId val="63071744"/>
      </c:barChart>
      <c:catAx>
        <c:axId val="63070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3071744"/>
        <c:crosses val="autoZero"/>
        <c:auto val="0"/>
        <c:lblAlgn val="ctr"/>
        <c:lblOffset val="100"/>
        <c:tickMarkSkip val="1"/>
        <c:noMultiLvlLbl val="0"/>
      </c:catAx>
      <c:valAx>
        <c:axId val="63071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307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94784"/>
        <c:axId val="63096320"/>
      </c:barChart>
      <c:catAx>
        <c:axId val="63094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3096320"/>
        <c:crosses val="autoZero"/>
        <c:auto val="0"/>
        <c:lblAlgn val="ctr"/>
        <c:lblOffset val="100"/>
        <c:tickMarkSkip val="1"/>
        <c:noMultiLvlLbl val="0"/>
      </c:catAx>
      <c:valAx>
        <c:axId val="63096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309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78880"/>
        <c:axId val="83580416"/>
      </c:barChart>
      <c:catAx>
        <c:axId val="83578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3580416"/>
        <c:crosses val="autoZero"/>
        <c:auto val="0"/>
        <c:lblAlgn val="ctr"/>
        <c:lblOffset val="100"/>
        <c:tickMarkSkip val="1"/>
        <c:noMultiLvlLbl val="0"/>
      </c:catAx>
      <c:valAx>
        <c:axId val="83580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357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1648"/>
        <c:axId val="83613184"/>
      </c:barChart>
      <c:catAx>
        <c:axId val="83611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3613184"/>
        <c:crosses val="autoZero"/>
        <c:auto val="0"/>
        <c:lblAlgn val="ctr"/>
        <c:lblOffset val="100"/>
        <c:tickMarkSkip val="1"/>
        <c:noMultiLvlLbl val="0"/>
      </c:catAx>
      <c:valAx>
        <c:axId val="83613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361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87744"/>
        <c:axId val="137889280"/>
      </c:barChart>
      <c:catAx>
        <c:axId val="137887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37889280"/>
        <c:crosses val="autoZero"/>
        <c:auto val="0"/>
        <c:lblAlgn val="ctr"/>
        <c:lblOffset val="100"/>
        <c:tickMarkSkip val="1"/>
        <c:noMultiLvlLbl val="0"/>
      </c:catAx>
      <c:valAx>
        <c:axId val="137889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3788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8768"/>
        <c:axId val="32290304"/>
      </c:barChart>
      <c:catAx>
        <c:axId val="32288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90304"/>
        <c:crosses val="autoZero"/>
        <c:auto val="0"/>
        <c:lblAlgn val="ctr"/>
        <c:lblOffset val="100"/>
        <c:tickMarkSkip val="1"/>
        <c:noMultiLvlLbl val="0"/>
      </c:catAx>
      <c:valAx>
        <c:axId val="32290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28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20512"/>
        <c:axId val="137922048"/>
      </c:barChart>
      <c:catAx>
        <c:axId val="137920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37922048"/>
        <c:crosses val="autoZero"/>
        <c:auto val="0"/>
        <c:lblAlgn val="ctr"/>
        <c:lblOffset val="100"/>
        <c:tickMarkSkip val="1"/>
        <c:noMultiLvlLbl val="0"/>
      </c:catAx>
      <c:valAx>
        <c:axId val="137922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3792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35776"/>
        <c:axId val="31037312"/>
      </c:barChart>
      <c:catAx>
        <c:axId val="31035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037312"/>
        <c:crosses val="autoZero"/>
        <c:auto val="0"/>
        <c:lblAlgn val="ctr"/>
        <c:lblOffset val="100"/>
        <c:tickMarkSkip val="1"/>
        <c:noMultiLvlLbl val="0"/>
      </c:catAx>
      <c:valAx>
        <c:axId val="31037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03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60352"/>
        <c:axId val="31061888"/>
      </c:barChart>
      <c:catAx>
        <c:axId val="31060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061888"/>
        <c:crosses val="autoZero"/>
        <c:auto val="0"/>
        <c:lblAlgn val="ctr"/>
        <c:lblOffset val="100"/>
        <c:tickMarkSkip val="1"/>
        <c:noMultiLvlLbl val="0"/>
      </c:catAx>
      <c:valAx>
        <c:axId val="31061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06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1568"/>
        <c:axId val="30943104"/>
      </c:barChart>
      <c:catAx>
        <c:axId val="30941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43104"/>
        <c:crosses val="autoZero"/>
        <c:auto val="0"/>
        <c:lblAlgn val="ctr"/>
        <c:lblOffset val="100"/>
        <c:tickMarkSkip val="1"/>
        <c:noMultiLvlLbl val="0"/>
      </c:catAx>
      <c:valAx>
        <c:axId val="30943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4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66144"/>
        <c:axId val="30967680"/>
      </c:barChart>
      <c:catAx>
        <c:axId val="30966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67680"/>
        <c:crosses val="autoZero"/>
        <c:auto val="0"/>
        <c:lblAlgn val="ctr"/>
        <c:lblOffset val="100"/>
        <c:tickMarkSkip val="1"/>
        <c:noMultiLvlLbl val="0"/>
      </c:catAx>
      <c:valAx>
        <c:axId val="30967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6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4816"/>
        <c:axId val="30996352"/>
      </c:barChart>
      <c:catAx>
        <c:axId val="30994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96352"/>
        <c:crosses val="autoZero"/>
        <c:auto val="0"/>
        <c:lblAlgn val="ctr"/>
        <c:lblOffset val="100"/>
        <c:tickMarkSkip val="1"/>
        <c:noMultiLvlLbl val="0"/>
      </c:catAx>
      <c:valAx>
        <c:axId val="30996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9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58112"/>
        <c:axId val="144459648"/>
      </c:barChart>
      <c:catAx>
        <c:axId val="144458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459648"/>
        <c:crosses val="autoZero"/>
        <c:auto val="0"/>
        <c:lblAlgn val="ctr"/>
        <c:lblOffset val="100"/>
        <c:tickMarkSkip val="1"/>
        <c:noMultiLvlLbl val="0"/>
      </c:catAx>
      <c:valAx>
        <c:axId val="144459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45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86784"/>
        <c:axId val="144488320"/>
      </c:barChart>
      <c:catAx>
        <c:axId val="144486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488320"/>
        <c:crosses val="autoZero"/>
        <c:auto val="0"/>
        <c:lblAlgn val="ctr"/>
        <c:lblOffset val="100"/>
        <c:tickMarkSkip val="1"/>
        <c:noMultiLvlLbl val="0"/>
      </c:catAx>
      <c:valAx>
        <c:axId val="144488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48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85088"/>
        <c:axId val="144586624"/>
      </c:barChart>
      <c:catAx>
        <c:axId val="144585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586624"/>
        <c:crosses val="autoZero"/>
        <c:auto val="0"/>
        <c:lblAlgn val="ctr"/>
        <c:lblOffset val="100"/>
        <c:tickMarkSkip val="1"/>
        <c:noMultiLvlLbl val="0"/>
      </c:catAx>
      <c:valAx>
        <c:axId val="144586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58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5568"/>
        <c:axId val="144607104"/>
      </c:barChart>
      <c:catAx>
        <c:axId val="144605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07104"/>
        <c:crosses val="autoZero"/>
        <c:auto val="0"/>
        <c:lblAlgn val="ctr"/>
        <c:lblOffset val="100"/>
        <c:tickMarkSkip val="1"/>
        <c:noMultiLvlLbl val="0"/>
      </c:catAx>
      <c:valAx>
        <c:axId val="144607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0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82976"/>
        <c:axId val="32384512"/>
      </c:barChart>
      <c:catAx>
        <c:axId val="32382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384512"/>
        <c:crosses val="autoZero"/>
        <c:auto val="0"/>
        <c:lblAlgn val="ctr"/>
        <c:lblOffset val="100"/>
        <c:tickMarkSkip val="1"/>
        <c:noMultiLvlLbl val="0"/>
      </c:catAx>
      <c:valAx>
        <c:axId val="32384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38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34240"/>
        <c:axId val="144635776"/>
      </c:barChart>
      <c:catAx>
        <c:axId val="144634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35776"/>
        <c:crosses val="autoZero"/>
        <c:auto val="0"/>
        <c:lblAlgn val="ctr"/>
        <c:lblOffset val="100"/>
        <c:tickMarkSkip val="1"/>
        <c:noMultiLvlLbl val="0"/>
      </c:catAx>
      <c:valAx>
        <c:axId val="144635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3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50624"/>
        <c:axId val="144652160"/>
      </c:barChart>
      <c:catAx>
        <c:axId val="144650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52160"/>
        <c:crosses val="autoZero"/>
        <c:auto val="0"/>
        <c:lblAlgn val="ctr"/>
        <c:lblOffset val="100"/>
        <c:tickMarkSkip val="1"/>
        <c:noMultiLvlLbl val="0"/>
      </c:catAx>
      <c:valAx>
        <c:axId val="144652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75200"/>
        <c:axId val="144676736"/>
      </c:barChart>
      <c:catAx>
        <c:axId val="144675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76736"/>
        <c:crosses val="autoZero"/>
        <c:auto val="0"/>
        <c:lblAlgn val="ctr"/>
        <c:lblOffset val="100"/>
        <c:tickMarkSkip val="1"/>
        <c:noMultiLvlLbl val="0"/>
      </c:catAx>
      <c:valAx>
        <c:axId val="144676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67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81696"/>
        <c:axId val="144783232"/>
      </c:barChart>
      <c:catAx>
        <c:axId val="144781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83232"/>
        <c:crosses val="autoZero"/>
        <c:auto val="0"/>
        <c:lblAlgn val="ctr"/>
        <c:lblOffset val="100"/>
        <c:tickMarkSkip val="1"/>
        <c:noMultiLvlLbl val="0"/>
      </c:catAx>
      <c:valAx>
        <c:axId val="144783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8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14464"/>
        <c:axId val="144816000"/>
      </c:barChart>
      <c:catAx>
        <c:axId val="144814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16000"/>
        <c:crosses val="autoZero"/>
        <c:auto val="0"/>
        <c:lblAlgn val="ctr"/>
        <c:lblOffset val="100"/>
        <c:tickMarkSkip val="1"/>
        <c:noMultiLvlLbl val="0"/>
      </c:catAx>
      <c:valAx>
        <c:axId val="144816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1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03872"/>
        <c:axId val="144705408"/>
      </c:barChart>
      <c:catAx>
        <c:axId val="144703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05408"/>
        <c:crosses val="autoZero"/>
        <c:auto val="0"/>
        <c:lblAlgn val="ctr"/>
        <c:lblOffset val="100"/>
        <c:tickMarkSkip val="1"/>
        <c:noMultiLvlLbl val="0"/>
      </c:catAx>
      <c:valAx>
        <c:axId val="144705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0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28448"/>
        <c:axId val="144729984"/>
      </c:barChart>
      <c:catAx>
        <c:axId val="144728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29984"/>
        <c:crosses val="autoZero"/>
        <c:auto val="0"/>
        <c:lblAlgn val="ctr"/>
        <c:lblOffset val="100"/>
        <c:tickMarkSkip val="1"/>
        <c:noMultiLvlLbl val="0"/>
      </c:catAx>
      <c:valAx>
        <c:axId val="144729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2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57120"/>
        <c:axId val="144758656"/>
      </c:barChart>
      <c:catAx>
        <c:axId val="14475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58656"/>
        <c:crosses val="autoZero"/>
        <c:auto val="0"/>
        <c:lblAlgn val="ctr"/>
        <c:lblOffset val="100"/>
        <c:tickMarkSkip val="1"/>
        <c:noMultiLvlLbl val="0"/>
      </c:catAx>
      <c:valAx>
        <c:axId val="144758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7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04736"/>
        <c:axId val="143206272"/>
      </c:barChart>
      <c:catAx>
        <c:axId val="143204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06272"/>
        <c:crosses val="autoZero"/>
        <c:auto val="0"/>
        <c:lblAlgn val="ctr"/>
        <c:lblOffset val="100"/>
        <c:tickMarkSkip val="1"/>
        <c:noMultiLvlLbl val="0"/>
      </c:catAx>
      <c:valAx>
        <c:axId val="143206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0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25216"/>
        <c:axId val="143226752"/>
      </c:barChart>
      <c:catAx>
        <c:axId val="143225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26752"/>
        <c:crosses val="autoZero"/>
        <c:auto val="0"/>
        <c:lblAlgn val="ctr"/>
        <c:lblOffset val="100"/>
        <c:tickMarkSkip val="1"/>
        <c:noMultiLvlLbl val="0"/>
      </c:catAx>
      <c:valAx>
        <c:axId val="143226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2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7552"/>
        <c:axId val="32409088"/>
      </c:barChart>
      <c:catAx>
        <c:axId val="3240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409088"/>
        <c:crosses val="autoZero"/>
        <c:auto val="0"/>
        <c:lblAlgn val="ctr"/>
        <c:lblOffset val="100"/>
        <c:tickMarkSkip val="1"/>
        <c:noMultiLvlLbl val="0"/>
      </c:catAx>
      <c:valAx>
        <c:axId val="32409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40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53888"/>
        <c:axId val="143255424"/>
      </c:barChart>
      <c:catAx>
        <c:axId val="143253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55424"/>
        <c:crosses val="autoZero"/>
        <c:auto val="0"/>
        <c:lblAlgn val="ctr"/>
        <c:lblOffset val="100"/>
        <c:tickMarkSkip val="1"/>
        <c:noMultiLvlLbl val="0"/>
      </c:catAx>
      <c:valAx>
        <c:axId val="143255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5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86656"/>
        <c:axId val="143288192"/>
      </c:barChart>
      <c:catAx>
        <c:axId val="143286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88192"/>
        <c:crosses val="autoZero"/>
        <c:auto val="0"/>
        <c:lblAlgn val="ctr"/>
        <c:lblOffset val="100"/>
        <c:tickMarkSkip val="1"/>
        <c:noMultiLvlLbl val="0"/>
      </c:catAx>
      <c:valAx>
        <c:axId val="143288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28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11232"/>
        <c:axId val="143312768"/>
      </c:barChart>
      <c:catAx>
        <c:axId val="143311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312768"/>
        <c:crosses val="autoZero"/>
        <c:auto val="0"/>
        <c:lblAlgn val="ctr"/>
        <c:lblOffset val="100"/>
        <c:tickMarkSkip val="1"/>
        <c:noMultiLvlLbl val="0"/>
      </c:catAx>
      <c:valAx>
        <c:axId val="143312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331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13472"/>
        <c:axId val="145115008"/>
      </c:barChart>
      <c:catAx>
        <c:axId val="145113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15008"/>
        <c:crosses val="autoZero"/>
        <c:auto val="0"/>
        <c:lblAlgn val="ctr"/>
        <c:lblOffset val="100"/>
        <c:tickMarkSkip val="1"/>
        <c:noMultiLvlLbl val="0"/>
      </c:catAx>
      <c:valAx>
        <c:axId val="145115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1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33952"/>
        <c:axId val="145135488"/>
      </c:barChart>
      <c:catAx>
        <c:axId val="145133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35488"/>
        <c:crosses val="autoZero"/>
        <c:auto val="0"/>
        <c:lblAlgn val="ctr"/>
        <c:lblOffset val="100"/>
        <c:tickMarkSkip val="1"/>
        <c:noMultiLvlLbl val="0"/>
      </c:catAx>
      <c:valAx>
        <c:axId val="145135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3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54432"/>
        <c:axId val="145155968"/>
      </c:barChart>
      <c:catAx>
        <c:axId val="145154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55968"/>
        <c:crosses val="autoZero"/>
        <c:auto val="0"/>
        <c:lblAlgn val="ctr"/>
        <c:lblOffset val="100"/>
        <c:tickMarkSkip val="1"/>
        <c:noMultiLvlLbl val="0"/>
      </c:catAx>
      <c:valAx>
        <c:axId val="145155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5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74912"/>
        <c:axId val="145176448"/>
      </c:barChart>
      <c:catAx>
        <c:axId val="14517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76448"/>
        <c:crosses val="autoZero"/>
        <c:auto val="0"/>
        <c:lblAlgn val="ctr"/>
        <c:lblOffset val="100"/>
        <c:tickMarkSkip val="1"/>
        <c:noMultiLvlLbl val="0"/>
      </c:catAx>
      <c:valAx>
        <c:axId val="145176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17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07680"/>
        <c:axId val="145209216"/>
      </c:barChart>
      <c:catAx>
        <c:axId val="145207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209216"/>
        <c:crosses val="autoZero"/>
        <c:auto val="0"/>
        <c:lblAlgn val="ctr"/>
        <c:lblOffset val="100"/>
        <c:tickMarkSkip val="1"/>
        <c:noMultiLvlLbl val="0"/>
      </c:catAx>
      <c:valAx>
        <c:axId val="145209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20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51328"/>
        <c:axId val="144852864"/>
      </c:barChart>
      <c:catAx>
        <c:axId val="144851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52864"/>
        <c:crosses val="autoZero"/>
        <c:auto val="0"/>
        <c:lblAlgn val="ctr"/>
        <c:lblOffset val="100"/>
        <c:tickMarkSkip val="1"/>
        <c:noMultiLvlLbl val="0"/>
      </c:catAx>
      <c:valAx>
        <c:axId val="144852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5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71808"/>
        <c:axId val="144873344"/>
      </c:barChart>
      <c:catAx>
        <c:axId val="144871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73344"/>
        <c:crosses val="autoZero"/>
        <c:auto val="0"/>
        <c:lblAlgn val="ctr"/>
        <c:lblOffset val="100"/>
        <c:tickMarkSkip val="1"/>
        <c:noMultiLvlLbl val="0"/>
      </c:catAx>
      <c:valAx>
        <c:axId val="144873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7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2512"/>
        <c:axId val="32434048"/>
      </c:barChart>
      <c:catAx>
        <c:axId val="3243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434048"/>
        <c:crosses val="autoZero"/>
        <c:auto val="0"/>
        <c:lblAlgn val="ctr"/>
        <c:lblOffset val="100"/>
        <c:tickMarkSkip val="1"/>
        <c:noMultiLvlLbl val="0"/>
      </c:catAx>
      <c:valAx>
        <c:axId val="32434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43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92288"/>
        <c:axId val="144893824"/>
      </c:barChart>
      <c:catAx>
        <c:axId val="144892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93824"/>
        <c:crosses val="autoZero"/>
        <c:auto val="0"/>
        <c:lblAlgn val="ctr"/>
        <c:lblOffset val="100"/>
        <c:tickMarkSkip val="1"/>
        <c:noMultiLvlLbl val="0"/>
      </c:catAx>
      <c:valAx>
        <c:axId val="144893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89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33248"/>
        <c:axId val="144934784"/>
      </c:barChart>
      <c:catAx>
        <c:axId val="144933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934784"/>
        <c:crosses val="autoZero"/>
        <c:auto val="0"/>
        <c:lblAlgn val="ctr"/>
        <c:lblOffset val="100"/>
        <c:tickMarkSkip val="1"/>
        <c:noMultiLvlLbl val="0"/>
      </c:catAx>
      <c:valAx>
        <c:axId val="144934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93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49632"/>
        <c:axId val="144951168"/>
      </c:barChart>
      <c:catAx>
        <c:axId val="144949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951168"/>
        <c:crosses val="autoZero"/>
        <c:auto val="0"/>
        <c:lblAlgn val="ctr"/>
        <c:lblOffset val="100"/>
        <c:tickMarkSkip val="1"/>
        <c:noMultiLvlLbl val="0"/>
      </c:catAx>
      <c:valAx>
        <c:axId val="144951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494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47936"/>
        <c:axId val="145049472"/>
      </c:barChart>
      <c:catAx>
        <c:axId val="145047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049472"/>
        <c:crosses val="autoZero"/>
        <c:auto val="0"/>
        <c:lblAlgn val="ctr"/>
        <c:lblOffset val="100"/>
        <c:tickMarkSkip val="1"/>
        <c:noMultiLvlLbl val="0"/>
      </c:catAx>
      <c:valAx>
        <c:axId val="145049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047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72512"/>
        <c:axId val="145074048"/>
      </c:barChart>
      <c:catAx>
        <c:axId val="14507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074048"/>
        <c:crosses val="autoZero"/>
        <c:auto val="0"/>
        <c:lblAlgn val="ctr"/>
        <c:lblOffset val="100"/>
        <c:tickMarkSkip val="1"/>
        <c:noMultiLvlLbl val="0"/>
      </c:catAx>
      <c:valAx>
        <c:axId val="145074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07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55840"/>
        <c:axId val="145557376"/>
      </c:barChart>
      <c:catAx>
        <c:axId val="145555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557376"/>
        <c:crosses val="autoZero"/>
        <c:auto val="0"/>
        <c:lblAlgn val="ctr"/>
        <c:lblOffset val="100"/>
        <c:tickMarkSkip val="1"/>
        <c:noMultiLvlLbl val="0"/>
      </c:catAx>
      <c:valAx>
        <c:axId val="14555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55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76320"/>
        <c:axId val="145577856"/>
      </c:barChart>
      <c:catAx>
        <c:axId val="145576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577856"/>
        <c:crosses val="autoZero"/>
        <c:auto val="0"/>
        <c:lblAlgn val="ctr"/>
        <c:lblOffset val="100"/>
        <c:tickMarkSkip val="1"/>
        <c:noMultiLvlLbl val="0"/>
      </c:catAx>
      <c:valAx>
        <c:axId val="145577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57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01280"/>
        <c:axId val="145602816"/>
      </c:barChart>
      <c:catAx>
        <c:axId val="145601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602816"/>
        <c:crosses val="autoZero"/>
        <c:auto val="0"/>
        <c:lblAlgn val="ctr"/>
        <c:lblOffset val="100"/>
        <c:tickMarkSkip val="1"/>
        <c:noMultiLvlLbl val="0"/>
      </c:catAx>
      <c:valAx>
        <c:axId val="145602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60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99584"/>
        <c:axId val="145701120"/>
      </c:barChart>
      <c:catAx>
        <c:axId val="145699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01120"/>
        <c:crosses val="autoZero"/>
        <c:auto val="0"/>
        <c:lblAlgn val="ctr"/>
        <c:lblOffset val="100"/>
        <c:tickMarkSkip val="1"/>
        <c:noMultiLvlLbl val="0"/>
      </c:catAx>
      <c:valAx>
        <c:axId val="145701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699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24160"/>
        <c:axId val="145725696"/>
      </c:barChart>
      <c:catAx>
        <c:axId val="145724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25696"/>
        <c:crosses val="autoZero"/>
        <c:auto val="0"/>
        <c:lblAlgn val="ctr"/>
        <c:lblOffset val="100"/>
        <c:tickMarkSkip val="1"/>
        <c:noMultiLvlLbl val="0"/>
      </c:catAx>
      <c:valAx>
        <c:axId val="145725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2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39584"/>
        <c:axId val="31541120"/>
      </c:barChart>
      <c:catAx>
        <c:axId val="31539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541120"/>
        <c:crosses val="autoZero"/>
        <c:auto val="0"/>
        <c:lblAlgn val="ctr"/>
        <c:lblOffset val="100"/>
        <c:tickMarkSkip val="1"/>
        <c:noMultiLvlLbl val="0"/>
      </c:catAx>
      <c:valAx>
        <c:axId val="31541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539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48736"/>
        <c:axId val="145750272"/>
      </c:barChart>
      <c:catAx>
        <c:axId val="145748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50272"/>
        <c:crosses val="autoZero"/>
        <c:auto val="0"/>
        <c:lblAlgn val="ctr"/>
        <c:lblOffset val="100"/>
        <c:tickMarkSkip val="1"/>
        <c:noMultiLvlLbl val="0"/>
      </c:catAx>
      <c:valAx>
        <c:axId val="145750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4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73312"/>
        <c:axId val="145774848"/>
      </c:barChart>
      <c:catAx>
        <c:axId val="145773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74848"/>
        <c:crosses val="autoZero"/>
        <c:auto val="0"/>
        <c:lblAlgn val="ctr"/>
        <c:lblOffset val="100"/>
        <c:tickMarkSkip val="1"/>
        <c:noMultiLvlLbl val="0"/>
      </c:catAx>
      <c:valAx>
        <c:axId val="145774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77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14272"/>
        <c:axId val="145815808"/>
      </c:barChart>
      <c:catAx>
        <c:axId val="145814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15808"/>
        <c:crosses val="autoZero"/>
        <c:auto val="0"/>
        <c:lblAlgn val="ctr"/>
        <c:lblOffset val="100"/>
        <c:tickMarkSkip val="1"/>
        <c:noMultiLvlLbl val="0"/>
      </c:catAx>
      <c:valAx>
        <c:axId val="145815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1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34752"/>
        <c:axId val="145836288"/>
      </c:barChart>
      <c:catAx>
        <c:axId val="145834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36288"/>
        <c:crosses val="autoZero"/>
        <c:auto val="0"/>
        <c:lblAlgn val="ctr"/>
        <c:lblOffset val="100"/>
        <c:tickMarkSkip val="1"/>
        <c:noMultiLvlLbl val="0"/>
      </c:catAx>
      <c:valAx>
        <c:axId val="145836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3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59328"/>
        <c:axId val="145860864"/>
      </c:barChart>
      <c:catAx>
        <c:axId val="145859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60864"/>
        <c:crosses val="autoZero"/>
        <c:auto val="0"/>
        <c:lblAlgn val="ctr"/>
        <c:lblOffset val="100"/>
        <c:tickMarkSkip val="1"/>
        <c:noMultiLvlLbl val="0"/>
      </c:catAx>
      <c:valAx>
        <c:axId val="145860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5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79808"/>
        <c:axId val="145881344"/>
      </c:barChart>
      <c:catAx>
        <c:axId val="145879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81344"/>
        <c:crosses val="autoZero"/>
        <c:auto val="0"/>
        <c:lblAlgn val="ctr"/>
        <c:lblOffset val="100"/>
        <c:tickMarkSkip val="1"/>
        <c:noMultiLvlLbl val="0"/>
      </c:catAx>
      <c:valAx>
        <c:axId val="145881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87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16672"/>
        <c:axId val="145918208"/>
      </c:barChart>
      <c:catAx>
        <c:axId val="14591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918208"/>
        <c:crosses val="autoZero"/>
        <c:auto val="0"/>
        <c:lblAlgn val="ctr"/>
        <c:lblOffset val="100"/>
        <c:tickMarkSkip val="1"/>
        <c:noMultiLvlLbl val="0"/>
      </c:catAx>
      <c:valAx>
        <c:axId val="145918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91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32672"/>
        <c:axId val="145934208"/>
      </c:barChart>
      <c:catAx>
        <c:axId val="145932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934208"/>
        <c:crosses val="autoZero"/>
        <c:auto val="0"/>
        <c:lblAlgn val="ctr"/>
        <c:lblOffset val="100"/>
        <c:tickMarkSkip val="1"/>
        <c:noMultiLvlLbl val="0"/>
      </c:catAx>
      <c:valAx>
        <c:axId val="145934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93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88320"/>
        <c:axId val="146089856"/>
      </c:barChart>
      <c:catAx>
        <c:axId val="146088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089856"/>
        <c:crosses val="autoZero"/>
        <c:auto val="0"/>
        <c:lblAlgn val="ctr"/>
        <c:lblOffset val="100"/>
        <c:tickMarkSkip val="1"/>
        <c:noMultiLvlLbl val="0"/>
      </c:catAx>
      <c:valAx>
        <c:axId val="146089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08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21088"/>
        <c:axId val="146122624"/>
      </c:barChart>
      <c:catAx>
        <c:axId val="146121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22624"/>
        <c:crosses val="autoZero"/>
        <c:auto val="0"/>
        <c:lblAlgn val="ctr"/>
        <c:lblOffset val="100"/>
        <c:tickMarkSkip val="1"/>
        <c:noMultiLvlLbl val="0"/>
      </c:catAx>
      <c:valAx>
        <c:axId val="146122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2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7728"/>
        <c:axId val="31819264"/>
      </c:barChart>
      <c:catAx>
        <c:axId val="31817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819264"/>
        <c:crosses val="autoZero"/>
        <c:auto val="0"/>
        <c:lblAlgn val="ctr"/>
        <c:lblOffset val="100"/>
        <c:tickMarkSkip val="1"/>
        <c:noMultiLvlLbl val="0"/>
      </c:catAx>
      <c:valAx>
        <c:axId val="31819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81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72352"/>
        <c:axId val="31573888"/>
      </c:barChart>
      <c:catAx>
        <c:axId val="31572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573888"/>
        <c:crosses val="autoZero"/>
        <c:auto val="0"/>
        <c:lblAlgn val="ctr"/>
        <c:lblOffset val="100"/>
        <c:tickMarkSkip val="1"/>
        <c:noMultiLvlLbl val="0"/>
      </c:catAx>
      <c:valAx>
        <c:axId val="31573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57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53856"/>
        <c:axId val="146155392"/>
      </c:barChart>
      <c:catAx>
        <c:axId val="146153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55392"/>
        <c:crosses val="autoZero"/>
        <c:auto val="0"/>
        <c:lblAlgn val="ctr"/>
        <c:lblOffset val="100"/>
        <c:tickMarkSkip val="1"/>
        <c:noMultiLvlLbl val="0"/>
      </c:catAx>
      <c:valAx>
        <c:axId val="146155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5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82528"/>
        <c:axId val="146184064"/>
      </c:barChart>
      <c:catAx>
        <c:axId val="146182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84064"/>
        <c:crosses val="autoZero"/>
        <c:auto val="0"/>
        <c:lblAlgn val="ctr"/>
        <c:lblOffset val="100"/>
        <c:tickMarkSkip val="1"/>
        <c:noMultiLvlLbl val="0"/>
      </c:catAx>
      <c:valAx>
        <c:axId val="146184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94816"/>
        <c:axId val="146196352"/>
      </c:barChart>
      <c:catAx>
        <c:axId val="146194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96352"/>
        <c:crosses val="autoZero"/>
        <c:auto val="0"/>
        <c:lblAlgn val="ctr"/>
        <c:lblOffset val="100"/>
        <c:tickMarkSkip val="1"/>
        <c:noMultiLvlLbl val="0"/>
      </c:catAx>
      <c:valAx>
        <c:axId val="146196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19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93120"/>
        <c:axId val="146294656"/>
      </c:barChart>
      <c:catAx>
        <c:axId val="146293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294656"/>
        <c:crosses val="autoZero"/>
        <c:auto val="0"/>
        <c:lblAlgn val="ctr"/>
        <c:lblOffset val="100"/>
        <c:tickMarkSkip val="1"/>
        <c:noMultiLvlLbl val="0"/>
      </c:catAx>
      <c:valAx>
        <c:axId val="146294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29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25888"/>
        <c:axId val="146327424"/>
      </c:barChart>
      <c:catAx>
        <c:axId val="146325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327424"/>
        <c:crosses val="autoZero"/>
        <c:auto val="0"/>
        <c:lblAlgn val="ctr"/>
        <c:lblOffset val="100"/>
        <c:tickMarkSkip val="1"/>
        <c:noMultiLvlLbl val="0"/>
      </c:catAx>
      <c:valAx>
        <c:axId val="146327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32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3488"/>
        <c:axId val="146225024"/>
      </c:barChart>
      <c:catAx>
        <c:axId val="146223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225024"/>
        <c:crosses val="autoZero"/>
        <c:auto val="0"/>
        <c:lblAlgn val="ctr"/>
        <c:lblOffset val="100"/>
        <c:tickMarkSkip val="1"/>
        <c:noMultiLvlLbl val="0"/>
      </c:catAx>
      <c:valAx>
        <c:axId val="146225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22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48064"/>
        <c:axId val="146249600"/>
      </c:barChart>
      <c:catAx>
        <c:axId val="146248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249600"/>
        <c:crosses val="autoZero"/>
        <c:auto val="0"/>
        <c:lblAlgn val="ctr"/>
        <c:lblOffset val="100"/>
        <c:tickMarkSkip val="1"/>
        <c:noMultiLvlLbl val="0"/>
      </c:catAx>
      <c:valAx>
        <c:axId val="146249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24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11904"/>
        <c:axId val="146413440"/>
      </c:barChart>
      <c:catAx>
        <c:axId val="146411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413440"/>
        <c:crosses val="autoZero"/>
        <c:auto val="0"/>
        <c:lblAlgn val="ctr"/>
        <c:lblOffset val="100"/>
        <c:tickMarkSkip val="1"/>
        <c:noMultiLvlLbl val="0"/>
      </c:catAx>
      <c:valAx>
        <c:axId val="146413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41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40576"/>
        <c:axId val="146442112"/>
      </c:barChart>
      <c:catAx>
        <c:axId val="146440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442112"/>
        <c:crosses val="autoZero"/>
        <c:auto val="0"/>
        <c:lblAlgn val="ctr"/>
        <c:lblOffset val="100"/>
        <c:tickMarkSkip val="1"/>
        <c:noMultiLvlLbl val="0"/>
      </c:catAx>
      <c:valAx>
        <c:axId val="146442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44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61056"/>
        <c:axId val="146462592"/>
      </c:barChart>
      <c:catAx>
        <c:axId val="146461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462592"/>
        <c:crosses val="autoZero"/>
        <c:auto val="0"/>
        <c:lblAlgn val="ctr"/>
        <c:lblOffset val="100"/>
        <c:tickMarkSkip val="1"/>
        <c:noMultiLvlLbl val="0"/>
      </c:catAx>
      <c:valAx>
        <c:axId val="146462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46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88736"/>
        <c:axId val="31590272"/>
      </c:barChart>
      <c:catAx>
        <c:axId val="31588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590272"/>
        <c:crosses val="autoZero"/>
        <c:auto val="0"/>
        <c:lblAlgn val="ctr"/>
        <c:lblOffset val="100"/>
        <c:tickMarkSkip val="1"/>
        <c:noMultiLvlLbl val="0"/>
      </c:catAx>
      <c:valAx>
        <c:axId val="31590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58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18720"/>
        <c:axId val="155920256"/>
      </c:barChart>
      <c:catAx>
        <c:axId val="15591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920256"/>
        <c:crosses val="autoZero"/>
        <c:auto val="0"/>
        <c:lblAlgn val="ctr"/>
        <c:lblOffset val="100"/>
        <c:tickMarkSkip val="1"/>
        <c:noMultiLvlLbl val="0"/>
      </c:catAx>
      <c:valAx>
        <c:axId val="155920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91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55584"/>
        <c:axId val="155957120"/>
      </c:barChart>
      <c:catAx>
        <c:axId val="155955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957120"/>
        <c:crosses val="autoZero"/>
        <c:auto val="0"/>
        <c:lblAlgn val="ctr"/>
        <c:lblOffset val="100"/>
        <c:tickMarkSkip val="1"/>
        <c:noMultiLvlLbl val="0"/>
      </c:catAx>
      <c:valAx>
        <c:axId val="155957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95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71968"/>
        <c:axId val="155973504"/>
      </c:barChart>
      <c:catAx>
        <c:axId val="155971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973504"/>
        <c:crosses val="autoZero"/>
        <c:auto val="0"/>
        <c:lblAlgn val="ctr"/>
        <c:lblOffset val="100"/>
        <c:tickMarkSkip val="1"/>
        <c:noMultiLvlLbl val="0"/>
      </c:catAx>
      <c:valAx>
        <c:axId val="155973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97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57280"/>
        <c:axId val="155858816"/>
      </c:barChart>
      <c:catAx>
        <c:axId val="155857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858816"/>
        <c:crosses val="autoZero"/>
        <c:auto val="0"/>
        <c:lblAlgn val="ctr"/>
        <c:lblOffset val="100"/>
        <c:tickMarkSkip val="1"/>
        <c:noMultiLvlLbl val="0"/>
      </c:catAx>
      <c:valAx>
        <c:axId val="155858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85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94144"/>
        <c:axId val="155895680"/>
      </c:barChart>
      <c:catAx>
        <c:axId val="155894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895680"/>
        <c:crosses val="autoZero"/>
        <c:auto val="0"/>
        <c:lblAlgn val="ctr"/>
        <c:lblOffset val="100"/>
        <c:tickMarkSkip val="1"/>
        <c:noMultiLvlLbl val="0"/>
      </c:catAx>
      <c:valAx>
        <c:axId val="155895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589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53888"/>
        <c:axId val="156055424"/>
      </c:barChart>
      <c:catAx>
        <c:axId val="156053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055424"/>
        <c:crosses val="autoZero"/>
        <c:auto val="0"/>
        <c:lblAlgn val="ctr"/>
        <c:lblOffset val="100"/>
        <c:tickMarkSkip val="1"/>
        <c:noMultiLvlLbl val="0"/>
      </c:catAx>
      <c:valAx>
        <c:axId val="156055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05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78464"/>
        <c:axId val="156080000"/>
      </c:barChart>
      <c:catAx>
        <c:axId val="15607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080000"/>
        <c:crosses val="autoZero"/>
        <c:auto val="0"/>
        <c:lblAlgn val="ctr"/>
        <c:lblOffset val="100"/>
        <c:tickMarkSkip val="1"/>
        <c:noMultiLvlLbl val="0"/>
      </c:catAx>
      <c:valAx>
        <c:axId val="156080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07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94848"/>
        <c:axId val="156096384"/>
      </c:barChart>
      <c:catAx>
        <c:axId val="156094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096384"/>
        <c:crosses val="autoZero"/>
        <c:auto val="0"/>
        <c:lblAlgn val="ctr"/>
        <c:lblOffset val="100"/>
        <c:tickMarkSkip val="1"/>
        <c:noMultiLvlLbl val="0"/>
      </c:catAx>
      <c:valAx>
        <c:axId val="156096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09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75616"/>
        <c:axId val="145377152"/>
      </c:barChart>
      <c:catAx>
        <c:axId val="145375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377152"/>
        <c:crosses val="autoZero"/>
        <c:auto val="0"/>
        <c:lblAlgn val="ctr"/>
        <c:lblOffset val="100"/>
        <c:tickMarkSkip val="1"/>
        <c:noMultiLvlLbl val="0"/>
      </c:catAx>
      <c:valAx>
        <c:axId val="145377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37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08384"/>
        <c:axId val="145409920"/>
      </c:barChart>
      <c:catAx>
        <c:axId val="145408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409920"/>
        <c:crosses val="autoZero"/>
        <c:auto val="0"/>
        <c:lblAlgn val="ctr"/>
        <c:lblOffset val="100"/>
        <c:tickMarkSkip val="1"/>
        <c:noMultiLvlLbl val="0"/>
      </c:catAx>
      <c:valAx>
        <c:axId val="145409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40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7408"/>
        <c:axId val="31618944"/>
      </c:barChart>
      <c:catAx>
        <c:axId val="31617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18944"/>
        <c:crosses val="autoZero"/>
        <c:auto val="0"/>
        <c:lblAlgn val="ctr"/>
        <c:lblOffset val="100"/>
        <c:tickMarkSkip val="1"/>
        <c:noMultiLvlLbl val="0"/>
      </c:catAx>
      <c:valAx>
        <c:axId val="31618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1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28864"/>
        <c:axId val="145430400"/>
      </c:barChart>
      <c:catAx>
        <c:axId val="145428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430400"/>
        <c:crosses val="autoZero"/>
        <c:auto val="0"/>
        <c:lblAlgn val="ctr"/>
        <c:lblOffset val="100"/>
        <c:tickMarkSkip val="1"/>
        <c:noMultiLvlLbl val="0"/>
      </c:catAx>
      <c:valAx>
        <c:axId val="145430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42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61632"/>
        <c:axId val="145463168"/>
      </c:barChart>
      <c:catAx>
        <c:axId val="145461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463168"/>
        <c:crosses val="autoZero"/>
        <c:auto val="0"/>
        <c:lblAlgn val="ctr"/>
        <c:lblOffset val="100"/>
        <c:tickMarkSkip val="1"/>
        <c:noMultiLvlLbl val="0"/>
      </c:catAx>
      <c:valAx>
        <c:axId val="145463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546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73376"/>
        <c:axId val="156374912"/>
      </c:barChart>
      <c:catAx>
        <c:axId val="156373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374912"/>
        <c:crosses val="autoZero"/>
        <c:auto val="0"/>
        <c:lblAlgn val="ctr"/>
        <c:lblOffset val="100"/>
        <c:tickMarkSkip val="1"/>
        <c:noMultiLvlLbl val="0"/>
      </c:catAx>
      <c:valAx>
        <c:axId val="156374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37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89760"/>
        <c:axId val="156391296"/>
      </c:barChart>
      <c:catAx>
        <c:axId val="156389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391296"/>
        <c:crosses val="autoZero"/>
        <c:auto val="0"/>
        <c:lblAlgn val="ctr"/>
        <c:lblOffset val="100"/>
        <c:tickMarkSkip val="1"/>
        <c:noMultiLvlLbl val="0"/>
      </c:catAx>
      <c:valAx>
        <c:axId val="156391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38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22528"/>
        <c:axId val="156424064"/>
      </c:barChart>
      <c:catAx>
        <c:axId val="156422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24064"/>
        <c:crosses val="autoZero"/>
        <c:auto val="0"/>
        <c:lblAlgn val="ctr"/>
        <c:lblOffset val="100"/>
        <c:tickMarkSkip val="1"/>
        <c:noMultiLvlLbl val="0"/>
      </c:catAx>
      <c:valAx>
        <c:axId val="156424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2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30720"/>
        <c:axId val="156432256"/>
      </c:barChart>
      <c:catAx>
        <c:axId val="156430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32256"/>
        <c:crosses val="autoZero"/>
        <c:auto val="0"/>
        <c:lblAlgn val="ctr"/>
        <c:lblOffset val="100"/>
        <c:tickMarkSkip val="1"/>
        <c:noMultiLvlLbl val="0"/>
      </c:catAx>
      <c:valAx>
        <c:axId val="156432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3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71680"/>
        <c:axId val="156473216"/>
      </c:barChart>
      <c:catAx>
        <c:axId val="156471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73216"/>
        <c:crosses val="autoZero"/>
        <c:auto val="0"/>
        <c:lblAlgn val="ctr"/>
        <c:lblOffset val="100"/>
        <c:tickMarkSkip val="1"/>
        <c:noMultiLvlLbl val="0"/>
      </c:catAx>
      <c:valAx>
        <c:axId val="156473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7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92160"/>
        <c:axId val="156493696"/>
      </c:barChart>
      <c:catAx>
        <c:axId val="156492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93696"/>
        <c:crosses val="autoZero"/>
        <c:auto val="0"/>
        <c:lblAlgn val="ctr"/>
        <c:lblOffset val="100"/>
        <c:tickMarkSkip val="1"/>
        <c:noMultiLvlLbl val="0"/>
      </c:catAx>
      <c:valAx>
        <c:axId val="156493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49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24928"/>
        <c:axId val="156526464"/>
      </c:barChart>
      <c:catAx>
        <c:axId val="156524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26464"/>
        <c:crosses val="autoZero"/>
        <c:auto val="0"/>
        <c:lblAlgn val="ctr"/>
        <c:lblOffset val="100"/>
        <c:tickMarkSkip val="1"/>
        <c:noMultiLvlLbl val="0"/>
      </c:catAx>
      <c:valAx>
        <c:axId val="156526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2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1312"/>
        <c:axId val="156542848"/>
      </c:barChart>
      <c:catAx>
        <c:axId val="15654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42848"/>
        <c:crosses val="autoZero"/>
        <c:auto val="0"/>
        <c:lblAlgn val="ctr"/>
        <c:lblOffset val="100"/>
        <c:tickMarkSkip val="1"/>
        <c:noMultiLvlLbl val="0"/>
      </c:catAx>
      <c:valAx>
        <c:axId val="156542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4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46080"/>
        <c:axId val="31647616"/>
      </c:barChart>
      <c:catAx>
        <c:axId val="31646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47616"/>
        <c:crosses val="autoZero"/>
        <c:auto val="0"/>
        <c:lblAlgn val="ctr"/>
        <c:lblOffset val="100"/>
        <c:tickMarkSkip val="1"/>
        <c:noMultiLvlLbl val="0"/>
      </c:catAx>
      <c:valAx>
        <c:axId val="31647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4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46400"/>
        <c:axId val="156247936"/>
      </c:barChart>
      <c:catAx>
        <c:axId val="156246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47936"/>
        <c:crosses val="autoZero"/>
        <c:auto val="0"/>
        <c:lblAlgn val="ctr"/>
        <c:lblOffset val="100"/>
        <c:tickMarkSkip val="1"/>
        <c:noMultiLvlLbl val="0"/>
      </c:catAx>
      <c:valAx>
        <c:axId val="156247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4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75072"/>
        <c:axId val="156276608"/>
      </c:barChart>
      <c:catAx>
        <c:axId val="156275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76608"/>
        <c:crosses val="autoZero"/>
        <c:auto val="0"/>
        <c:lblAlgn val="ctr"/>
        <c:lblOffset val="100"/>
        <c:tickMarkSkip val="1"/>
        <c:noMultiLvlLbl val="0"/>
      </c:catAx>
      <c:valAx>
        <c:axId val="156276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7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95552"/>
        <c:axId val="156297088"/>
      </c:barChart>
      <c:catAx>
        <c:axId val="156295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97088"/>
        <c:crosses val="autoZero"/>
        <c:auto val="0"/>
        <c:lblAlgn val="ctr"/>
        <c:lblOffset val="100"/>
        <c:tickMarkSkip val="1"/>
        <c:noMultiLvlLbl val="0"/>
      </c:catAx>
      <c:valAx>
        <c:axId val="156297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9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84960"/>
        <c:axId val="156186496"/>
      </c:barChart>
      <c:catAx>
        <c:axId val="156184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186496"/>
        <c:crosses val="autoZero"/>
        <c:auto val="0"/>
        <c:lblAlgn val="ctr"/>
        <c:lblOffset val="100"/>
        <c:tickMarkSkip val="1"/>
        <c:noMultiLvlLbl val="0"/>
      </c:catAx>
      <c:valAx>
        <c:axId val="156186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18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17728"/>
        <c:axId val="156219264"/>
      </c:barChart>
      <c:catAx>
        <c:axId val="156217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19264"/>
        <c:crosses val="autoZero"/>
        <c:auto val="0"/>
        <c:lblAlgn val="ctr"/>
        <c:lblOffset val="100"/>
        <c:tickMarkSkip val="1"/>
        <c:noMultiLvlLbl val="0"/>
      </c:catAx>
      <c:valAx>
        <c:axId val="156219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21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93568"/>
        <c:axId val="156895104"/>
      </c:barChart>
      <c:catAx>
        <c:axId val="156893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895104"/>
        <c:crosses val="autoZero"/>
        <c:auto val="0"/>
        <c:lblAlgn val="ctr"/>
        <c:lblOffset val="100"/>
        <c:tickMarkSkip val="1"/>
        <c:noMultiLvlLbl val="0"/>
      </c:catAx>
      <c:valAx>
        <c:axId val="156895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89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22240"/>
        <c:axId val="156923776"/>
      </c:barChart>
      <c:catAx>
        <c:axId val="156922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923776"/>
        <c:crosses val="autoZero"/>
        <c:auto val="0"/>
        <c:lblAlgn val="ctr"/>
        <c:lblOffset val="100"/>
        <c:tickMarkSkip val="1"/>
        <c:noMultiLvlLbl val="0"/>
      </c:catAx>
      <c:valAx>
        <c:axId val="156923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92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32832"/>
        <c:axId val="157034368"/>
      </c:barChart>
      <c:catAx>
        <c:axId val="157032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34368"/>
        <c:crosses val="autoZero"/>
        <c:auto val="0"/>
        <c:lblAlgn val="ctr"/>
        <c:lblOffset val="100"/>
        <c:tickMarkSkip val="1"/>
        <c:noMultiLvlLbl val="0"/>
      </c:catAx>
      <c:valAx>
        <c:axId val="157034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3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49216"/>
        <c:axId val="157050752"/>
      </c:barChart>
      <c:catAx>
        <c:axId val="157049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50752"/>
        <c:crosses val="autoZero"/>
        <c:auto val="0"/>
        <c:lblAlgn val="ctr"/>
        <c:lblOffset val="100"/>
        <c:tickMarkSkip val="1"/>
        <c:noMultiLvlLbl val="0"/>
      </c:catAx>
      <c:valAx>
        <c:axId val="157050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4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77888"/>
        <c:axId val="157079424"/>
      </c:barChart>
      <c:catAx>
        <c:axId val="157077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79424"/>
        <c:crosses val="autoZero"/>
        <c:auto val="0"/>
        <c:lblAlgn val="ctr"/>
        <c:lblOffset val="100"/>
        <c:tickMarkSkip val="1"/>
        <c:noMultiLvlLbl val="0"/>
      </c:catAx>
      <c:valAx>
        <c:axId val="157079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7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78848"/>
        <c:axId val="31680384"/>
      </c:barChart>
      <c:catAx>
        <c:axId val="31678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80384"/>
        <c:crosses val="autoZero"/>
        <c:auto val="0"/>
        <c:lblAlgn val="ctr"/>
        <c:lblOffset val="100"/>
        <c:tickMarkSkip val="1"/>
        <c:noMultiLvlLbl val="0"/>
      </c:catAx>
      <c:valAx>
        <c:axId val="31680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7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8000"/>
        <c:axId val="157169536"/>
      </c:barChart>
      <c:catAx>
        <c:axId val="157168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169536"/>
        <c:crosses val="autoZero"/>
        <c:auto val="0"/>
        <c:lblAlgn val="ctr"/>
        <c:lblOffset val="100"/>
        <c:tickMarkSkip val="1"/>
        <c:noMultiLvlLbl val="0"/>
      </c:catAx>
      <c:valAx>
        <c:axId val="157169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168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00768"/>
        <c:axId val="157202304"/>
      </c:barChart>
      <c:catAx>
        <c:axId val="157200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202304"/>
        <c:crosses val="autoZero"/>
        <c:auto val="0"/>
        <c:lblAlgn val="ctr"/>
        <c:lblOffset val="100"/>
        <c:tickMarkSkip val="1"/>
        <c:noMultiLvlLbl val="0"/>
      </c:catAx>
      <c:valAx>
        <c:axId val="157202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20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90176"/>
        <c:axId val="157091712"/>
      </c:barChart>
      <c:catAx>
        <c:axId val="157090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91712"/>
        <c:crosses val="autoZero"/>
        <c:auto val="0"/>
        <c:lblAlgn val="ctr"/>
        <c:lblOffset val="100"/>
        <c:tickMarkSkip val="1"/>
        <c:noMultiLvlLbl val="0"/>
      </c:catAx>
      <c:valAx>
        <c:axId val="157091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09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0656"/>
        <c:axId val="157112192"/>
      </c:barChart>
      <c:catAx>
        <c:axId val="157110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112192"/>
        <c:crosses val="autoZero"/>
        <c:auto val="0"/>
        <c:lblAlgn val="ctr"/>
        <c:lblOffset val="100"/>
        <c:tickMarkSkip val="1"/>
        <c:noMultiLvlLbl val="0"/>
      </c:catAx>
      <c:valAx>
        <c:axId val="157112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11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31136"/>
        <c:axId val="157132672"/>
      </c:barChart>
      <c:catAx>
        <c:axId val="157131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132672"/>
        <c:crosses val="autoZero"/>
        <c:auto val="0"/>
        <c:lblAlgn val="ctr"/>
        <c:lblOffset val="100"/>
        <c:tickMarkSkip val="1"/>
        <c:noMultiLvlLbl val="0"/>
      </c:catAx>
      <c:valAx>
        <c:axId val="157132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13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29440"/>
        <c:axId val="157230976"/>
      </c:barChart>
      <c:catAx>
        <c:axId val="157229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230976"/>
        <c:crosses val="autoZero"/>
        <c:auto val="0"/>
        <c:lblAlgn val="ctr"/>
        <c:lblOffset val="100"/>
        <c:tickMarkSkip val="1"/>
        <c:noMultiLvlLbl val="0"/>
      </c:catAx>
      <c:valAx>
        <c:axId val="157230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22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49920"/>
        <c:axId val="157251456"/>
      </c:barChart>
      <c:catAx>
        <c:axId val="157249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251456"/>
        <c:crosses val="autoZero"/>
        <c:auto val="0"/>
        <c:lblAlgn val="ctr"/>
        <c:lblOffset val="100"/>
        <c:tickMarkSkip val="1"/>
        <c:noMultiLvlLbl val="0"/>
      </c:catAx>
      <c:valAx>
        <c:axId val="157251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2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26048"/>
        <c:axId val="157427584"/>
      </c:barChart>
      <c:catAx>
        <c:axId val="157426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427584"/>
        <c:crosses val="autoZero"/>
        <c:auto val="0"/>
        <c:lblAlgn val="ctr"/>
        <c:lblOffset val="100"/>
        <c:tickMarkSkip val="1"/>
        <c:noMultiLvlLbl val="0"/>
      </c:catAx>
      <c:valAx>
        <c:axId val="157427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42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62912"/>
        <c:axId val="157464448"/>
      </c:barChart>
      <c:catAx>
        <c:axId val="157462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464448"/>
        <c:crosses val="autoZero"/>
        <c:auto val="0"/>
        <c:lblAlgn val="ctr"/>
        <c:lblOffset val="100"/>
        <c:tickMarkSkip val="1"/>
        <c:noMultiLvlLbl val="0"/>
      </c:catAx>
      <c:valAx>
        <c:axId val="157464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46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52320"/>
        <c:axId val="157353856"/>
      </c:barChart>
      <c:catAx>
        <c:axId val="157352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353856"/>
        <c:crosses val="autoZero"/>
        <c:auto val="0"/>
        <c:lblAlgn val="ctr"/>
        <c:lblOffset val="100"/>
        <c:tickMarkSkip val="1"/>
        <c:noMultiLvlLbl val="0"/>
      </c:catAx>
      <c:valAx>
        <c:axId val="157353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3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328"/>
        <c:axId val="31700864"/>
      </c:barChart>
      <c:catAx>
        <c:axId val="31699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700864"/>
        <c:crosses val="autoZero"/>
        <c:auto val="0"/>
        <c:lblAlgn val="ctr"/>
        <c:lblOffset val="100"/>
        <c:tickMarkSkip val="1"/>
        <c:noMultiLvlLbl val="0"/>
      </c:catAx>
      <c:valAx>
        <c:axId val="31700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69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64608"/>
        <c:axId val="157366144"/>
      </c:barChart>
      <c:catAx>
        <c:axId val="157364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366144"/>
        <c:crosses val="autoZero"/>
        <c:auto val="0"/>
        <c:lblAlgn val="ctr"/>
        <c:lblOffset val="100"/>
        <c:tickMarkSkip val="1"/>
        <c:noMultiLvlLbl val="0"/>
      </c:catAx>
      <c:valAx>
        <c:axId val="157366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36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85088"/>
        <c:axId val="157386624"/>
      </c:barChart>
      <c:catAx>
        <c:axId val="157385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386624"/>
        <c:crosses val="autoZero"/>
        <c:auto val="0"/>
        <c:lblAlgn val="ctr"/>
        <c:lblOffset val="100"/>
        <c:tickMarkSkip val="1"/>
        <c:noMultiLvlLbl val="0"/>
      </c:catAx>
      <c:valAx>
        <c:axId val="157386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38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65888"/>
        <c:axId val="156567424"/>
      </c:barChart>
      <c:catAx>
        <c:axId val="156565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67424"/>
        <c:crosses val="autoZero"/>
        <c:auto val="0"/>
        <c:lblAlgn val="ctr"/>
        <c:lblOffset val="100"/>
        <c:tickMarkSkip val="1"/>
        <c:noMultiLvlLbl val="0"/>
      </c:catAx>
      <c:valAx>
        <c:axId val="156567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6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90464"/>
        <c:axId val="156592000"/>
      </c:barChart>
      <c:catAx>
        <c:axId val="156590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92000"/>
        <c:crosses val="autoZero"/>
        <c:auto val="0"/>
        <c:lblAlgn val="ctr"/>
        <c:lblOffset val="100"/>
        <c:tickMarkSkip val="1"/>
        <c:noMultiLvlLbl val="0"/>
      </c:catAx>
      <c:valAx>
        <c:axId val="156592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59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19136"/>
        <c:axId val="156620672"/>
      </c:barChart>
      <c:catAx>
        <c:axId val="156619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620672"/>
        <c:crosses val="autoZero"/>
        <c:auto val="0"/>
        <c:lblAlgn val="ctr"/>
        <c:lblOffset val="100"/>
        <c:tickMarkSkip val="1"/>
        <c:noMultiLvlLbl val="0"/>
      </c:catAx>
      <c:valAx>
        <c:axId val="156620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61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35520"/>
        <c:axId val="156637056"/>
      </c:barChart>
      <c:catAx>
        <c:axId val="156635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637056"/>
        <c:crosses val="autoZero"/>
        <c:auto val="0"/>
        <c:lblAlgn val="ctr"/>
        <c:lblOffset val="100"/>
        <c:tickMarkSkip val="1"/>
        <c:noMultiLvlLbl val="0"/>
      </c:catAx>
      <c:valAx>
        <c:axId val="156637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63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6480"/>
        <c:axId val="156678016"/>
      </c:barChart>
      <c:catAx>
        <c:axId val="156676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678016"/>
        <c:crosses val="autoZero"/>
        <c:auto val="0"/>
        <c:lblAlgn val="ctr"/>
        <c:lblOffset val="100"/>
        <c:tickMarkSkip val="1"/>
        <c:noMultiLvlLbl val="0"/>
      </c:catAx>
      <c:valAx>
        <c:axId val="156678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67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664"/>
        <c:axId val="1251200"/>
      </c:barChart>
      <c:catAx>
        <c:axId val="1249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251200"/>
        <c:crosses val="autoZero"/>
        <c:auto val="0"/>
        <c:lblAlgn val="ctr"/>
        <c:lblOffset val="100"/>
        <c:tickMarkSkip val="1"/>
        <c:noMultiLvlLbl val="0"/>
      </c:catAx>
      <c:valAx>
        <c:axId val="1251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24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952"/>
        <c:axId val="1263488"/>
      </c:barChart>
      <c:catAx>
        <c:axId val="1261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263488"/>
        <c:crosses val="autoZero"/>
        <c:auto val="0"/>
        <c:lblAlgn val="ctr"/>
        <c:lblOffset val="100"/>
        <c:tickMarkSkip val="1"/>
        <c:noMultiLvlLbl val="0"/>
      </c:catAx>
      <c:valAx>
        <c:axId val="1263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26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5360"/>
        <c:axId val="30336896"/>
      </c:barChart>
      <c:catAx>
        <c:axId val="30335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336896"/>
        <c:crosses val="autoZero"/>
        <c:auto val="0"/>
        <c:lblAlgn val="ctr"/>
        <c:lblOffset val="100"/>
        <c:tickMarkSkip val="1"/>
        <c:noMultiLvlLbl val="0"/>
      </c:catAx>
      <c:valAx>
        <c:axId val="30336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33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3328"/>
        <c:axId val="32724864"/>
      </c:barChart>
      <c:catAx>
        <c:axId val="32723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24864"/>
        <c:crosses val="autoZero"/>
        <c:auto val="0"/>
        <c:lblAlgn val="ctr"/>
        <c:lblOffset val="100"/>
        <c:tickMarkSkip val="1"/>
        <c:noMultiLvlLbl val="0"/>
      </c:catAx>
      <c:valAx>
        <c:axId val="32724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2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13344"/>
        <c:axId val="156714880"/>
      </c:barChart>
      <c:catAx>
        <c:axId val="156713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14880"/>
        <c:crosses val="autoZero"/>
        <c:auto val="0"/>
        <c:lblAlgn val="ctr"/>
        <c:lblOffset val="100"/>
        <c:tickMarkSkip val="1"/>
        <c:noMultiLvlLbl val="0"/>
      </c:catAx>
      <c:valAx>
        <c:axId val="156714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13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37920"/>
        <c:axId val="156739456"/>
      </c:barChart>
      <c:catAx>
        <c:axId val="156737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39456"/>
        <c:crosses val="autoZero"/>
        <c:auto val="0"/>
        <c:lblAlgn val="ctr"/>
        <c:lblOffset val="100"/>
        <c:tickMarkSkip val="1"/>
        <c:noMultiLvlLbl val="0"/>
      </c:catAx>
      <c:valAx>
        <c:axId val="156739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3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66592"/>
        <c:axId val="156768128"/>
      </c:barChart>
      <c:catAx>
        <c:axId val="156766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68128"/>
        <c:crosses val="autoZero"/>
        <c:auto val="0"/>
        <c:lblAlgn val="ctr"/>
        <c:lblOffset val="100"/>
        <c:tickMarkSkip val="1"/>
        <c:noMultiLvlLbl val="0"/>
      </c:catAx>
      <c:valAx>
        <c:axId val="156768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6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95264"/>
        <c:axId val="156796800"/>
      </c:barChart>
      <c:catAx>
        <c:axId val="156795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96800"/>
        <c:crosses val="autoZero"/>
        <c:auto val="0"/>
        <c:lblAlgn val="ctr"/>
        <c:lblOffset val="100"/>
        <c:tickMarkSkip val="1"/>
        <c:noMultiLvlLbl val="0"/>
      </c:catAx>
      <c:valAx>
        <c:axId val="156796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67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07680"/>
        <c:axId val="158009216"/>
      </c:barChart>
      <c:catAx>
        <c:axId val="158007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009216"/>
        <c:crosses val="autoZero"/>
        <c:auto val="0"/>
        <c:lblAlgn val="ctr"/>
        <c:lblOffset val="100"/>
        <c:tickMarkSkip val="1"/>
        <c:noMultiLvlLbl val="0"/>
      </c:catAx>
      <c:valAx>
        <c:axId val="158009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00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4064"/>
        <c:axId val="158025600"/>
      </c:barChart>
      <c:catAx>
        <c:axId val="158024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025600"/>
        <c:crosses val="autoZero"/>
        <c:auto val="0"/>
        <c:lblAlgn val="ctr"/>
        <c:lblOffset val="100"/>
        <c:tickMarkSkip val="1"/>
        <c:noMultiLvlLbl val="0"/>
      </c:catAx>
      <c:valAx>
        <c:axId val="158025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024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44544"/>
        <c:axId val="158046080"/>
      </c:barChart>
      <c:catAx>
        <c:axId val="158044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046080"/>
        <c:crosses val="autoZero"/>
        <c:auto val="0"/>
        <c:lblAlgn val="ctr"/>
        <c:lblOffset val="100"/>
        <c:tickMarkSkip val="1"/>
        <c:noMultiLvlLbl val="0"/>
      </c:catAx>
      <c:valAx>
        <c:axId val="158046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04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6576"/>
        <c:axId val="158218112"/>
      </c:barChart>
      <c:catAx>
        <c:axId val="158216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18112"/>
        <c:crosses val="autoZero"/>
        <c:auto val="0"/>
        <c:lblAlgn val="ctr"/>
        <c:lblOffset val="100"/>
        <c:tickMarkSkip val="1"/>
        <c:noMultiLvlLbl val="0"/>
      </c:catAx>
      <c:valAx>
        <c:axId val="158218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1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32960"/>
        <c:axId val="158234496"/>
      </c:barChart>
      <c:catAx>
        <c:axId val="158232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34496"/>
        <c:crosses val="autoZero"/>
        <c:auto val="0"/>
        <c:lblAlgn val="ctr"/>
        <c:lblOffset val="100"/>
        <c:tickMarkSkip val="1"/>
        <c:noMultiLvlLbl val="0"/>
      </c:catAx>
      <c:valAx>
        <c:axId val="158234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57536"/>
        <c:axId val="158259072"/>
      </c:barChart>
      <c:catAx>
        <c:axId val="1582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59072"/>
        <c:crosses val="autoZero"/>
        <c:auto val="0"/>
        <c:lblAlgn val="ctr"/>
        <c:lblOffset val="100"/>
        <c:tickMarkSkip val="1"/>
        <c:noMultiLvlLbl val="0"/>
      </c:catAx>
      <c:valAx>
        <c:axId val="158259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5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1616"/>
        <c:axId val="32753152"/>
      </c:barChart>
      <c:catAx>
        <c:axId val="32751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53152"/>
        <c:crosses val="autoZero"/>
        <c:auto val="0"/>
        <c:lblAlgn val="ctr"/>
        <c:lblOffset val="100"/>
        <c:tickMarkSkip val="1"/>
        <c:noMultiLvlLbl val="0"/>
      </c:catAx>
      <c:valAx>
        <c:axId val="32753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5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78016"/>
        <c:axId val="158279552"/>
      </c:barChart>
      <c:catAx>
        <c:axId val="158278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79552"/>
        <c:crosses val="autoZero"/>
        <c:auto val="0"/>
        <c:lblAlgn val="ctr"/>
        <c:lblOffset val="100"/>
        <c:tickMarkSkip val="1"/>
        <c:noMultiLvlLbl val="0"/>
      </c:catAx>
      <c:valAx>
        <c:axId val="158279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27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10784"/>
        <c:axId val="158312320"/>
      </c:barChart>
      <c:catAx>
        <c:axId val="158310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312320"/>
        <c:crosses val="autoZero"/>
        <c:auto val="0"/>
        <c:lblAlgn val="ctr"/>
        <c:lblOffset val="100"/>
        <c:tickMarkSkip val="1"/>
        <c:noMultiLvlLbl val="0"/>
      </c:catAx>
      <c:valAx>
        <c:axId val="158312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31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13184"/>
        <c:axId val="158414720"/>
      </c:barChart>
      <c:catAx>
        <c:axId val="158413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14720"/>
        <c:crosses val="autoZero"/>
        <c:auto val="0"/>
        <c:lblAlgn val="ctr"/>
        <c:lblOffset val="100"/>
        <c:tickMarkSkip val="1"/>
        <c:noMultiLvlLbl val="0"/>
      </c:catAx>
      <c:valAx>
        <c:axId val="158414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1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29568"/>
        <c:axId val="158431104"/>
      </c:barChart>
      <c:catAx>
        <c:axId val="158429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31104"/>
        <c:crosses val="autoZero"/>
        <c:auto val="0"/>
        <c:lblAlgn val="ctr"/>
        <c:lblOffset val="100"/>
        <c:tickMarkSkip val="1"/>
        <c:noMultiLvlLbl val="0"/>
      </c:catAx>
      <c:valAx>
        <c:axId val="158431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2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62336"/>
        <c:axId val="158463872"/>
      </c:barChart>
      <c:catAx>
        <c:axId val="158462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63872"/>
        <c:crosses val="autoZero"/>
        <c:auto val="0"/>
        <c:lblAlgn val="ctr"/>
        <c:lblOffset val="100"/>
        <c:tickMarkSkip val="1"/>
        <c:noMultiLvlLbl val="0"/>
      </c:catAx>
      <c:valAx>
        <c:axId val="158463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6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95104"/>
        <c:axId val="158496640"/>
      </c:barChart>
      <c:catAx>
        <c:axId val="158495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96640"/>
        <c:crosses val="autoZero"/>
        <c:auto val="0"/>
        <c:lblAlgn val="ctr"/>
        <c:lblOffset val="100"/>
        <c:tickMarkSkip val="1"/>
        <c:noMultiLvlLbl val="0"/>
      </c:catAx>
      <c:valAx>
        <c:axId val="158496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49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15584"/>
        <c:axId val="158517120"/>
      </c:barChart>
      <c:catAx>
        <c:axId val="158515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517120"/>
        <c:crosses val="autoZero"/>
        <c:auto val="0"/>
        <c:lblAlgn val="ctr"/>
        <c:lblOffset val="100"/>
        <c:tickMarkSkip val="1"/>
        <c:noMultiLvlLbl val="0"/>
      </c:catAx>
      <c:valAx>
        <c:axId val="158517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51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36064"/>
        <c:axId val="158537600"/>
      </c:barChart>
      <c:catAx>
        <c:axId val="158536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537600"/>
        <c:crosses val="autoZero"/>
        <c:auto val="0"/>
        <c:lblAlgn val="ctr"/>
        <c:lblOffset val="100"/>
        <c:tickMarkSkip val="1"/>
        <c:noMultiLvlLbl val="0"/>
      </c:catAx>
      <c:valAx>
        <c:axId val="158537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53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8832"/>
        <c:axId val="158570368"/>
      </c:barChart>
      <c:catAx>
        <c:axId val="158568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570368"/>
        <c:crosses val="autoZero"/>
        <c:auto val="0"/>
        <c:lblAlgn val="ctr"/>
        <c:lblOffset val="100"/>
        <c:tickMarkSkip val="1"/>
        <c:noMultiLvlLbl val="0"/>
      </c:catAx>
      <c:valAx>
        <c:axId val="158570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56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11072"/>
        <c:axId val="157812608"/>
      </c:barChart>
      <c:catAx>
        <c:axId val="157811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12608"/>
        <c:crosses val="autoZero"/>
        <c:auto val="0"/>
        <c:lblAlgn val="ctr"/>
        <c:lblOffset val="100"/>
        <c:tickMarkSkip val="1"/>
        <c:noMultiLvlLbl val="0"/>
      </c:catAx>
      <c:valAx>
        <c:axId val="157812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1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192"/>
        <c:axId val="32777728"/>
      </c:barChart>
      <c:catAx>
        <c:axId val="32776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77728"/>
        <c:crosses val="autoZero"/>
        <c:auto val="0"/>
        <c:lblAlgn val="ctr"/>
        <c:lblOffset val="100"/>
        <c:tickMarkSkip val="1"/>
        <c:noMultiLvlLbl val="0"/>
      </c:catAx>
      <c:valAx>
        <c:axId val="32777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7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39744"/>
        <c:axId val="157841280"/>
      </c:barChart>
      <c:catAx>
        <c:axId val="157839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41280"/>
        <c:crosses val="autoZero"/>
        <c:auto val="0"/>
        <c:lblAlgn val="ctr"/>
        <c:lblOffset val="100"/>
        <c:tickMarkSkip val="1"/>
        <c:noMultiLvlLbl val="0"/>
      </c:catAx>
      <c:valAx>
        <c:axId val="157841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3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56128"/>
        <c:axId val="157857664"/>
      </c:barChart>
      <c:catAx>
        <c:axId val="15785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57664"/>
        <c:crosses val="autoZero"/>
        <c:auto val="0"/>
        <c:lblAlgn val="ctr"/>
        <c:lblOffset val="100"/>
        <c:tickMarkSkip val="1"/>
        <c:noMultiLvlLbl val="0"/>
      </c:catAx>
      <c:valAx>
        <c:axId val="157857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5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97088"/>
        <c:axId val="157898624"/>
      </c:barChart>
      <c:catAx>
        <c:axId val="15789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98624"/>
        <c:crosses val="autoZero"/>
        <c:auto val="0"/>
        <c:lblAlgn val="ctr"/>
        <c:lblOffset val="100"/>
        <c:tickMarkSkip val="1"/>
        <c:noMultiLvlLbl val="0"/>
      </c:catAx>
      <c:valAx>
        <c:axId val="157898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89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17568"/>
        <c:axId val="157919104"/>
      </c:barChart>
      <c:catAx>
        <c:axId val="157917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919104"/>
        <c:crosses val="autoZero"/>
        <c:auto val="0"/>
        <c:lblAlgn val="ctr"/>
        <c:lblOffset val="100"/>
        <c:tickMarkSkip val="1"/>
        <c:noMultiLvlLbl val="0"/>
      </c:catAx>
      <c:valAx>
        <c:axId val="157919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91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38048"/>
        <c:axId val="157939584"/>
      </c:barChart>
      <c:catAx>
        <c:axId val="157938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939584"/>
        <c:crosses val="autoZero"/>
        <c:auto val="0"/>
        <c:lblAlgn val="ctr"/>
        <c:lblOffset val="100"/>
        <c:tickMarkSkip val="1"/>
        <c:noMultiLvlLbl val="0"/>
      </c:catAx>
      <c:valAx>
        <c:axId val="157939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93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88320"/>
        <c:axId val="158889856"/>
      </c:barChart>
      <c:catAx>
        <c:axId val="158888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889856"/>
        <c:crosses val="autoZero"/>
        <c:auto val="0"/>
        <c:lblAlgn val="ctr"/>
        <c:lblOffset val="100"/>
        <c:tickMarkSkip val="1"/>
        <c:noMultiLvlLbl val="0"/>
      </c:catAx>
      <c:valAx>
        <c:axId val="158889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88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12896"/>
        <c:axId val="158914432"/>
      </c:barChart>
      <c:catAx>
        <c:axId val="158912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14432"/>
        <c:crosses val="autoZero"/>
        <c:auto val="0"/>
        <c:lblAlgn val="ctr"/>
        <c:lblOffset val="100"/>
        <c:tickMarkSkip val="1"/>
        <c:noMultiLvlLbl val="0"/>
      </c:catAx>
      <c:valAx>
        <c:axId val="158914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1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37472"/>
        <c:axId val="158939008"/>
      </c:barChart>
      <c:catAx>
        <c:axId val="158937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39008"/>
        <c:crosses val="autoZero"/>
        <c:auto val="0"/>
        <c:lblAlgn val="ctr"/>
        <c:lblOffset val="100"/>
        <c:tickMarkSkip val="1"/>
        <c:noMultiLvlLbl val="0"/>
      </c:catAx>
      <c:valAx>
        <c:axId val="158939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3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62048"/>
        <c:axId val="158963584"/>
      </c:barChart>
      <c:catAx>
        <c:axId val="158962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63584"/>
        <c:crosses val="autoZero"/>
        <c:auto val="0"/>
        <c:lblAlgn val="ctr"/>
        <c:lblOffset val="100"/>
        <c:tickMarkSkip val="1"/>
        <c:noMultiLvlLbl val="0"/>
      </c:catAx>
      <c:valAx>
        <c:axId val="158963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6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90720"/>
        <c:axId val="158992256"/>
      </c:barChart>
      <c:catAx>
        <c:axId val="158990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92256"/>
        <c:crosses val="autoZero"/>
        <c:auto val="0"/>
        <c:lblAlgn val="ctr"/>
        <c:lblOffset val="100"/>
        <c:tickMarkSkip val="1"/>
        <c:noMultiLvlLbl val="0"/>
      </c:catAx>
      <c:valAx>
        <c:axId val="158992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99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96672"/>
        <c:axId val="32798208"/>
      </c:barChart>
      <c:catAx>
        <c:axId val="3279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98208"/>
        <c:crosses val="autoZero"/>
        <c:auto val="0"/>
        <c:lblAlgn val="ctr"/>
        <c:lblOffset val="100"/>
        <c:tickMarkSkip val="1"/>
        <c:noMultiLvlLbl val="0"/>
      </c:catAx>
      <c:valAx>
        <c:axId val="32798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79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19392"/>
        <c:axId val="159020928"/>
      </c:barChart>
      <c:catAx>
        <c:axId val="159019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20928"/>
        <c:crosses val="autoZero"/>
        <c:auto val="0"/>
        <c:lblAlgn val="ctr"/>
        <c:lblOffset val="100"/>
        <c:tickMarkSkip val="1"/>
        <c:noMultiLvlLbl val="0"/>
      </c:catAx>
      <c:valAx>
        <c:axId val="159020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1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43968"/>
        <c:axId val="159045504"/>
      </c:barChart>
      <c:catAx>
        <c:axId val="159043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45504"/>
        <c:crosses val="autoZero"/>
        <c:auto val="0"/>
        <c:lblAlgn val="ctr"/>
        <c:lblOffset val="100"/>
        <c:tickMarkSkip val="1"/>
        <c:noMultiLvlLbl val="0"/>
      </c:catAx>
      <c:valAx>
        <c:axId val="159045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4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49056"/>
        <c:axId val="158750592"/>
      </c:barChart>
      <c:catAx>
        <c:axId val="158749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750592"/>
        <c:crosses val="autoZero"/>
        <c:auto val="0"/>
        <c:lblAlgn val="ctr"/>
        <c:lblOffset val="100"/>
        <c:tickMarkSkip val="1"/>
        <c:noMultiLvlLbl val="0"/>
      </c:catAx>
      <c:valAx>
        <c:axId val="158750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74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69536"/>
        <c:axId val="158771072"/>
      </c:barChart>
      <c:catAx>
        <c:axId val="158769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771072"/>
        <c:crosses val="autoZero"/>
        <c:auto val="0"/>
        <c:lblAlgn val="ctr"/>
        <c:lblOffset val="100"/>
        <c:tickMarkSkip val="1"/>
        <c:noMultiLvlLbl val="0"/>
      </c:catAx>
      <c:valAx>
        <c:axId val="158771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76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63040"/>
        <c:axId val="158664576"/>
      </c:barChart>
      <c:catAx>
        <c:axId val="158663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664576"/>
        <c:crosses val="autoZero"/>
        <c:auto val="0"/>
        <c:lblAlgn val="ctr"/>
        <c:lblOffset val="100"/>
        <c:tickMarkSkip val="1"/>
        <c:noMultiLvlLbl val="0"/>
      </c:catAx>
      <c:valAx>
        <c:axId val="158664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66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91712"/>
        <c:axId val="158693248"/>
      </c:barChart>
      <c:catAx>
        <c:axId val="158691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693248"/>
        <c:crosses val="autoZero"/>
        <c:auto val="0"/>
        <c:lblAlgn val="ctr"/>
        <c:lblOffset val="100"/>
        <c:tickMarkSkip val="1"/>
        <c:noMultiLvlLbl val="0"/>
      </c:catAx>
      <c:valAx>
        <c:axId val="158693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69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04000"/>
        <c:axId val="158705536"/>
      </c:barChart>
      <c:catAx>
        <c:axId val="158704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705536"/>
        <c:crosses val="autoZero"/>
        <c:auto val="0"/>
        <c:lblAlgn val="ctr"/>
        <c:lblOffset val="100"/>
        <c:tickMarkSkip val="1"/>
        <c:noMultiLvlLbl val="0"/>
      </c:catAx>
      <c:valAx>
        <c:axId val="158705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70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34784"/>
        <c:axId val="159336320"/>
      </c:barChart>
      <c:catAx>
        <c:axId val="159334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336320"/>
        <c:crosses val="autoZero"/>
        <c:auto val="0"/>
        <c:lblAlgn val="ctr"/>
        <c:lblOffset val="100"/>
        <c:tickMarkSkip val="1"/>
        <c:noMultiLvlLbl val="0"/>
      </c:catAx>
      <c:valAx>
        <c:axId val="159336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33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51168"/>
        <c:axId val="159352704"/>
      </c:barChart>
      <c:catAx>
        <c:axId val="159351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352704"/>
        <c:crosses val="autoZero"/>
        <c:auto val="0"/>
        <c:lblAlgn val="ctr"/>
        <c:lblOffset val="100"/>
        <c:tickMarkSkip val="1"/>
        <c:noMultiLvlLbl val="0"/>
      </c:catAx>
      <c:valAx>
        <c:axId val="159352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35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71648"/>
        <c:axId val="159373184"/>
      </c:barChart>
      <c:catAx>
        <c:axId val="159371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373184"/>
        <c:crosses val="autoZero"/>
        <c:auto val="0"/>
        <c:lblAlgn val="ctr"/>
        <c:lblOffset val="100"/>
        <c:tickMarkSkip val="1"/>
        <c:noMultiLvlLbl val="0"/>
      </c:catAx>
      <c:valAx>
        <c:axId val="159373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37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38208"/>
        <c:axId val="31839744"/>
      </c:barChart>
      <c:catAx>
        <c:axId val="31838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839744"/>
        <c:crosses val="autoZero"/>
        <c:auto val="0"/>
        <c:lblAlgn val="ctr"/>
        <c:lblOffset val="100"/>
        <c:tickMarkSkip val="1"/>
        <c:noMultiLvlLbl val="0"/>
      </c:catAx>
      <c:valAx>
        <c:axId val="31839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83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1248"/>
        <c:axId val="32822784"/>
      </c:barChart>
      <c:catAx>
        <c:axId val="32821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822784"/>
        <c:crosses val="autoZero"/>
        <c:auto val="0"/>
        <c:lblAlgn val="ctr"/>
        <c:lblOffset val="100"/>
        <c:tickMarkSkip val="1"/>
        <c:noMultiLvlLbl val="0"/>
      </c:catAx>
      <c:valAx>
        <c:axId val="32822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82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08512"/>
        <c:axId val="159410048"/>
      </c:barChart>
      <c:catAx>
        <c:axId val="159408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410048"/>
        <c:crosses val="autoZero"/>
        <c:auto val="0"/>
        <c:lblAlgn val="ctr"/>
        <c:lblOffset val="100"/>
        <c:tickMarkSkip val="1"/>
        <c:noMultiLvlLbl val="0"/>
      </c:catAx>
      <c:valAx>
        <c:axId val="159410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40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37184"/>
        <c:axId val="159438720"/>
      </c:barChart>
      <c:catAx>
        <c:axId val="159437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438720"/>
        <c:crosses val="autoZero"/>
        <c:auto val="0"/>
        <c:lblAlgn val="ctr"/>
        <c:lblOffset val="100"/>
        <c:tickMarkSkip val="1"/>
        <c:noMultiLvlLbl val="0"/>
      </c:catAx>
      <c:valAx>
        <c:axId val="159438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43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72640"/>
        <c:axId val="159074176"/>
      </c:barChart>
      <c:catAx>
        <c:axId val="159072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74176"/>
        <c:crosses val="autoZero"/>
        <c:auto val="0"/>
        <c:lblAlgn val="ctr"/>
        <c:lblOffset val="100"/>
        <c:tickMarkSkip val="1"/>
        <c:noMultiLvlLbl val="0"/>
      </c:catAx>
      <c:valAx>
        <c:axId val="159074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7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93120"/>
        <c:axId val="159094656"/>
      </c:barChart>
      <c:catAx>
        <c:axId val="159093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94656"/>
        <c:crosses val="autoZero"/>
        <c:auto val="0"/>
        <c:lblAlgn val="ctr"/>
        <c:lblOffset val="100"/>
        <c:tickMarkSkip val="1"/>
        <c:noMultiLvlLbl val="0"/>
      </c:catAx>
      <c:valAx>
        <c:axId val="159094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09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21792"/>
        <c:axId val="159123328"/>
      </c:barChart>
      <c:catAx>
        <c:axId val="159121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23328"/>
        <c:crosses val="autoZero"/>
        <c:auto val="0"/>
        <c:lblAlgn val="ctr"/>
        <c:lblOffset val="100"/>
        <c:tickMarkSkip val="1"/>
        <c:noMultiLvlLbl val="0"/>
      </c:catAx>
      <c:valAx>
        <c:axId val="159123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2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58656"/>
        <c:axId val="159160192"/>
      </c:barChart>
      <c:catAx>
        <c:axId val="159158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60192"/>
        <c:crosses val="autoZero"/>
        <c:auto val="0"/>
        <c:lblAlgn val="ctr"/>
        <c:lblOffset val="100"/>
        <c:tickMarkSkip val="1"/>
        <c:noMultiLvlLbl val="0"/>
      </c:catAx>
      <c:valAx>
        <c:axId val="159160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5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0944"/>
        <c:axId val="159172480"/>
      </c:barChart>
      <c:catAx>
        <c:axId val="159170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72480"/>
        <c:crosses val="autoZero"/>
        <c:auto val="0"/>
        <c:lblAlgn val="ctr"/>
        <c:lblOffset val="100"/>
        <c:tickMarkSkip val="1"/>
        <c:noMultiLvlLbl val="0"/>
      </c:catAx>
      <c:valAx>
        <c:axId val="159172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7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91424"/>
        <c:axId val="159192960"/>
      </c:barChart>
      <c:catAx>
        <c:axId val="159191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92960"/>
        <c:crosses val="autoZero"/>
        <c:auto val="0"/>
        <c:lblAlgn val="ctr"/>
        <c:lblOffset val="100"/>
        <c:tickMarkSkip val="1"/>
        <c:noMultiLvlLbl val="0"/>
      </c:catAx>
      <c:valAx>
        <c:axId val="159192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19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16000"/>
        <c:axId val="159217536"/>
      </c:barChart>
      <c:catAx>
        <c:axId val="159216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217536"/>
        <c:crosses val="autoZero"/>
        <c:auto val="0"/>
        <c:lblAlgn val="ctr"/>
        <c:lblOffset val="100"/>
        <c:tickMarkSkip val="1"/>
        <c:noMultiLvlLbl val="0"/>
      </c:catAx>
      <c:valAx>
        <c:axId val="159217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21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77152"/>
        <c:axId val="159778688"/>
      </c:barChart>
      <c:catAx>
        <c:axId val="159777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778688"/>
        <c:crosses val="autoZero"/>
        <c:auto val="0"/>
        <c:lblAlgn val="ctr"/>
        <c:lblOffset val="100"/>
        <c:tickMarkSkip val="1"/>
        <c:noMultiLvlLbl val="0"/>
      </c:catAx>
      <c:valAx>
        <c:axId val="159778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77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6336"/>
        <c:axId val="32527872"/>
      </c:barChart>
      <c:catAx>
        <c:axId val="32526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27872"/>
        <c:crosses val="autoZero"/>
        <c:auto val="0"/>
        <c:lblAlgn val="ctr"/>
        <c:lblOffset val="100"/>
        <c:tickMarkSkip val="1"/>
        <c:noMultiLvlLbl val="0"/>
      </c:catAx>
      <c:valAx>
        <c:axId val="32527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2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97632"/>
        <c:axId val="159799168"/>
      </c:barChart>
      <c:catAx>
        <c:axId val="159797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799168"/>
        <c:crosses val="autoZero"/>
        <c:auto val="0"/>
        <c:lblAlgn val="ctr"/>
        <c:lblOffset val="100"/>
        <c:tickMarkSkip val="1"/>
        <c:noMultiLvlLbl val="0"/>
      </c:catAx>
      <c:valAx>
        <c:axId val="159799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7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34496"/>
        <c:axId val="159836032"/>
      </c:barChart>
      <c:catAx>
        <c:axId val="159834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836032"/>
        <c:crosses val="autoZero"/>
        <c:auto val="0"/>
        <c:lblAlgn val="ctr"/>
        <c:lblOffset val="100"/>
        <c:tickMarkSkip val="1"/>
        <c:noMultiLvlLbl val="0"/>
      </c:catAx>
      <c:valAx>
        <c:axId val="159836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67264"/>
        <c:axId val="159868800"/>
      </c:barChart>
      <c:catAx>
        <c:axId val="159867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868800"/>
        <c:crosses val="autoZero"/>
        <c:auto val="0"/>
        <c:lblAlgn val="ctr"/>
        <c:lblOffset val="100"/>
        <c:tickMarkSkip val="1"/>
        <c:noMultiLvlLbl val="0"/>
      </c:catAx>
      <c:valAx>
        <c:axId val="159868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86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83648"/>
        <c:axId val="159885184"/>
      </c:barChart>
      <c:catAx>
        <c:axId val="159883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885184"/>
        <c:crosses val="autoZero"/>
        <c:auto val="0"/>
        <c:lblAlgn val="ctr"/>
        <c:lblOffset val="100"/>
        <c:tickMarkSkip val="1"/>
        <c:noMultiLvlLbl val="0"/>
      </c:catAx>
      <c:valAx>
        <c:axId val="159885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88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00032"/>
        <c:axId val="159901568"/>
      </c:barChart>
      <c:catAx>
        <c:axId val="159900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901568"/>
        <c:crosses val="autoZero"/>
        <c:auto val="0"/>
        <c:lblAlgn val="ctr"/>
        <c:lblOffset val="100"/>
        <c:tickMarkSkip val="1"/>
        <c:noMultiLvlLbl val="0"/>
      </c:catAx>
      <c:valAx>
        <c:axId val="159901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90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63872"/>
        <c:axId val="160065408"/>
      </c:barChart>
      <c:catAx>
        <c:axId val="160063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065408"/>
        <c:crosses val="autoZero"/>
        <c:auto val="0"/>
        <c:lblAlgn val="ctr"/>
        <c:lblOffset val="100"/>
        <c:tickMarkSkip val="1"/>
        <c:noMultiLvlLbl val="0"/>
      </c:catAx>
      <c:valAx>
        <c:axId val="160065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06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2544"/>
        <c:axId val="160094080"/>
      </c:barChart>
      <c:catAx>
        <c:axId val="160092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094080"/>
        <c:crosses val="autoZero"/>
        <c:auto val="0"/>
        <c:lblAlgn val="ctr"/>
        <c:lblOffset val="100"/>
        <c:tickMarkSkip val="1"/>
        <c:noMultiLvlLbl val="0"/>
      </c:catAx>
      <c:valAx>
        <c:axId val="160094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09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17120"/>
        <c:axId val="160118656"/>
      </c:barChart>
      <c:catAx>
        <c:axId val="16011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118656"/>
        <c:crosses val="autoZero"/>
        <c:auto val="0"/>
        <c:lblAlgn val="ctr"/>
        <c:lblOffset val="100"/>
        <c:tickMarkSkip val="1"/>
        <c:noMultiLvlLbl val="0"/>
      </c:catAx>
      <c:valAx>
        <c:axId val="160118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11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45792"/>
        <c:axId val="160147328"/>
      </c:barChart>
      <c:catAx>
        <c:axId val="160145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147328"/>
        <c:crosses val="autoZero"/>
        <c:auto val="0"/>
        <c:lblAlgn val="ctr"/>
        <c:lblOffset val="100"/>
        <c:tickMarkSkip val="1"/>
        <c:noMultiLvlLbl val="0"/>
      </c:catAx>
      <c:valAx>
        <c:axId val="160147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14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40000"/>
        <c:axId val="160241536"/>
      </c:barChart>
      <c:catAx>
        <c:axId val="160240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241536"/>
        <c:crosses val="autoZero"/>
        <c:auto val="0"/>
        <c:lblAlgn val="ctr"/>
        <c:lblOffset val="100"/>
        <c:tickMarkSkip val="1"/>
        <c:noMultiLvlLbl val="0"/>
      </c:catAx>
      <c:valAx>
        <c:axId val="160241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24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42720"/>
        <c:axId val="32544256"/>
      </c:barChart>
      <c:catAx>
        <c:axId val="32542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44256"/>
        <c:crosses val="autoZero"/>
        <c:auto val="0"/>
        <c:lblAlgn val="ctr"/>
        <c:lblOffset val="100"/>
        <c:tickMarkSkip val="1"/>
        <c:noMultiLvlLbl val="0"/>
      </c:catAx>
      <c:valAx>
        <c:axId val="3254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4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76864"/>
        <c:axId val="160278400"/>
      </c:barChart>
      <c:catAx>
        <c:axId val="160276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278400"/>
        <c:crosses val="autoZero"/>
        <c:auto val="0"/>
        <c:lblAlgn val="ctr"/>
        <c:lblOffset val="100"/>
        <c:tickMarkSkip val="1"/>
        <c:noMultiLvlLbl val="0"/>
      </c:catAx>
      <c:valAx>
        <c:axId val="160278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27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93248"/>
        <c:axId val="160294784"/>
      </c:barChart>
      <c:catAx>
        <c:axId val="160293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294784"/>
        <c:crosses val="autoZero"/>
        <c:auto val="0"/>
        <c:lblAlgn val="ctr"/>
        <c:lblOffset val="100"/>
        <c:tickMarkSkip val="1"/>
        <c:noMultiLvlLbl val="0"/>
      </c:catAx>
      <c:valAx>
        <c:axId val="160294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29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17824"/>
        <c:axId val="160319360"/>
      </c:barChart>
      <c:catAx>
        <c:axId val="160317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19360"/>
        <c:crosses val="autoZero"/>
        <c:auto val="0"/>
        <c:lblAlgn val="ctr"/>
        <c:lblOffset val="100"/>
        <c:tickMarkSkip val="1"/>
        <c:noMultiLvlLbl val="0"/>
      </c:catAx>
      <c:valAx>
        <c:axId val="160319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1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42400"/>
        <c:axId val="160343936"/>
      </c:barChart>
      <c:catAx>
        <c:axId val="160342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43936"/>
        <c:crosses val="autoZero"/>
        <c:auto val="0"/>
        <c:lblAlgn val="ctr"/>
        <c:lblOffset val="100"/>
        <c:tickMarkSkip val="1"/>
        <c:noMultiLvlLbl val="0"/>
      </c:catAx>
      <c:valAx>
        <c:axId val="160343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4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66976"/>
        <c:axId val="160368512"/>
      </c:barChart>
      <c:catAx>
        <c:axId val="160366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68512"/>
        <c:crosses val="autoZero"/>
        <c:auto val="0"/>
        <c:lblAlgn val="ctr"/>
        <c:lblOffset val="100"/>
        <c:tickMarkSkip val="1"/>
        <c:noMultiLvlLbl val="0"/>
      </c:catAx>
      <c:valAx>
        <c:axId val="160368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6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95648"/>
        <c:axId val="160397184"/>
      </c:barChart>
      <c:catAx>
        <c:axId val="160395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97184"/>
        <c:crosses val="autoZero"/>
        <c:auto val="0"/>
        <c:lblAlgn val="ctr"/>
        <c:lblOffset val="100"/>
        <c:tickMarkSkip val="1"/>
        <c:noMultiLvlLbl val="0"/>
      </c:catAx>
      <c:valAx>
        <c:axId val="160397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39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4320"/>
        <c:axId val="160425856"/>
      </c:barChart>
      <c:catAx>
        <c:axId val="160424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425856"/>
        <c:crosses val="autoZero"/>
        <c:auto val="0"/>
        <c:lblAlgn val="ctr"/>
        <c:lblOffset val="100"/>
        <c:tickMarkSkip val="1"/>
        <c:noMultiLvlLbl val="0"/>
      </c:catAx>
      <c:valAx>
        <c:axId val="160425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42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18528"/>
        <c:axId val="160520064"/>
      </c:barChart>
      <c:catAx>
        <c:axId val="160518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520064"/>
        <c:crosses val="autoZero"/>
        <c:auto val="0"/>
        <c:lblAlgn val="ctr"/>
        <c:lblOffset val="100"/>
        <c:tickMarkSkip val="1"/>
        <c:noMultiLvlLbl val="0"/>
      </c:catAx>
      <c:valAx>
        <c:axId val="160520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51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1296"/>
        <c:axId val="160552832"/>
      </c:barChart>
      <c:catAx>
        <c:axId val="160551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552832"/>
        <c:crosses val="autoZero"/>
        <c:auto val="0"/>
        <c:lblAlgn val="ctr"/>
        <c:lblOffset val="100"/>
        <c:tickMarkSkip val="1"/>
        <c:noMultiLvlLbl val="0"/>
      </c:catAx>
      <c:valAx>
        <c:axId val="160552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55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67680"/>
        <c:axId val="160569216"/>
      </c:barChart>
      <c:catAx>
        <c:axId val="160567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569216"/>
        <c:crosses val="autoZero"/>
        <c:auto val="0"/>
        <c:lblAlgn val="ctr"/>
        <c:lblOffset val="100"/>
        <c:tickMarkSkip val="1"/>
        <c:noMultiLvlLbl val="0"/>
      </c:catAx>
      <c:valAx>
        <c:axId val="160569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56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3200"/>
        <c:axId val="32564736"/>
      </c:barChart>
      <c:catAx>
        <c:axId val="32563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64736"/>
        <c:crosses val="autoZero"/>
        <c:auto val="0"/>
        <c:lblAlgn val="ctr"/>
        <c:lblOffset val="100"/>
        <c:tickMarkSkip val="1"/>
        <c:noMultiLvlLbl val="0"/>
      </c:catAx>
      <c:valAx>
        <c:axId val="32564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00448"/>
        <c:axId val="160601984"/>
      </c:barChart>
      <c:catAx>
        <c:axId val="160600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01984"/>
        <c:crosses val="autoZero"/>
        <c:auto val="0"/>
        <c:lblAlgn val="ctr"/>
        <c:lblOffset val="100"/>
        <c:tickMarkSkip val="1"/>
        <c:noMultiLvlLbl val="0"/>
      </c:catAx>
      <c:valAx>
        <c:axId val="160601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0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29120"/>
        <c:axId val="160630656"/>
      </c:barChart>
      <c:catAx>
        <c:axId val="160629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30656"/>
        <c:crosses val="autoZero"/>
        <c:auto val="0"/>
        <c:lblAlgn val="ctr"/>
        <c:lblOffset val="100"/>
        <c:tickMarkSkip val="1"/>
        <c:noMultiLvlLbl val="0"/>
      </c:catAx>
      <c:valAx>
        <c:axId val="160630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2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49600"/>
        <c:axId val="160651136"/>
      </c:barChart>
      <c:catAx>
        <c:axId val="160649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51136"/>
        <c:crosses val="autoZero"/>
        <c:auto val="0"/>
        <c:lblAlgn val="ctr"/>
        <c:lblOffset val="100"/>
        <c:tickMarkSkip val="1"/>
        <c:noMultiLvlLbl val="0"/>
      </c:catAx>
      <c:valAx>
        <c:axId val="160651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78272"/>
        <c:axId val="160679808"/>
      </c:barChart>
      <c:catAx>
        <c:axId val="160678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79808"/>
        <c:crosses val="autoZero"/>
        <c:auto val="0"/>
        <c:lblAlgn val="ctr"/>
        <c:lblOffset val="100"/>
        <c:tickMarkSkip val="1"/>
        <c:noMultiLvlLbl val="0"/>
      </c:catAx>
      <c:valAx>
        <c:axId val="160679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67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64288"/>
        <c:axId val="160765824"/>
      </c:barChart>
      <c:catAx>
        <c:axId val="160764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765824"/>
        <c:crosses val="autoZero"/>
        <c:auto val="0"/>
        <c:lblAlgn val="ctr"/>
        <c:lblOffset val="100"/>
        <c:tickMarkSkip val="1"/>
        <c:noMultiLvlLbl val="0"/>
      </c:catAx>
      <c:valAx>
        <c:axId val="160765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76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97056"/>
        <c:axId val="160798592"/>
      </c:barChart>
      <c:catAx>
        <c:axId val="160797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798592"/>
        <c:crosses val="autoZero"/>
        <c:auto val="0"/>
        <c:lblAlgn val="ctr"/>
        <c:lblOffset val="100"/>
        <c:tickMarkSkip val="1"/>
        <c:noMultiLvlLbl val="0"/>
      </c:catAx>
      <c:valAx>
        <c:axId val="160798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79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1632"/>
        <c:axId val="160823168"/>
      </c:barChart>
      <c:catAx>
        <c:axId val="160821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23168"/>
        <c:crosses val="autoZero"/>
        <c:auto val="0"/>
        <c:lblAlgn val="ctr"/>
        <c:lblOffset val="100"/>
        <c:tickMarkSkip val="1"/>
        <c:noMultiLvlLbl val="0"/>
      </c:catAx>
      <c:valAx>
        <c:axId val="160823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2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46208"/>
        <c:axId val="160847744"/>
      </c:barChart>
      <c:catAx>
        <c:axId val="16084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47744"/>
        <c:crosses val="autoZero"/>
        <c:auto val="0"/>
        <c:lblAlgn val="ctr"/>
        <c:lblOffset val="100"/>
        <c:tickMarkSkip val="1"/>
        <c:noMultiLvlLbl val="0"/>
      </c:catAx>
      <c:valAx>
        <c:axId val="160847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4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74880"/>
        <c:axId val="160876416"/>
      </c:barChart>
      <c:catAx>
        <c:axId val="160874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76416"/>
        <c:crosses val="autoZero"/>
        <c:auto val="0"/>
        <c:lblAlgn val="ctr"/>
        <c:lblOffset val="100"/>
        <c:tickMarkSkip val="1"/>
        <c:noMultiLvlLbl val="0"/>
      </c:catAx>
      <c:valAx>
        <c:axId val="160876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7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99456"/>
        <c:axId val="160900992"/>
      </c:barChart>
      <c:catAx>
        <c:axId val="160899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900992"/>
        <c:crosses val="autoZero"/>
        <c:auto val="0"/>
        <c:lblAlgn val="ctr"/>
        <c:lblOffset val="100"/>
        <c:tickMarkSkip val="1"/>
        <c:noMultiLvlLbl val="0"/>
      </c:catAx>
      <c:valAx>
        <c:axId val="160900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89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7776"/>
        <c:axId val="32589312"/>
      </c:barChart>
      <c:catAx>
        <c:axId val="32587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89312"/>
        <c:crosses val="autoZero"/>
        <c:auto val="0"/>
        <c:lblAlgn val="ctr"/>
        <c:lblOffset val="100"/>
        <c:tickMarkSkip val="1"/>
        <c:noMultiLvlLbl val="0"/>
      </c:catAx>
      <c:valAx>
        <c:axId val="32589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58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24032"/>
        <c:axId val="160925568"/>
      </c:barChart>
      <c:catAx>
        <c:axId val="160924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925568"/>
        <c:crosses val="autoZero"/>
        <c:auto val="0"/>
        <c:lblAlgn val="ctr"/>
        <c:lblOffset val="100"/>
        <c:tickMarkSkip val="1"/>
        <c:noMultiLvlLbl val="0"/>
      </c:catAx>
      <c:valAx>
        <c:axId val="160925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92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48608"/>
        <c:axId val="160950144"/>
      </c:barChart>
      <c:catAx>
        <c:axId val="160948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950144"/>
        <c:crosses val="autoZero"/>
        <c:auto val="0"/>
        <c:lblAlgn val="ctr"/>
        <c:lblOffset val="100"/>
        <c:tickMarkSkip val="1"/>
        <c:noMultiLvlLbl val="0"/>
      </c:catAx>
      <c:valAx>
        <c:axId val="160950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094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38720"/>
        <c:axId val="161040256"/>
      </c:barChart>
      <c:catAx>
        <c:axId val="16103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040256"/>
        <c:crosses val="autoZero"/>
        <c:auto val="0"/>
        <c:lblAlgn val="ctr"/>
        <c:lblOffset val="100"/>
        <c:tickMarkSkip val="1"/>
        <c:noMultiLvlLbl val="0"/>
      </c:catAx>
      <c:valAx>
        <c:axId val="161040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03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75584"/>
        <c:axId val="161077120"/>
      </c:barChart>
      <c:catAx>
        <c:axId val="161075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077120"/>
        <c:crosses val="autoZero"/>
        <c:auto val="0"/>
        <c:lblAlgn val="ctr"/>
        <c:lblOffset val="100"/>
        <c:tickMarkSkip val="1"/>
        <c:noMultiLvlLbl val="0"/>
      </c:catAx>
      <c:valAx>
        <c:axId val="161077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07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61600"/>
        <c:axId val="161163136"/>
      </c:barChart>
      <c:catAx>
        <c:axId val="161161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163136"/>
        <c:crosses val="autoZero"/>
        <c:auto val="0"/>
        <c:lblAlgn val="ctr"/>
        <c:lblOffset val="100"/>
        <c:tickMarkSkip val="1"/>
        <c:noMultiLvlLbl val="0"/>
      </c:catAx>
      <c:valAx>
        <c:axId val="161163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16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0272"/>
        <c:axId val="161191808"/>
      </c:barChart>
      <c:catAx>
        <c:axId val="16119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191808"/>
        <c:crosses val="autoZero"/>
        <c:auto val="0"/>
        <c:lblAlgn val="ctr"/>
        <c:lblOffset val="100"/>
        <c:tickMarkSkip val="1"/>
        <c:noMultiLvlLbl val="0"/>
      </c:catAx>
      <c:valAx>
        <c:axId val="161191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1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92672"/>
        <c:axId val="161294208"/>
      </c:barChart>
      <c:catAx>
        <c:axId val="161292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94208"/>
        <c:crosses val="autoZero"/>
        <c:auto val="0"/>
        <c:lblAlgn val="ctr"/>
        <c:lblOffset val="100"/>
        <c:tickMarkSkip val="1"/>
        <c:noMultiLvlLbl val="0"/>
      </c:catAx>
      <c:valAx>
        <c:axId val="161294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9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13152"/>
        <c:axId val="161314688"/>
      </c:barChart>
      <c:catAx>
        <c:axId val="161313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314688"/>
        <c:crosses val="autoZero"/>
        <c:auto val="0"/>
        <c:lblAlgn val="ctr"/>
        <c:lblOffset val="100"/>
        <c:tickMarkSkip val="1"/>
        <c:noMultiLvlLbl val="0"/>
      </c:catAx>
      <c:valAx>
        <c:axId val="161314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31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18944"/>
        <c:axId val="161220480"/>
      </c:barChart>
      <c:catAx>
        <c:axId val="161218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20480"/>
        <c:crosses val="autoZero"/>
        <c:auto val="0"/>
        <c:lblAlgn val="ctr"/>
        <c:lblOffset val="100"/>
        <c:tickMarkSkip val="1"/>
        <c:noMultiLvlLbl val="0"/>
      </c:catAx>
      <c:valAx>
        <c:axId val="161220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1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43520"/>
        <c:axId val="161245056"/>
      </c:barChart>
      <c:catAx>
        <c:axId val="161243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45056"/>
        <c:crosses val="autoZero"/>
        <c:auto val="0"/>
        <c:lblAlgn val="ctr"/>
        <c:lblOffset val="100"/>
        <c:tickMarkSkip val="1"/>
        <c:noMultiLvlLbl val="0"/>
      </c:catAx>
      <c:valAx>
        <c:axId val="161245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4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20544"/>
        <c:axId val="32622080"/>
      </c:barChart>
      <c:catAx>
        <c:axId val="32620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622080"/>
        <c:crosses val="autoZero"/>
        <c:auto val="0"/>
        <c:lblAlgn val="ctr"/>
        <c:lblOffset val="100"/>
        <c:tickMarkSkip val="1"/>
        <c:noMultiLvlLbl val="0"/>
      </c:catAx>
      <c:valAx>
        <c:axId val="32622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62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72192"/>
        <c:axId val="161273728"/>
      </c:barChart>
      <c:catAx>
        <c:axId val="161272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73728"/>
        <c:crosses val="autoZero"/>
        <c:auto val="0"/>
        <c:lblAlgn val="ctr"/>
        <c:lblOffset val="100"/>
        <c:tickMarkSkip val="1"/>
        <c:noMultiLvlLbl val="0"/>
      </c:catAx>
      <c:valAx>
        <c:axId val="161273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27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19648"/>
        <c:axId val="161421184"/>
      </c:barChart>
      <c:catAx>
        <c:axId val="16141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421184"/>
        <c:crosses val="autoZero"/>
        <c:auto val="0"/>
        <c:lblAlgn val="ctr"/>
        <c:lblOffset val="100"/>
        <c:tickMarkSkip val="1"/>
        <c:noMultiLvlLbl val="0"/>
      </c:catAx>
      <c:valAx>
        <c:axId val="161421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41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48320"/>
        <c:axId val="161449856"/>
      </c:barChart>
      <c:catAx>
        <c:axId val="161448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449856"/>
        <c:crosses val="autoZero"/>
        <c:auto val="0"/>
        <c:lblAlgn val="ctr"/>
        <c:lblOffset val="100"/>
        <c:tickMarkSkip val="1"/>
        <c:noMultiLvlLbl val="0"/>
      </c:catAx>
      <c:valAx>
        <c:axId val="161449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44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68800"/>
        <c:axId val="161470336"/>
      </c:barChart>
      <c:catAx>
        <c:axId val="161468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470336"/>
        <c:crosses val="autoZero"/>
        <c:auto val="0"/>
        <c:lblAlgn val="ctr"/>
        <c:lblOffset val="100"/>
        <c:tickMarkSkip val="1"/>
        <c:noMultiLvlLbl val="0"/>
      </c:catAx>
      <c:valAx>
        <c:axId val="161470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46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50720"/>
        <c:axId val="161552256"/>
      </c:barChart>
      <c:catAx>
        <c:axId val="161550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552256"/>
        <c:crosses val="autoZero"/>
        <c:auto val="0"/>
        <c:lblAlgn val="ctr"/>
        <c:lblOffset val="100"/>
        <c:tickMarkSkip val="1"/>
        <c:noMultiLvlLbl val="0"/>
      </c:catAx>
      <c:valAx>
        <c:axId val="161552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55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392"/>
        <c:axId val="161580928"/>
      </c:barChart>
      <c:catAx>
        <c:axId val="161579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580928"/>
        <c:crosses val="autoZero"/>
        <c:auto val="0"/>
        <c:lblAlgn val="ctr"/>
        <c:lblOffset val="100"/>
        <c:tickMarkSkip val="1"/>
        <c:noMultiLvlLbl val="0"/>
      </c:catAx>
      <c:valAx>
        <c:axId val="161580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57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81792"/>
        <c:axId val="161683328"/>
      </c:barChart>
      <c:catAx>
        <c:axId val="161681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683328"/>
        <c:crosses val="autoZero"/>
        <c:auto val="0"/>
        <c:lblAlgn val="ctr"/>
        <c:lblOffset val="100"/>
        <c:tickMarkSkip val="1"/>
        <c:noMultiLvlLbl val="0"/>
      </c:catAx>
      <c:valAx>
        <c:axId val="161683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68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98176"/>
        <c:axId val="161699712"/>
      </c:barChart>
      <c:catAx>
        <c:axId val="161698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699712"/>
        <c:crosses val="autoZero"/>
        <c:auto val="0"/>
        <c:lblAlgn val="ctr"/>
        <c:lblOffset val="100"/>
        <c:tickMarkSkip val="1"/>
        <c:noMultiLvlLbl val="0"/>
      </c:catAx>
      <c:valAx>
        <c:axId val="161699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69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35040"/>
        <c:axId val="161736576"/>
      </c:barChart>
      <c:catAx>
        <c:axId val="161735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736576"/>
        <c:crosses val="autoZero"/>
        <c:auto val="0"/>
        <c:lblAlgn val="ctr"/>
        <c:lblOffset val="100"/>
        <c:tickMarkSkip val="1"/>
        <c:noMultiLvlLbl val="0"/>
      </c:catAx>
      <c:valAx>
        <c:axId val="161736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73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59232"/>
        <c:axId val="158160768"/>
      </c:barChart>
      <c:catAx>
        <c:axId val="158159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160768"/>
        <c:crosses val="autoZero"/>
        <c:auto val="0"/>
        <c:lblAlgn val="ctr"/>
        <c:lblOffset val="100"/>
        <c:tickMarkSkip val="1"/>
        <c:noMultiLvlLbl val="0"/>
      </c:catAx>
      <c:valAx>
        <c:axId val="158160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15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4944"/>
        <c:axId val="33236480"/>
      </c:barChart>
      <c:catAx>
        <c:axId val="33234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236480"/>
        <c:crosses val="autoZero"/>
        <c:auto val="0"/>
        <c:lblAlgn val="ctr"/>
        <c:lblOffset val="100"/>
        <c:tickMarkSkip val="1"/>
        <c:noMultiLvlLbl val="0"/>
      </c:catAx>
      <c:valAx>
        <c:axId val="33236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23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83808"/>
        <c:axId val="158185344"/>
      </c:barChart>
      <c:catAx>
        <c:axId val="158183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185344"/>
        <c:crosses val="autoZero"/>
        <c:auto val="0"/>
        <c:lblAlgn val="ctr"/>
        <c:lblOffset val="100"/>
        <c:tickMarkSkip val="1"/>
        <c:noMultiLvlLbl val="0"/>
      </c:catAx>
      <c:valAx>
        <c:axId val="158185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818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21056"/>
        <c:axId val="161822592"/>
      </c:barChart>
      <c:catAx>
        <c:axId val="161821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22592"/>
        <c:crosses val="autoZero"/>
        <c:auto val="0"/>
        <c:lblAlgn val="ctr"/>
        <c:lblOffset val="100"/>
        <c:tickMarkSkip val="1"/>
        <c:noMultiLvlLbl val="0"/>
      </c:catAx>
      <c:valAx>
        <c:axId val="161822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2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37440"/>
        <c:axId val="161838976"/>
      </c:barChart>
      <c:catAx>
        <c:axId val="161837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38976"/>
        <c:crosses val="autoZero"/>
        <c:auto val="0"/>
        <c:lblAlgn val="ctr"/>
        <c:lblOffset val="100"/>
        <c:tickMarkSkip val="1"/>
        <c:noMultiLvlLbl val="0"/>
      </c:catAx>
      <c:valAx>
        <c:axId val="161838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3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74304"/>
        <c:axId val="161875840"/>
      </c:barChart>
      <c:catAx>
        <c:axId val="161874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75840"/>
        <c:crosses val="autoZero"/>
        <c:auto val="0"/>
        <c:lblAlgn val="ctr"/>
        <c:lblOffset val="100"/>
        <c:tickMarkSkip val="1"/>
        <c:noMultiLvlLbl val="0"/>
      </c:catAx>
      <c:valAx>
        <c:axId val="161875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7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90688"/>
        <c:axId val="161892224"/>
      </c:barChart>
      <c:catAx>
        <c:axId val="161890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92224"/>
        <c:crosses val="autoZero"/>
        <c:auto val="0"/>
        <c:lblAlgn val="ctr"/>
        <c:lblOffset val="100"/>
        <c:tickMarkSkip val="1"/>
        <c:noMultiLvlLbl val="0"/>
      </c:catAx>
      <c:valAx>
        <c:axId val="161892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89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27552"/>
        <c:axId val="161929088"/>
      </c:barChart>
      <c:catAx>
        <c:axId val="16192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929088"/>
        <c:crosses val="autoZero"/>
        <c:auto val="0"/>
        <c:lblAlgn val="ctr"/>
        <c:lblOffset val="100"/>
        <c:tickMarkSkip val="1"/>
        <c:noMultiLvlLbl val="0"/>
      </c:catAx>
      <c:valAx>
        <c:axId val="161929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192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88736"/>
        <c:axId val="159590272"/>
      </c:barChart>
      <c:catAx>
        <c:axId val="159588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590272"/>
        <c:crosses val="autoZero"/>
        <c:auto val="0"/>
        <c:lblAlgn val="ctr"/>
        <c:lblOffset val="100"/>
        <c:tickMarkSkip val="1"/>
        <c:noMultiLvlLbl val="0"/>
      </c:catAx>
      <c:valAx>
        <c:axId val="159590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58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13312"/>
        <c:axId val="159614848"/>
      </c:barChart>
      <c:catAx>
        <c:axId val="159613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14848"/>
        <c:crosses val="autoZero"/>
        <c:auto val="0"/>
        <c:lblAlgn val="ctr"/>
        <c:lblOffset val="100"/>
        <c:tickMarkSkip val="1"/>
        <c:noMultiLvlLbl val="0"/>
      </c:catAx>
      <c:valAx>
        <c:axId val="159614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1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1984"/>
        <c:axId val="159643520"/>
      </c:barChart>
      <c:catAx>
        <c:axId val="159641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43520"/>
        <c:crosses val="autoZero"/>
        <c:auto val="0"/>
        <c:lblAlgn val="ctr"/>
        <c:lblOffset val="100"/>
        <c:tickMarkSkip val="1"/>
        <c:noMultiLvlLbl val="0"/>
      </c:catAx>
      <c:valAx>
        <c:axId val="159643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4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70656"/>
        <c:axId val="159672192"/>
      </c:barChart>
      <c:catAx>
        <c:axId val="159670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72192"/>
        <c:crosses val="autoZero"/>
        <c:auto val="0"/>
        <c:lblAlgn val="ctr"/>
        <c:lblOffset val="100"/>
        <c:tickMarkSkip val="1"/>
        <c:noMultiLvlLbl val="0"/>
      </c:catAx>
      <c:valAx>
        <c:axId val="159672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7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9904"/>
        <c:axId val="33261440"/>
      </c:barChart>
      <c:catAx>
        <c:axId val="33259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261440"/>
        <c:crosses val="autoZero"/>
        <c:auto val="0"/>
        <c:lblAlgn val="ctr"/>
        <c:lblOffset val="100"/>
        <c:tickMarkSkip val="1"/>
        <c:noMultiLvlLbl val="0"/>
      </c:catAx>
      <c:valAx>
        <c:axId val="33261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25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82944"/>
        <c:axId val="159684480"/>
      </c:barChart>
      <c:catAx>
        <c:axId val="159682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84480"/>
        <c:crosses val="autoZero"/>
        <c:auto val="0"/>
        <c:lblAlgn val="ctr"/>
        <c:lblOffset val="100"/>
        <c:tickMarkSkip val="1"/>
        <c:noMultiLvlLbl val="0"/>
      </c:catAx>
      <c:valAx>
        <c:axId val="159684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968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0176"/>
        <c:axId val="162211712"/>
      </c:barChart>
      <c:catAx>
        <c:axId val="162210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11712"/>
        <c:crosses val="autoZero"/>
        <c:auto val="0"/>
        <c:lblAlgn val="ctr"/>
        <c:lblOffset val="100"/>
        <c:tickMarkSkip val="1"/>
        <c:noMultiLvlLbl val="0"/>
      </c:catAx>
      <c:valAx>
        <c:axId val="162211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1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26560"/>
        <c:axId val="162228096"/>
      </c:barChart>
      <c:catAx>
        <c:axId val="162226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28096"/>
        <c:crosses val="autoZero"/>
        <c:auto val="0"/>
        <c:lblAlgn val="ctr"/>
        <c:lblOffset val="100"/>
        <c:tickMarkSkip val="1"/>
        <c:noMultiLvlLbl val="0"/>
      </c:catAx>
      <c:valAx>
        <c:axId val="162228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2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59328"/>
        <c:axId val="162260864"/>
      </c:barChart>
      <c:catAx>
        <c:axId val="162259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60864"/>
        <c:crosses val="autoZero"/>
        <c:auto val="0"/>
        <c:lblAlgn val="ctr"/>
        <c:lblOffset val="100"/>
        <c:tickMarkSkip val="1"/>
        <c:noMultiLvlLbl val="0"/>
      </c:catAx>
      <c:valAx>
        <c:axId val="162260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5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71616"/>
        <c:axId val="162273152"/>
      </c:barChart>
      <c:catAx>
        <c:axId val="162271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73152"/>
        <c:crosses val="autoZero"/>
        <c:auto val="0"/>
        <c:lblAlgn val="ctr"/>
        <c:lblOffset val="100"/>
        <c:tickMarkSkip val="1"/>
        <c:noMultiLvlLbl val="0"/>
      </c:catAx>
      <c:valAx>
        <c:axId val="162273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27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12576"/>
        <c:axId val="162314112"/>
      </c:barChart>
      <c:catAx>
        <c:axId val="16231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314112"/>
        <c:crosses val="autoZero"/>
        <c:auto val="0"/>
        <c:lblAlgn val="ctr"/>
        <c:lblOffset val="100"/>
        <c:tickMarkSkip val="1"/>
        <c:noMultiLvlLbl val="0"/>
      </c:catAx>
      <c:valAx>
        <c:axId val="162314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31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80512"/>
        <c:axId val="162482048"/>
      </c:barChart>
      <c:catAx>
        <c:axId val="162480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82048"/>
        <c:crosses val="autoZero"/>
        <c:auto val="0"/>
        <c:lblAlgn val="ctr"/>
        <c:lblOffset val="100"/>
        <c:tickMarkSkip val="1"/>
        <c:noMultiLvlLbl val="0"/>
      </c:catAx>
      <c:valAx>
        <c:axId val="162482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8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96896"/>
        <c:axId val="162498432"/>
      </c:barChart>
      <c:catAx>
        <c:axId val="162496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98432"/>
        <c:crosses val="autoZero"/>
        <c:auto val="0"/>
        <c:lblAlgn val="ctr"/>
        <c:lblOffset val="100"/>
        <c:tickMarkSkip val="1"/>
        <c:noMultiLvlLbl val="0"/>
      </c:catAx>
      <c:valAx>
        <c:axId val="162498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9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17376"/>
        <c:axId val="162518912"/>
      </c:barChart>
      <c:catAx>
        <c:axId val="162517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518912"/>
        <c:crosses val="autoZero"/>
        <c:auto val="0"/>
        <c:lblAlgn val="ctr"/>
        <c:lblOffset val="100"/>
        <c:tickMarkSkip val="1"/>
        <c:noMultiLvlLbl val="0"/>
      </c:catAx>
      <c:valAx>
        <c:axId val="162518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51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14976"/>
        <c:axId val="162416512"/>
      </c:barChart>
      <c:catAx>
        <c:axId val="162414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16512"/>
        <c:crosses val="autoZero"/>
        <c:auto val="0"/>
        <c:lblAlgn val="ctr"/>
        <c:lblOffset val="100"/>
        <c:tickMarkSkip val="1"/>
        <c:noMultiLvlLbl val="0"/>
      </c:catAx>
      <c:valAx>
        <c:axId val="162416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14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9056"/>
        <c:axId val="33310592"/>
      </c:barChart>
      <c:catAx>
        <c:axId val="33309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310592"/>
        <c:crosses val="autoZero"/>
        <c:auto val="0"/>
        <c:lblAlgn val="ctr"/>
        <c:lblOffset val="100"/>
        <c:tickMarkSkip val="1"/>
        <c:noMultiLvlLbl val="0"/>
      </c:catAx>
      <c:valAx>
        <c:axId val="33310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30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39552"/>
        <c:axId val="162441088"/>
      </c:barChart>
      <c:catAx>
        <c:axId val="162439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41088"/>
        <c:crosses val="autoZero"/>
        <c:auto val="0"/>
        <c:lblAlgn val="ctr"/>
        <c:lblOffset val="100"/>
        <c:tickMarkSkip val="1"/>
        <c:noMultiLvlLbl val="0"/>
      </c:catAx>
      <c:valAx>
        <c:axId val="162441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43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68928"/>
        <c:axId val="162670464"/>
      </c:barChart>
      <c:catAx>
        <c:axId val="16266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670464"/>
        <c:crosses val="autoZero"/>
        <c:auto val="0"/>
        <c:lblAlgn val="ctr"/>
        <c:lblOffset val="100"/>
        <c:tickMarkSkip val="1"/>
        <c:noMultiLvlLbl val="0"/>
      </c:catAx>
      <c:valAx>
        <c:axId val="162670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66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05792"/>
        <c:axId val="162707328"/>
      </c:barChart>
      <c:catAx>
        <c:axId val="162705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07328"/>
        <c:crosses val="autoZero"/>
        <c:auto val="0"/>
        <c:lblAlgn val="ctr"/>
        <c:lblOffset val="100"/>
        <c:tickMarkSkip val="1"/>
        <c:noMultiLvlLbl val="0"/>
      </c:catAx>
      <c:valAx>
        <c:axId val="162707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0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22176"/>
        <c:axId val="162723712"/>
      </c:barChart>
      <c:catAx>
        <c:axId val="16272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23712"/>
        <c:crosses val="autoZero"/>
        <c:auto val="0"/>
        <c:lblAlgn val="ctr"/>
        <c:lblOffset val="100"/>
        <c:tickMarkSkip val="1"/>
        <c:noMultiLvlLbl val="0"/>
      </c:catAx>
      <c:valAx>
        <c:axId val="162723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2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59040"/>
        <c:axId val="162760576"/>
      </c:barChart>
      <c:catAx>
        <c:axId val="162759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60576"/>
        <c:crosses val="autoZero"/>
        <c:auto val="0"/>
        <c:lblAlgn val="ctr"/>
        <c:lblOffset val="100"/>
        <c:tickMarkSkip val="1"/>
        <c:noMultiLvlLbl val="0"/>
      </c:catAx>
      <c:valAx>
        <c:axId val="162760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5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75424"/>
        <c:axId val="162776960"/>
      </c:barChart>
      <c:catAx>
        <c:axId val="162775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76960"/>
        <c:crosses val="autoZero"/>
        <c:auto val="0"/>
        <c:lblAlgn val="ctr"/>
        <c:lblOffset val="100"/>
        <c:tickMarkSkip val="1"/>
        <c:noMultiLvlLbl val="0"/>
      </c:catAx>
      <c:valAx>
        <c:axId val="162776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77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04096"/>
        <c:axId val="162805632"/>
      </c:barChart>
      <c:catAx>
        <c:axId val="162804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805632"/>
        <c:crosses val="autoZero"/>
        <c:auto val="0"/>
        <c:lblAlgn val="ctr"/>
        <c:lblOffset val="100"/>
        <c:tickMarkSkip val="1"/>
        <c:noMultiLvlLbl val="0"/>
      </c:catAx>
      <c:valAx>
        <c:axId val="162805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80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24576"/>
        <c:axId val="162826112"/>
      </c:barChart>
      <c:catAx>
        <c:axId val="162824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826112"/>
        <c:crosses val="autoZero"/>
        <c:auto val="0"/>
        <c:lblAlgn val="ctr"/>
        <c:lblOffset val="100"/>
        <c:tickMarkSkip val="1"/>
        <c:noMultiLvlLbl val="0"/>
      </c:catAx>
      <c:valAx>
        <c:axId val="162826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82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53248"/>
        <c:axId val="162854784"/>
      </c:barChart>
      <c:catAx>
        <c:axId val="162853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854784"/>
        <c:crosses val="autoZero"/>
        <c:auto val="0"/>
        <c:lblAlgn val="ctr"/>
        <c:lblOffset val="100"/>
        <c:tickMarkSkip val="1"/>
        <c:noMultiLvlLbl val="0"/>
      </c:catAx>
      <c:valAx>
        <c:axId val="162854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85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55648"/>
        <c:axId val="162957184"/>
      </c:barChart>
      <c:catAx>
        <c:axId val="162955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957184"/>
        <c:crosses val="autoZero"/>
        <c:auto val="0"/>
        <c:lblAlgn val="ctr"/>
        <c:lblOffset val="100"/>
        <c:tickMarkSkip val="1"/>
        <c:noMultiLvlLbl val="0"/>
      </c:catAx>
      <c:valAx>
        <c:axId val="162957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95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3632"/>
        <c:axId val="33335168"/>
      </c:barChart>
      <c:catAx>
        <c:axId val="33333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335168"/>
        <c:crosses val="autoZero"/>
        <c:auto val="0"/>
        <c:lblAlgn val="ctr"/>
        <c:lblOffset val="100"/>
        <c:tickMarkSkip val="1"/>
        <c:noMultiLvlLbl val="0"/>
      </c:catAx>
      <c:valAx>
        <c:axId val="33335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33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76128"/>
        <c:axId val="162977664"/>
      </c:barChart>
      <c:catAx>
        <c:axId val="16297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977664"/>
        <c:crosses val="autoZero"/>
        <c:auto val="0"/>
        <c:lblAlgn val="ctr"/>
        <c:lblOffset val="100"/>
        <c:tickMarkSkip val="1"/>
        <c:noMultiLvlLbl val="0"/>
      </c:catAx>
      <c:valAx>
        <c:axId val="162977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9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74432"/>
        <c:axId val="163075968"/>
      </c:barChart>
      <c:catAx>
        <c:axId val="163074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075968"/>
        <c:crosses val="autoZero"/>
        <c:auto val="0"/>
        <c:lblAlgn val="ctr"/>
        <c:lblOffset val="100"/>
        <c:tickMarkSkip val="1"/>
        <c:noMultiLvlLbl val="0"/>
      </c:catAx>
      <c:valAx>
        <c:axId val="163075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07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03104"/>
        <c:axId val="163104640"/>
      </c:barChart>
      <c:catAx>
        <c:axId val="163103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04640"/>
        <c:crosses val="autoZero"/>
        <c:auto val="0"/>
        <c:lblAlgn val="ctr"/>
        <c:lblOffset val="100"/>
        <c:tickMarkSkip val="1"/>
        <c:noMultiLvlLbl val="0"/>
      </c:catAx>
      <c:valAx>
        <c:axId val="163104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0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92512"/>
        <c:axId val="162994048"/>
      </c:barChart>
      <c:catAx>
        <c:axId val="16299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994048"/>
        <c:crosses val="autoZero"/>
        <c:auto val="0"/>
        <c:lblAlgn val="ctr"/>
        <c:lblOffset val="100"/>
        <c:tickMarkSkip val="1"/>
        <c:noMultiLvlLbl val="0"/>
      </c:catAx>
      <c:valAx>
        <c:axId val="162994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99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17088"/>
        <c:axId val="163018624"/>
      </c:barChart>
      <c:catAx>
        <c:axId val="16301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018624"/>
        <c:crosses val="autoZero"/>
        <c:auto val="0"/>
        <c:lblAlgn val="ctr"/>
        <c:lblOffset val="100"/>
        <c:tickMarkSkip val="1"/>
        <c:noMultiLvlLbl val="0"/>
      </c:catAx>
      <c:valAx>
        <c:axId val="163018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01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45760"/>
        <c:axId val="163047296"/>
      </c:barChart>
      <c:catAx>
        <c:axId val="163045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047296"/>
        <c:crosses val="autoZero"/>
        <c:auto val="0"/>
        <c:lblAlgn val="ctr"/>
        <c:lblOffset val="100"/>
        <c:tickMarkSkip val="1"/>
        <c:noMultiLvlLbl val="0"/>
      </c:catAx>
      <c:valAx>
        <c:axId val="163047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04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5872"/>
        <c:axId val="163137408"/>
      </c:barChart>
      <c:catAx>
        <c:axId val="163135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37408"/>
        <c:crosses val="autoZero"/>
        <c:auto val="0"/>
        <c:lblAlgn val="ctr"/>
        <c:lblOffset val="100"/>
        <c:tickMarkSkip val="1"/>
        <c:noMultiLvlLbl val="0"/>
      </c:catAx>
      <c:valAx>
        <c:axId val="163137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3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64544"/>
        <c:axId val="163166080"/>
      </c:barChart>
      <c:catAx>
        <c:axId val="163164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66080"/>
        <c:crosses val="autoZero"/>
        <c:auto val="0"/>
        <c:lblAlgn val="ctr"/>
        <c:lblOffset val="100"/>
        <c:tickMarkSkip val="1"/>
        <c:noMultiLvlLbl val="0"/>
      </c:catAx>
      <c:valAx>
        <c:axId val="163166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6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80928"/>
        <c:axId val="163182464"/>
      </c:barChart>
      <c:catAx>
        <c:axId val="163180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82464"/>
        <c:crosses val="autoZero"/>
        <c:auto val="0"/>
        <c:lblAlgn val="ctr"/>
        <c:lblOffset val="100"/>
        <c:tickMarkSkip val="1"/>
        <c:noMultiLvlLbl val="0"/>
      </c:catAx>
      <c:valAx>
        <c:axId val="163182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18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42240"/>
        <c:axId val="162043776"/>
      </c:barChart>
      <c:catAx>
        <c:axId val="162042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043776"/>
        <c:crosses val="autoZero"/>
        <c:auto val="0"/>
        <c:lblAlgn val="ctr"/>
        <c:lblOffset val="100"/>
        <c:tickMarkSkip val="1"/>
        <c:noMultiLvlLbl val="0"/>
      </c:catAx>
      <c:valAx>
        <c:axId val="162043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04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15616"/>
        <c:axId val="31217152"/>
      </c:barChart>
      <c:catAx>
        <c:axId val="31215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217152"/>
        <c:crosses val="autoZero"/>
        <c:auto val="0"/>
        <c:lblAlgn val="ctr"/>
        <c:lblOffset val="100"/>
        <c:tickMarkSkip val="1"/>
        <c:noMultiLvlLbl val="0"/>
      </c:catAx>
      <c:valAx>
        <c:axId val="31217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21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1600"/>
        <c:axId val="33163136"/>
      </c:barChart>
      <c:catAx>
        <c:axId val="33161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63136"/>
        <c:crosses val="autoZero"/>
        <c:auto val="0"/>
        <c:lblAlgn val="ctr"/>
        <c:lblOffset val="100"/>
        <c:tickMarkSkip val="1"/>
        <c:noMultiLvlLbl val="0"/>
      </c:catAx>
      <c:valAx>
        <c:axId val="33163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6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36448"/>
        <c:axId val="162137984"/>
      </c:barChart>
      <c:catAx>
        <c:axId val="162136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137984"/>
        <c:crosses val="autoZero"/>
        <c:auto val="0"/>
        <c:lblAlgn val="ctr"/>
        <c:lblOffset val="100"/>
        <c:tickMarkSkip val="1"/>
        <c:noMultiLvlLbl val="0"/>
      </c:catAx>
      <c:valAx>
        <c:axId val="162137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13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61024"/>
        <c:axId val="162162560"/>
      </c:barChart>
      <c:catAx>
        <c:axId val="162161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162560"/>
        <c:crosses val="autoZero"/>
        <c:auto val="0"/>
        <c:lblAlgn val="ctr"/>
        <c:lblOffset val="100"/>
        <c:tickMarkSkip val="1"/>
        <c:noMultiLvlLbl val="0"/>
      </c:catAx>
      <c:valAx>
        <c:axId val="162162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16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81504"/>
        <c:axId val="162183040"/>
      </c:barChart>
      <c:catAx>
        <c:axId val="162181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183040"/>
        <c:crosses val="autoZero"/>
        <c:auto val="0"/>
        <c:lblAlgn val="ctr"/>
        <c:lblOffset val="100"/>
        <c:tickMarkSkip val="1"/>
        <c:noMultiLvlLbl val="0"/>
      </c:catAx>
      <c:valAx>
        <c:axId val="162183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218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47168"/>
        <c:axId val="163448704"/>
      </c:barChart>
      <c:catAx>
        <c:axId val="163447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48704"/>
        <c:crosses val="autoZero"/>
        <c:auto val="0"/>
        <c:lblAlgn val="ctr"/>
        <c:lblOffset val="100"/>
        <c:tickMarkSkip val="1"/>
        <c:noMultiLvlLbl val="0"/>
      </c:catAx>
      <c:valAx>
        <c:axId val="163448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4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75840"/>
        <c:axId val="163477376"/>
      </c:barChart>
      <c:catAx>
        <c:axId val="163475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77376"/>
        <c:crosses val="autoZero"/>
        <c:auto val="0"/>
        <c:lblAlgn val="ctr"/>
        <c:lblOffset val="100"/>
        <c:tickMarkSkip val="1"/>
        <c:noMultiLvlLbl val="0"/>
      </c:catAx>
      <c:valAx>
        <c:axId val="16347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75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96320"/>
        <c:axId val="163497856"/>
      </c:barChart>
      <c:catAx>
        <c:axId val="163496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97856"/>
        <c:crosses val="autoZero"/>
        <c:auto val="0"/>
        <c:lblAlgn val="ctr"/>
        <c:lblOffset val="100"/>
        <c:tickMarkSkip val="1"/>
        <c:noMultiLvlLbl val="0"/>
      </c:catAx>
      <c:valAx>
        <c:axId val="163497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9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94624"/>
        <c:axId val="163596160"/>
      </c:barChart>
      <c:catAx>
        <c:axId val="163594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596160"/>
        <c:crosses val="autoZero"/>
        <c:auto val="0"/>
        <c:lblAlgn val="ctr"/>
        <c:lblOffset val="100"/>
        <c:tickMarkSkip val="1"/>
        <c:noMultiLvlLbl val="0"/>
      </c:catAx>
      <c:valAx>
        <c:axId val="163596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59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23296"/>
        <c:axId val="163624832"/>
      </c:barChart>
      <c:catAx>
        <c:axId val="163623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624832"/>
        <c:crosses val="autoZero"/>
        <c:auto val="0"/>
        <c:lblAlgn val="ctr"/>
        <c:lblOffset val="100"/>
        <c:tickMarkSkip val="1"/>
        <c:noMultiLvlLbl val="0"/>
      </c:catAx>
      <c:valAx>
        <c:axId val="163624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62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24288"/>
        <c:axId val="163325824"/>
      </c:barChart>
      <c:catAx>
        <c:axId val="163324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25824"/>
        <c:crosses val="autoZero"/>
        <c:auto val="0"/>
        <c:lblAlgn val="ctr"/>
        <c:lblOffset val="100"/>
        <c:tickMarkSkip val="1"/>
        <c:noMultiLvlLbl val="0"/>
      </c:catAx>
      <c:valAx>
        <c:axId val="163325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2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48864"/>
        <c:axId val="163350400"/>
      </c:barChart>
      <c:catAx>
        <c:axId val="163348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50400"/>
        <c:crosses val="autoZero"/>
        <c:auto val="0"/>
        <c:lblAlgn val="ctr"/>
        <c:lblOffset val="100"/>
        <c:tickMarkSkip val="1"/>
        <c:noMultiLvlLbl val="0"/>
      </c:catAx>
      <c:valAx>
        <c:axId val="163350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4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0272"/>
        <c:axId val="33191808"/>
      </c:barChart>
      <c:catAx>
        <c:axId val="3319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91808"/>
        <c:crosses val="autoZero"/>
        <c:auto val="0"/>
        <c:lblAlgn val="ctr"/>
        <c:lblOffset val="100"/>
        <c:tickMarkSkip val="1"/>
        <c:noMultiLvlLbl val="0"/>
      </c:catAx>
      <c:valAx>
        <c:axId val="33191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73440"/>
        <c:axId val="163374976"/>
      </c:barChart>
      <c:catAx>
        <c:axId val="163373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74976"/>
        <c:crosses val="autoZero"/>
        <c:auto val="0"/>
        <c:lblAlgn val="ctr"/>
        <c:lblOffset val="100"/>
        <c:tickMarkSkip val="1"/>
        <c:noMultiLvlLbl val="0"/>
      </c:catAx>
      <c:valAx>
        <c:axId val="163374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7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66944"/>
        <c:axId val="163268480"/>
      </c:barChart>
      <c:catAx>
        <c:axId val="163266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268480"/>
        <c:crosses val="autoZero"/>
        <c:auto val="0"/>
        <c:lblAlgn val="ctr"/>
        <c:lblOffset val="100"/>
        <c:tickMarkSkip val="1"/>
        <c:noMultiLvlLbl val="0"/>
      </c:catAx>
      <c:valAx>
        <c:axId val="163268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26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95616"/>
        <c:axId val="163297152"/>
      </c:barChart>
      <c:catAx>
        <c:axId val="163295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297152"/>
        <c:crosses val="autoZero"/>
        <c:auto val="0"/>
        <c:lblAlgn val="ctr"/>
        <c:lblOffset val="100"/>
        <c:tickMarkSkip val="1"/>
        <c:noMultiLvlLbl val="0"/>
      </c:catAx>
      <c:valAx>
        <c:axId val="163297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29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85728"/>
        <c:axId val="163387264"/>
      </c:barChart>
      <c:catAx>
        <c:axId val="163385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87264"/>
        <c:crosses val="autoZero"/>
        <c:auto val="0"/>
        <c:lblAlgn val="ctr"/>
        <c:lblOffset val="100"/>
        <c:tickMarkSkip val="1"/>
        <c:noMultiLvlLbl val="0"/>
      </c:catAx>
      <c:valAx>
        <c:axId val="163387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38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18496"/>
        <c:axId val="163420032"/>
      </c:barChart>
      <c:catAx>
        <c:axId val="163418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20032"/>
        <c:crosses val="autoZero"/>
        <c:auto val="0"/>
        <c:lblAlgn val="ctr"/>
        <c:lblOffset val="100"/>
        <c:tickMarkSkip val="1"/>
        <c:noMultiLvlLbl val="0"/>
      </c:catAx>
      <c:valAx>
        <c:axId val="163420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1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43072"/>
        <c:axId val="163444608"/>
      </c:barChart>
      <c:catAx>
        <c:axId val="163443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44608"/>
        <c:crosses val="autoZero"/>
        <c:auto val="0"/>
        <c:lblAlgn val="ctr"/>
        <c:lblOffset val="100"/>
        <c:tickMarkSkip val="1"/>
        <c:noMultiLvlLbl val="0"/>
      </c:catAx>
      <c:valAx>
        <c:axId val="163444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44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91936"/>
        <c:axId val="163993472"/>
      </c:barChart>
      <c:catAx>
        <c:axId val="163991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993472"/>
        <c:crosses val="autoZero"/>
        <c:auto val="0"/>
        <c:lblAlgn val="ctr"/>
        <c:lblOffset val="100"/>
        <c:tickMarkSkip val="1"/>
        <c:noMultiLvlLbl val="0"/>
      </c:catAx>
      <c:valAx>
        <c:axId val="163993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99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08320"/>
        <c:axId val="164009856"/>
      </c:barChart>
      <c:catAx>
        <c:axId val="164008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09856"/>
        <c:crosses val="autoZero"/>
        <c:auto val="0"/>
        <c:lblAlgn val="ctr"/>
        <c:lblOffset val="100"/>
        <c:tickMarkSkip val="1"/>
        <c:noMultiLvlLbl val="0"/>
      </c:catAx>
      <c:valAx>
        <c:axId val="164009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0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36992"/>
        <c:axId val="164038528"/>
      </c:barChart>
      <c:catAx>
        <c:axId val="16403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38528"/>
        <c:crosses val="autoZero"/>
        <c:auto val="0"/>
        <c:lblAlgn val="ctr"/>
        <c:lblOffset val="100"/>
        <c:tickMarkSkip val="1"/>
        <c:noMultiLvlLbl val="0"/>
      </c:catAx>
      <c:valAx>
        <c:axId val="164038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3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77952"/>
        <c:axId val="164079488"/>
      </c:barChart>
      <c:catAx>
        <c:axId val="164077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79488"/>
        <c:crosses val="autoZero"/>
        <c:auto val="0"/>
        <c:lblAlgn val="ctr"/>
        <c:lblOffset val="100"/>
        <c:tickMarkSkip val="1"/>
        <c:noMultiLvlLbl val="0"/>
      </c:catAx>
      <c:valAx>
        <c:axId val="16407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7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6656"/>
        <c:axId val="33208192"/>
      </c:barChart>
      <c:catAx>
        <c:axId val="33206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208192"/>
        <c:crosses val="autoZero"/>
        <c:auto val="0"/>
        <c:lblAlgn val="ctr"/>
        <c:lblOffset val="100"/>
        <c:tickMarkSkip val="1"/>
        <c:noMultiLvlLbl val="0"/>
      </c:catAx>
      <c:valAx>
        <c:axId val="33208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20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98432"/>
        <c:axId val="164099968"/>
      </c:barChart>
      <c:catAx>
        <c:axId val="164098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99968"/>
        <c:crosses val="autoZero"/>
        <c:auto val="0"/>
        <c:lblAlgn val="ctr"/>
        <c:lblOffset val="100"/>
        <c:tickMarkSkip val="1"/>
        <c:noMultiLvlLbl val="0"/>
      </c:catAx>
      <c:valAx>
        <c:axId val="164099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09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88544"/>
        <c:axId val="164190080"/>
      </c:barChart>
      <c:catAx>
        <c:axId val="164188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190080"/>
        <c:crosses val="autoZero"/>
        <c:auto val="0"/>
        <c:lblAlgn val="ctr"/>
        <c:lblOffset val="100"/>
        <c:tickMarkSkip val="1"/>
        <c:noMultiLvlLbl val="0"/>
      </c:catAx>
      <c:valAx>
        <c:axId val="164190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18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21312"/>
        <c:axId val="164222848"/>
      </c:barChart>
      <c:catAx>
        <c:axId val="16422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22848"/>
        <c:crosses val="autoZero"/>
        <c:auto val="0"/>
        <c:lblAlgn val="ctr"/>
        <c:lblOffset val="100"/>
        <c:tickMarkSkip val="1"/>
        <c:noMultiLvlLbl val="0"/>
      </c:catAx>
      <c:valAx>
        <c:axId val="164222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2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49984"/>
        <c:axId val="164251520"/>
      </c:barChart>
      <c:catAx>
        <c:axId val="164249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51520"/>
        <c:crosses val="autoZero"/>
        <c:auto val="0"/>
        <c:lblAlgn val="ctr"/>
        <c:lblOffset val="100"/>
        <c:tickMarkSkip val="1"/>
        <c:noMultiLvlLbl val="0"/>
      </c:catAx>
      <c:valAx>
        <c:axId val="164251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4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70464"/>
        <c:axId val="164272000"/>
      </c:barChart>
      <c:catAx>
        <c:axId val="164270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72000"/>
        <c:crosses val="autoZero"/>
        <c:auto val="0"/>
        <c:lblAlgn val="ctr"/>
        <c:lblOffset val="100"/>
        <c:tickMarkSkip val="1"/>
        <c:noMultiLvlLbl val="0"/>
      </c:catAx>
      <c:valAx>
        <c:axId val="164272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7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95040"/>
        <c:axId val="164296576"/>
      </c:barChart>
      <c:catAx>
        <c:axId val="164295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96576"/>
        <c:crosses val="autoZero"/>
        <c:auto val="0"/>
        <c:lblAlgn val="ctr"/>
        <c:lblOffset val="100"/>
        <c:tickMarkSkip val="1"/>
        <c:noMultiLvlLbl val="0"/>
      </c:catAx>
      <c:valAx>
        <c:axId val="164296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29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19616"/>
        <c:axId val="164321152"/>
      </c:barChart>
      <c:catAx>
        <c:axId val="164319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321152"/>
        <c:crosses val="autoZero"/>
        <c:auto val="0"/>
        <c:lblAlgn val="ctr"/>
        <c:lblOffset val="100"/>
        <c:tickMarkSkip val="1"/>
        <c:noMultiLvlLbl val="0"/>
      </c:catAx>
      <c:valAx>
        <c:axId val="164321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31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52384"/>
        <c:axId val="164353920"/>
      </c:barChart>
      <c:catAx>
        <c:axId val="164352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353920"/>
        <c:crosses val="autoZero"/>
        <c:auto val="0"/>
        <c:lblAlgn val="ctr"/>
        <c:lblOffset val="100"/>
        <c:tickMarkSkip val="1"/>
        <c:noMultiLvlLbl val="0"/>
      </c:catAx>
      <c:valAx>
        <c:axId val="164353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35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03936"/>
        <c:axId val="164505472"/>
      </c:barChart>
      <c:catAx>
        <c:axId val="164503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505472"/>
        <c:crosses val="autoZero"/>
        <c:auto val="0"/>
        <c:lblAlgn val="ctr"/>
        <c:lblOffset val="100"/>
        <c:tickMarkSkip val="1"/>
        <c:noMultiLvlLbl val="0"/>
      </c:catAx>
      <c:valAx>
        <c:axId val="164505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50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44896"/>
        <c:axId val="164546432"/>
      </c:barChart>
      <c:catAx>
        <c:axId val="16454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546432"/>
        <c:crosses val="autoZero"/>
        <c:auto val="0"/>
        <c:lblAlgn val="ctr"/>
        <c:lblOffset val="100"/>
        <c:tickMarkSkip val="1"/>
        <c:noMultiLvlLbl val="0"/>
      </c:catAx>
      <c:valAx>
        <c:axId val="164546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5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27840"/>
        <c:axId val="33429376"/>
      </c:barChart>
      <c:catAx>
        <c:axId val="33427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429376"/>
        <c:crosses val="autoZero"/>
        <c:auto val="0"/>
        <c:lblAlgn val="ctr"/>
        <c:lblOffset val="100"/>
        <c:tickMarkSkip val="1"/>
        <c:noMultiLvlLbl val="0"/>
      </c:catAx>
      <c:valAx>
        <c:axId val="33429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42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34304"/>
        <c:axId val="164435840"/>
      </c:barChart>
      <c:catAx>
        <c:axId val="164434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435840"/>
        <c:crosses val="autoZero"/>
        <c:auto val="0"/>
        <c:lblAlgn val="ctr"/>
        <c:lblOffset val="100"/>
        <c:tickMarkSkip val="1"/>
        <c:noMultiLvlLbl val="0"/>
      </c:catAx>
      <c:valAx>
        <c:axId val="164435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43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54784"/>
        <c:axId val="164456320"/>
      </c:barChart>
      <c:catAx>
        <c:axId val="164454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456320"/>
        <c:crosses val="autoZero"/>
        <c:auto val="0"/>
        <c:lblAlgn val="ctr"/>
        <c:lblOffset val="100"/>
        <c:tickMarkSkip val="1"/>
        <c:noMultiLvlLbl val="0"/>
      </c:catAx>
      <c:valAx>
        <c:axId val="164456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45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83456"/>
        <c:axId val="164484992"/>
      </c:barChart>
      <c:catAx>
        <c:axId val="164483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484992"/>
        <c:crosses val="autoZero"/>
        <c:auto val="0"/>
        <c:lblAlgn val="ctr"/>
        <c:lblOffset val="100"/>
        <c:tickMarkSkip val="1"/>
        <c:noMultiLvlLbl val="0"/>
      </c:catAx>
      <c:valAx>
        <c:axId val="164484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48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39104"/>
        <c:axId val="164640640"/>
      </c:barChart>
      <c:catAx>
        <c:axId val="164639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640640"/>
        <c:crosses val="autoZero"/>
        <c:auto val="0"/>
        <c:lblAlgn val="ctr"/>
        <c:lblOffset val="100"/>
        <c:tickMarkSkip val="1"/>
        <c:noMultiLvlLbl val="0"/>
      </c:catAx>
      <c:valAx>
        <c:axId val="164640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63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71872"/>
        <c:axId val="164673408"/>
      </c:barChart>
      <c:catAx>
        <c:axId val="164671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673408"/>
        <c:crosses val="autoZero"/>
        <c:auto val="0"/>
        <c:lblAlgn val="ctr"/>
        <c:lblOffset val="100"/>
        <c:tickMarkSkip val="1"/>
        <c:noMultiLvlLbl val="0"/>
      </c:catAx>
      <c:valAx>
        <c:axId val="164673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67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2352"/>
        <c:axId val="164693888"/>
      </c:barChart>
      <c:catAx>
        <c:axId val="164692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693888"/>
        <c:crosses val="autoZero"/>
        <c:auto val="0"/>
        <c:lblAlgn val="ctr"/>
        <c:lblOffset val="100"/>
        <c:tickMarkSkip val="1"/>
        <c:noMultiLvlLbl val="0"/>
      </c:catAx>
      <c:valAx>
        <c:axId val="164693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69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8736"/>
        <c:axId val="164710272"/>
      </c:barChart>
      <c:catAx>
        <c:axId val="164708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710272"/>
        <c:crosses val="autoZero"/>
        <c:auto val="0"/>
        <c:lblAlgn val="ctr"/>
        <c:lblOffset val="100"/>
        <c:tickMarkSkip val="1"/>
        <c:noMultiLvlLbl val="0"/>
      </c:catAx>
      <c:valAx>
        <c:axId val="164710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70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5600"/>
        <c:axId val="164747136"/>
      </c:barChart>
      <c:catAx>
        <c:axId val="164745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747136"/>
        <c:crosses val="autoZero"/>
        <c:auto val="0"/>
        <c:lblAlgn val="ctr"/>
        <c:lblOffset val="100"/>
        <c:tickMarkSkip val="1"/>
        <c:noMultiLvlLbl val="0"/>
      </c:catAx>
      <c:valAx>
        <c:axId val="164747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74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23424"/>
        <c:axId val="164824960"/>
      </c:barChart>
      <c:catAx>
        <c:axId val="16482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824960"/>
        <c:crosses val="autoZero"/>
        <c:auto val="0"/>
        <c:lblAlgn val="ctr"/>
        <c:lblOffset val="100"/>
        <c:tickMarkSkip val="1"/>
        <c:noMultiLvlLbl val="0"/>
      </c:catAx>
      <c:valAx>
        <c:axId val="164824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82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64384"/>
        <c:axId val="164865920"/>
      </c:barChart>
      <c:catAx>
        <c:axId val="164864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865920"/>
        <c:crosses val="autoZero"/>
        <c:auto val="0"/>
        <c:lblAlgn val="ctr"/>
        <c:lblOffset val="100"/>
        <c:tickMarkSkip val="1"/>
        <c:noMultiLvlLbl val="0"/>
      </c:catAx>
      <c:valAx>
        <c:axId val="164865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86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56512"/>
        <c:axId val="33458048"/>
      </c:barChart>
      <c:catAx>
        <c:axId val="33456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458048"/>
        <c:crosses val="autoZero"/>
        <c:auto val="0"/>
        <c:lblAlgn val="ctr"/>
        <c:lblOffset val="100"/>
        <c:tickMarkSkip val="1"/>
        <c:noMultiLvlLbl val="0"/>
      </c:catAx>
      <c:valAx>
        <c:axId val="33458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45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93056"/>
        <c:axId val="164894592"/>
      </c:barChart>
      <c:catAx>
        <c:axId val="164893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894592"/>
        <c:crosses val="autoZero"/>
        <c:auto val="0"/>
        <c:lblAlgn val="ctr"/>
        <c:lblOffset val="100"/>
        <c:tickMarkSkip val="1"/>
        <c:noMultiLvlLbl val="0"/>
      </c:catAx>
      <c:valAx>
        <c:axId val="164894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89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17632"/>
        <c:axId val="164919168"/>
      </c:barChart>
      <c:catAx>
        <c:axId val="164917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919168"/>
        <c:crosses val="autoZero"/>
        <c:auto val="0"/>
        <c:lblAlgn val="ctr"/>
        <c:lblOffset val="100"/>
        <c:tickMarkSkip val="1"/>
        <c:noMultiLvlLbl val="0"/>
      </c:catAx>
      <c:valAx>
        <c:axId val="164919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91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42208"/>
        <c:axId val="164943744"/>
      </c:barChart>
      <c:catAx>
        <c:axId val="164942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943744"/>
        <c:crosses val="autoZero"/>
        <c:auto val="0"/>
        <c:lblAlgn val="ctr"/>
        <c:lblOffset val="100"/>
        <c:tickMarkSkip val="1"/>
        <c:noMultiLvlLbl val="0"/>
      </c:catAx>
      <c:valAx>
        <c:axId val="164943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494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24128"/>
        <c:axId val="165025664"/>
      </c:barChart>
      <c:catAx>
        <c:axId val="165024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025664"/>
        <c:crosses val="autoZero"/>
        <c:auto val="0"/>
        <c:lblAlgn val="ctr"/>
        <c:lblOffset val="100"/>
        <c:tickMarkSkip val="1"/>
        <c:noMultiLvlLbl val="0"/>
      </c:catAx>
      <c:valAx>
        <c:axId val="165025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02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6896"/>
        <c:axId val="165058432"/>
      </c:barChart>
      <c:catAx>
        <c:axId val="165056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058432"/>
        <c:crosses val="autoZero"/>
        <c:auto val="0"/>
        <c:lblAlgn val="ctr"/>
        <c:lblOffset val="100"/>
        <c:tickMarkSkip val="1"/>
        <c:noMultiLvlLbl val="0"/>
      </c:catAx>
      <c:valAx>
        <c:axId val="165058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05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89664"/>
        <c:axId val="165091200"/>
      </c:barChart>
      <c:catAx>
        <c:axId val="165089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091200"/>
        <c:crosses val="autoZero"/>
        <c:auto val="0"/>
        <c:lblAlgn val="ctr"/>
        <c:lblOffset val="100"/>
        <c:tickMarkSkip val="1"/>
        <c:noMultiLvlLbl val="0"/>
      </c:catAx>
      <c:valAx>
        <c:axId val="165091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08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14240"/>
        <c:axId val="165115776"/>
      </c:barChart>
      <c:catAx>
        <c:axId val="165114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15776"/>
        <c:crosses val="autoZero"/>
        <c:auto val="0"/>
        <c:lblAlgn val="ctr"/>
        <c:lblOffset val="100"/>
        <c:tickMarkSkip val="1"/>
        <c:noMultiLvlLbl val="0"/>
      </c:catAx>
      <c:valAx>
        <c:axId val="165115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1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38816"/>
        <c:axId val="165140352"/>
      </c:barChart>
      <c:catAx>
        <c:axId val="165138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40352"/>
        <c:crosses val="autoZero"/>
        <c:auto val="0"/>
        <c:lblAlgn val="ctr"/>
        <c:lblOffset val="100"/>
        <c:tickMarkSkip val="1"/>
        <c:noMultiLvlLbl val="0"/>
      </c:catAx>
      <c:valAx>
        <c:axId val="165140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3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75680"/>
        <c:axId val="165177216"/>
      </c:barChart>
      <c:catAx>
        <c:axId val="165175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77216"/>
        <c:crosses val="autoZero"/>
        <c:auto val="0"/>
        <c:lblAlgn val="ctr"/>
        <c:lblOffset val="100"/>
        <c:tickMarkSkip val="1"/>
        <c:noMultiLvlLbl val="0"/>
      </c:catAx>
      <c:valAx>
        <c:axId val="165177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7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96160"/>
        <c:axId val="165197696"/>
      </c:barChart>
      <c:catAx>
        <c:axId val="165196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97696"/>
        <c:crosses val="autoZero"/>
        <c:auto val="0"/>
        <c:lblAlgn val="ctr"/>
        <c:lblOffset val="100"/>
        <c:tickMarkSkip val="1"/>
        <c:noMultiLvlLbl val="0"/>
      </c:catAx>
      <c:valAx>
        <c:axId val="165197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196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1088"/>
        <c:axId val="33482624"/>
      </c:barChart>
      <c:catAx>
        <c:axId val="33481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482624"/>
        <c:crosses val="autoZero"/>
        <c:auto val="0"/>
        <c:lblAlgn val="ctr"/>
        <c:lblOffset val="100"/>
        <c:tickMarkSkip val="1"/>
        <c:noMultiLvlLbl val="0"/>
      </c:catAx>
      <c:valAx>
        <c:axId val="33482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48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43776"/>
        <c:axId val="163645312"/>
      </c:barChart>
      <c:catAx>
        <c:axId val="163643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645312"/>
        <c:crosses val="autoZero"/>
        <c:auto val="0"/>
        <c:lblAlgn val="ctr"/>
        <c:lblOffset val="100"/>
        <c:tickMarkSkip val="1"/>
        <c:noMultiLvlLbl val="0"/>
      </c:catAx>
      <c:valAx>
        <c:axId val="163645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64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64256"/>
        <c:axId val="163665792"/>
      </c:barChart>
      <c:catAx>
        <c:axId val="16366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665792"/>
        <c:crosses val="autoZero"/>
        <c:auto val="0"/>
        <c:lblAlgn val="ctr"/>
        <c:lblOffset val="100"/>
        <c:tickMarkSkip val="1"/>
        <c:noMultiLvlLbl val="0"/>
      </c:catAx>
      <c:valAx>
        <c:axId val="163665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66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05216"/>
        <c:axId val="163706752"/>
      </c:barChart>
      <c:catAx>
        <c:axId val="163705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06752"/>
        <c:crosses val="autoZero"/>
        <c:auto val="0"/>
        <c:lblAlgn val="ctr"/>
        <c:lblOffset val="100"/>
        <c:tickMarkSkip val="1"/>
        <c:noMultiLvlLbl val="0"/>
      </c:catAx>
      <c:valAx>
        <c:axId val="163706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0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21600"/>
        <c:axId val="163723136"/>
      </c:barChart>
      <c:catAx>
        <c:axId val="163721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23136"/>
        <c:crosses val="autoZero"/>
        <c:auto val="0"/>
        <c:lblAlgn val="ctr"/>
        <c:lblOffset val="100"/>
        <c:tickMarkSkip val="1"/>
        <c:noMultiLvlLbl val="0"/>
      </c:catAx>
      <c:valAx>
        <c:axId val="163723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2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50272"/>
        <c:axId val="163751808"/>
      </c:barChart>
      <c:catAx>
        <c:axId val="16375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51808"/>
        <c:crosses val="autoZero"/>
        <c:auto val="0"/>
        <c:lblAlgn val="ctr"/>
        <c:lblOffset val="100"/>
        <c:tickMarkSkip val="1"/>
        <c:noMultiLvlLbl val="0"/>
      </c:catAx>
      <c:valAx>
        <c:axId val="163751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5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87136"/>
        <c:axId val="163788672"/>
      </c:barChart>
      <c:catAx>
        <c:axId val="163787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88672"/>
        <c:crosses val="autoZero"/>
        <c:auto val="0"/>
        <c:lblAlgn val="ctr"/>
        <c:lblOffset val="100"/>
        <c:tickMarkSkip val="1"/>
        <c:noMultiLvlLbl val="0"/>
      </c:catAx>
      <c:valAx>
        <c:axId val="163788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78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11712"/>
        <c:axId val="163813248"/>
      </c:barChart>
      <c:catAx>
        <c:axId val="163811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813248"/>
        <c:crosses val="autoZero"/>
        <c:auto val="0"/>
        <c:lblAlgn val="ctr"/>
        <c:lblOffset val="100"/>
        <c:tickMarkSkip val="1"/>
        <c:noMultiLvlLbl val="0"/>
      </c:catAx>
      <c:valAx>
        <c:axId val="163813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81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36288"/>
        <c:axId val="163837824"/>
      </c:barChart>
      <c:catAx>
        <c:axId val="163836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837824"/>
        <c:crosses val="autoZero"/>
        <c:auto val="0"/>
        <c:lblAlgn val="ctr"/>
        <c:lblOffset val="100"/>
        <c:tickMarkSkip val="1"/>
        <c:noMultiLvlLbl val="0"/>
      </c:catAx>
      <c:valAx>
        <c:axId val="163837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383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6608"/>
        <c:axId val="165558144"/>
      </c:barChart>
      <c:catAx>
        <c:axId val="165556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558144"/>
        <c:crosses val="autoZero"/>
        <c:auto val="0"/>
        <c:lblAlgn val="ctr"/>
        <c:lblOffset val="100"/>
        <c:tickMarkSkip val="1"/>
        <c:noMultiLvlLbl val="0"/>
      </c:catAx>
      <c:valAx>
        <c:axId val="165558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55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85280"/>
        <c:axId val="165586816"/>
      </c:barChart>
      <c:catAx>
        <c:axId val="165585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586816"/>
        <c:crosses val="autoZero"/>
        <c:auto val="0"/>
        <c:lblAlgn val="ctr"/>
        <c:lblOffset val="100"/>
        <c:tickMarkSkip val="1"/>
        <c:noMultiLvlLbl val="0"/>
      </c:catAx>
      <c:valAx>
        <c:axId val="165586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58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17952"/>
        <c:axId val="33519488"/>
      </c:barChart>
      <c:catAx>
        <c:axId val="33517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519488"/>
        <c:crosses val="autoZero"/>
        <c:auto val="0"/>
        <c:lblAlgn val="ctr"/>
        <c:lblOffset val="100"/>
        <c:tickMarkSkip val="1"/>
        <c:noMultiLvlLbl val="0"/>
      </c:catAx>
      <c:valAx>
        <c:axId val="3351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51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83584"/>
        <c:axId val="165685120"/>
      </c:barChart>
      <c:catAx>
        <c:axId val="165683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685120"/>
        <c:crosses val="autoZero"/>
        <c:auto val="0"/>
        <c:lblAlgn val="ctr"/>
        <c:lblOffset val="100"/>
        <c:tickMarkSkip val="1"/>
        <c:noMultiLvlLbl val="0"/>
      </c:catAx>
      <c:valAx>
        <c:axId val="165685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68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08160"/>
        <c:axId val="165709696"/>
      </c:barChart>
      <c:catAx>
        <c:axId val="165708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709696"/>
        <c:crosses val="autoZero"/>
        <c:auto val="0"/>
        <c:lblAlgn val="ctr"/>
        <c:lblOffset val="100"/>
        <c:tickMarkSkip val="1"/>
        <c:noMultiLvlLbl val="0"/>
      </c:catAx>
      <c:valAx>
        <c:axId val="165709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70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32736"/>
        <c:axId val="165734272"/>
      </c:barChart>
      <c:catAx>
        <c:axId val="165732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734272"/>
        <c:crosses val="autoZero"/>
        <c:auto val="0"/>
        <c:lblAlgn val="ctr"/>
        <c:lblOffset val="100"/>
        <c:tickMarkSkip val="1"/>
        <c:noMultiLvlLbl val="0"/>
      </c:catAx>
      <c:valAx>
        <c:axId val="165734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73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30336"/>
        <c:axId val="165631872"/>
      </c:barChart>
      <c:catAx>
        <c:axId val="165630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631872"/>
        <c:crosses val="autoZero"/>
        <c:auto val="0"/>
        <c:lblAlgn val="ctr"/>
        <c:lblOffset val="100"/>
        <c:tickMarkSkip val="1"/>
        <c:noMultiLvlLbl val="0"/>
      </c:catAx>
      <c:valAx>
        <c:axId val="165631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6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54912"/>
        <c:axId val="165656448"/>
      </c:barChart>
      <c:catAx>
        <c:axId val="1656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656448"/>
        <c:crosses val="autoZero"/>
        <c:auto val="0"/>
        <c:lblAlgn val="ctr"/>
        <c:lblOffset val="100"/>
        <c:tickMarkSkip val="1"/>
        <c:noMultiLvlLbl val="0"/>
      </c:catAx>
      <c:valAx>
        <c:axId val="165656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65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80192"/>
        <c:axId val="165881728"/>
      </c:barChart>
      <c:catAx>
        <c:axId val="165880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81728"/>
        <c:crosses val="autoZero"/>
        <c:auto val="0"/>
        <c:lblAlgn val="ctr"/>
        <c:lblOffset val="100"/>
        <c:tickMarkSkip val="1"/>
        <c:noMultiLvlLbl val="0"/>
      </c:catAx>
      <c:valAx>
        <c:axId val="165881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8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00672"/>
        <c:axId val="165902208"/>
      </c:barChart>
      <c:catAx>
        <c:axId val="165900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902208"/>
        <c:crosses val="autoZero"/>
        <c:auto val="0"/>
        <c:lblAlgn val="ctr"/>
        <c:lblOffset val="100"/>
        <c:tickMarkSkip val="1"/>
        <c:noMultiLvlLbl val="0"/>
      </c:catAx>
      <c:valAx>
        <c:axId val="165902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90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14656"/>
        <c:axId val="165816192"/>
      </c:barChart>
      <c:catAx>
        <c:axId val="165814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16192"/>
        <c:crosses val="autoZero"/>
        <c:auto val="0"/>
        <c:lblAlgn val="ctr"/>
        <c:lblOffset val="100"/>
        <c:tickMarkSkip val="1"/>
        <c:noMultiLvlLbl val="0"/>
      </c:catAx>
      <c:valAx>
        <c:axId val="165816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1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39232"/>
        <c:axId val="165840768"/>
      </c:barChart>
      <c:catAx>
        <c:axId val="165839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40768"/>
        <c:crosses val="autoZero"/>
        <c:auto val="0"/>
        <c:lblAlgn val="ctr"/>
        <c:lblOffset val="100"/>
        <c:tickMarkSkip val="1"/>
        <c:noMultiLvlLbl val="0"/>
      </c:catAx>
      <c:valAx>
        <c:axId val="165840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3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55616"/>
        <c:axId val="165857152"/>
      </c:barChart>
      <c:catAx>
        <c:axId val="165855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57152"/>
        <c:crosses val="autoZero"/>
        <c:auto val="0"/>
        <c:lblAlgn val="ctr"/>
        <c:lblOffset val="100"/>
        <c:tickMarkSkip val="1"/>
        <c:noMultiLvlLbl val="0"/>
      </c:catAx>
      <c:valAx>
        <c:axId val="165857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85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2144"/>
        <c:axId val="33543680"/>
      </c:barChart>
      <c:catAx>
        <c:axId val="33542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543680"/>
        <c:crosses val="autoZero"/>
        <c:auto val="0"/>
        <c:lblAlgn val="ctr"/>
        <c:lblOffset val="100"/>
        <c:tickMarkSkip val="1"/>
        <c:noMultiLvlLbl val="0"/>
      </c:catAx>
      <c:valAx>
        <c:axId val="33543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54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46432"/>
        <c:axId val="166147968"/>
      </c:barChart>
      <c:catAx>
        <c:axId val="166146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47968"/>
        <c:crosses val="autoZero"/>
        <c:auto val="0"/>
        <c:lblAlgn val="ctr"/>
        <c:lblOffset val="100"/>
        <c:tickMarkSkip val="1"/>
        <c:noMultiLvlLbl val="0"/>
      </c:catAx>
      <c:valAx>
        <c:axId val="166147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4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71008"/>
        <c:axId val="166172544"/>
      </c:barChart>
      <c:catAx>
        <c:axId val="16617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72544"/>
        <c:crosses val="autoZero"/>
        <c:auto val="0"/>
        <c:lblAlgn val="ctr"/>
        <c:lblOffset val="100"/>
        <c:tickMarkSkip val="1"/>
        <c:noMultiLvlLbl val="0"/>
      </c:catAx>
      <c:valAx>
        <c:axId val="166172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7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68608"/>
        <c:axId val="166070144"/>
      </c:barChart>
      <c:catAx>
        <c:axId val="166068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070144"/>
        <c:crosses val="autoZero"/>
        <c:auto val="0"/>
        <c:lblAlgn val="ctr"/>
        <c:lblOffset val="100"/>
        <c:tickMarkSkip val="1"/>
        <c:noMultiLvlLbl val="0"/>
      </c:catAx>
      <c:valAx>
        <c:axId val="166070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06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80896"/>
        <c:axId val="166082432"/>
      </c:barChart>
      <c:catAx>
        <c:axId val="166080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082432"/>
        <c:crosses val="autoZero"/>
        <c:auto val="0"/>
        <c:lblAlgn val="ctr"/>
        <c:lblOffset val="100"/>
        <c:tickMarkSkip val="1"/>
        <c:noMultiLvlLbl val="0"/>
      </c:catAx>
      <c:valAx>
        <c:axId val="166082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08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09568"/>
        <c:axId val="166111104"/>
      </c:barChart>
      <c:catAx>
        <c:axId val="166109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11104"/>
        <c:crosses val="autoZero"/>
        <c:auto val="0"/>
        <c:lblAlgn val="ctr"/>
        <c:lblOffset val="100"/>
        <c:tickMarkSkip val="1"/>
        <c:noMultiLvlLbl val="0"/>
      </c:catAx>
      <c:valAx>
        <c:axId val="166111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0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86976"/>
        <c:axId val="165488512"/>
      </c:barChart>
      <c:catAx>
        <c:axId val="165486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488512"/>
        <c:crosses val="autoZero"/>
        <c:auto val="0"/>
        <c:lblAlgn val="ctr"/>
        <c:lblOffset val="100"/>
        <c:tickMarkSkip val="1"/>
        <c:noMultiLvlLbl val="0"/>
      </c:catAx>
      <c:valAx>
        <c:axId val="165488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48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07456"/>
        <c:axId val="165508992"/>
      </c:barChart>
      <c:catAx>
        <c:axId val="165507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508992"/>
        <c:crosses val="autoZero"/>
        <c:auto val="0"/>
        <c:lblAlgn val="ctr"/>
        <c:lblOffset val="100"/>
        <c:tickMarkSkip val="1"/>
        <c:noMultiLvlLbl val="0"/>
      </c:catAx>
      <c:valAx>
        <c:axId val="165508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550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99680"/>
        <c:axId val="166201216"/>
      </c:barChart>
      <c:catAx>
        <c:axId val="166199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01216"/>
        <c:crosses val="autoZero"/>
        <c:auto val="0"/>
        <c:lblAlgn val="ctr"/>
        <c:lblOffset val="100"/>
        <c:tickMarkSkip val="1"/>
        <c:noMultiLvlLbl val="0"/>
      </c:catAx>
      <c:valAx>
        <c:axId val="166201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19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32448"/>
        <c:axId val="166233984"/>
      </c:barChart>
      <c:catAx>
        <c:axId val="166232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33984"/>
        <c:crosses val="autoZero"/>
        <c:auto val="0"/>
        <c:lblAlgn val="ctr"/>
        <c:lblOffset val="100"/>
        <c:tickMarkSkip val="1"/>
        <c:noMultiLvlLbl val="0"/>
      </c:catAx>
      <c:valAx>
        <c:axId val="166233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3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44736"/>
        <c:axId val="166246272"/>
      </c:barChart>
      <c:catAx>
        <c:axId val="166244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46272"/>
        <c:crosses val="autoZero"/>
        <c:auto val="0"/>
        <c:lblAlgn val="ctr"/>
        <c:lblOffset val="100"/>
        <c:tickMarkSkip val="1"/>
        <c:noMultiLvlLbl val="0"/>
      </c:catAx>
      <c:valAx>
        <c:axId val="166246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4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8160"/>
        <c:axId val="33629696"/>
      </c:barChart>
      <c:catAx>
        <c:axId val="33628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629696"/>
        <c:crosses val="autoZero"/>
        <c:auto val="0"/>
        <c:lblAlgn val="ctr"/>
        <c:lblOffset val="100"/>
        <c:tickMarkSkip val="1"/>
        <c:noMultiLvlLbl val="0"/>
      </c:catAx>
      <c:valAx>
        <c:axId val="33629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62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73408"/>
        <c:axId val="166274944"/>
      </c:barChart>
      <c:catAx>
        <c:axId val="166273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74944"/>
        <c:crosses val="autoZero"/>
        <c:auto val="0"/>
        <c:lblAlgn val="ctr"/>
        <c:lblOffset val="100"/>
        <c:tickMarkSkip val="1"/>
        <c:noMultiLvlLbl val="0"/>
      </c:catAx>
      <c:valAx>
        <c:axId val="166274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7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89792"/>
        <c:axId val="166291328"/>
      </c:barChart>
      <c:catAx>
        <c:axId val="166289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91328"/>
        <c:crosses val="autoZero"/>
        <c:auto val="0"/>
        <c:lblAlgn val="ctr"/>
        <c:lblOffset val="100"/>
        <c:tickMarkSkip val="1"/>
        <c:noMultiLvlLbl val="0"/>
      </c:catAx>
      <c:valAx>
        <c:axId val="166291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28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00384"/>
        <c:axId val="166401920"/>
      </c:barChart>
      <c:catAx>
        <c:axId val="166400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401920"/>
        <c:crosses val="autoZero"/>
        <c:auto val="0"/>
        <c:lblAlgn val="ctr"/>
        <c:lblOffset val="100"/>
        <c:tickMarkSkip val="1"/>
        <c:noMultiLvlLbl val="0"/>
      </c:catAx>
      <c:valAx>
        <c:axId val="166401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400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24960"/>
        <c:axId val="166426496"/>
      </c:barChart>
      <c:catAx>
        <c:axId val="166424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426496"/>
        <c:crosses val="autoZero"/>
        <c:auto val="0"/>
        <c:lblAlgn val="ctr"/>
        <c:lblOffset val="100"/>
        <c:tickMarkSkip val="1"/>
        <c:noMultiLvlLbl val="0"/>
      </c:catAx>
      <c:valAx>
        <c:axId val="166426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42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49536"/>
        <c:axId val="166451072"/>
      </c:barChart>
      <c:catAx>
        <c:axId val="166449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451072"/>
        <c:crosses val="autoZero"/>
        <c:auto val="0"/>
        <c:lblAlgn val="ctr"/>
        <c:lblOffset val="100"/>
        <c:tickMarkSkip val="1"/>
        <c:noMultiLvlLbl val="0"/>
      </c:catAx>
      <c:valAx>
        <c:axId val="166451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44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39648"/>
        <c:axId val="166541184"/>
      </c:barChart>
      <c:catAx>
        <c:axId val="16653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541184"/>
        <c:crosses val="autoZero"/>
        <c:auto val="0"/>
        <c:lblAlgn val="ctr"/>
        <c:lblOffset val="100"/>
        <c:tickMarkSkip val="1"/>
        <c:noMultiLvlLbl val="0"/>
      </c:catAx>
      <c:valAx>
        <c:axId val="166541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53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72416"/>
        <c:axId val="166573952"/>
      </c:barChart>
      <c:catAx>
        <c:axId val="166572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573952"/>
        <c:crosses val="autoZero"/>
        <c:auto val="0"/>
        <c:lblAlgn val="ctr"/>
        <c:lblOffset val="100"/>
        <c:tickMarkSkip val="1"/>
        <c:noMultiLvlLbl val="0"/>
      </c:catAx>
      <c:valAx>
        <c:axId val="166573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5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59136"/>
        <c:axId val="166860672"/>
      </c:barChart>
      <c:catAx>
        <c:axId val="166859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60672"/>
        <c:crosses val="autoZero"/>
        <c:auto val="0"/>
        <c:lblAlgn val="ctr"/>
        <c:lblOffset val="100"/>
        <c:tickMarkSkip val="1"/>
        <c:noMultiLvlLbl val="0"/>
      </c:catAx>
      <c:valAx>
        <c:axId val="166860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5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83712"/>
        <c:axId val="166885248"/>
      </c:barChart>
      <c:catAx>
        <c:axId val="166883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85248"/>
        <c:crosses val="autoZero"/>
        <c:auto val="0"/>
        <c:lblAlgn val="ctr"/>
        <c:lblOffset val="100"/>
        <c:tickMarkSkip val="1"/>
        <c:noMultiLvlLbl val="0"/>
      </c:catAx>
      <c:valAx>
        <c:axId val="166885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8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12384"/>
        <c:axId val="166913920"/>
      </c:barChart>
      <c:catAx>
        <c:axId val="166912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913920"/>
        <c:crosses val="autoZero"/>
        <c:auto val="0"/>
        <c:lblAlgn val="ctr"/>
        <c:lblOffset val="100"/>
        <c:tickMarkSkip val="1"/>
        <c:noMultiLvlLbl val="0"/>
      </c:catAx>
      <c:valAx>
        <c:axId val="166913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91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6832"/>
        <c:axId val="33658368"/>
      </c:barChart>
      <c:catAx>
        <c:axId val="33656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658368"/>
        <c:crosses val="autoZero"/>
        <c:auto val="0"/>
        <c:lblAlgn val="ctr"/>
        <c:lblOffset val="100"/>
        <c:tickMarkSkip val="1"/>
        <c:noMultiLvlLbl val="0"/>
      </c:catAx>
      <c:valAx>
        <c:axId val="33658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65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09280"/>
        <c:axId val="166610816"/>
      </c:barChart>
      <c:catAx>
        <c:axId val="166609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10816"/>
        <c:crosses val="autoZero"/>
        <c:auto val="0"/>
        <c:lblAlgn val="ctr"/>
        <c:lblOffset val="100"/>
        <c:tickMarkSkip val="1"/>
        <c:noMultiLvlLbl val="0"/>
      </c:catAx>
      <c:valAx>
        <c:axId val="166610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0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29760"/>
        <c:axId val="166631296"/>
      </c:barChart>
      <c:catAx>
        <c:axId val="166629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31296"/>
        <c:crosses val="autoZero"/>
        <c:auto val="0"/>
        <c:lblAlgn val="ctr"/>
        <c:lblOffset val="100"/>
        <c:tickMarkSkip val="1"/>
        <c:noMultiLvlLbl val="0"/>
      </c:catAx>
      <c:valAx>
        <c:axId val="166631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54336"/>
        <c:axId val="166655872"/>
      </c:barChart>
      <c:catAx>
        <c:axId val="166654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55872"/>
        <c:crosses val="autoZero"/>
        <c:auto val="0"/>
        <c:lblAlgn val="ctr"/>
        <c:lblOffset val="100"/>
        <c:tickMarkSkip val="1"/>
        <c:noMultiLvlLbl val="0"/>
      </c:catAx>
      <c:valAx>
        <c:axId val="166655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5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95296"/>
        <c:axId val="166696832"/>
      </c:barChart>
      <c:catAx>
        <c:axId val="166695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96832"/>
        <c:crosses val="autoZero"/>
        <c:auto val="0"/>
        <c:lblAlgn val="ctr"/>
        <c:lblOffset val="100"/>
        <c:tickMarkSkip val="1"/>
        <c:noMultiLvlLbl val="0"/>
      </c:catAx>
      <c:valAx>
        <c:axId val="166696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69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11680"/>
        <c:axId val="166713216"/>
      </c:barChart>
      <c:catAx>
        <c:axId val="166711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713216"/>
        <c:crosses val="autoZero"/>
        <c:auto val="0"/>
        <c:lblAlgn val="ctr"/>
        <c:lblOffset val="100"/>
        <c:tickMarkSkip val="1"/>
        <c:noMultiLvlLbl val="0"/>
      </c:catAx>
      <c:valAx>
        <c:axId val="166713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71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05888"/>
        <c:axId val="166807424"/>
      </c:barChart>
      <c:catAx>
        <c:axId val="166805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07424"/>
        <c:crosses val="autoZero"/>
        <c:auto val="0"/>
        <c:lblAlgn val="ctr"/>
        <c:lblOffset val="100"/>
        <c:tickMarkSkip val="1"/>
        <c:noMultiLvlLbl val="0"/>
      </c:catAx>
      <c:valAx>
        <c:axId val="166807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0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0464"/>
        <c:axId val="166832000"/>
      </c:barChart>
      <c:catAx>
        <c:axId val="166830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32000"/>
        <c:crosses val="autoZero"/>
        <c:auto val="0"/>
        <c:lblAlgn val="ctr"/>
        <c:lblOffset val="100"/>
        <c:tickMarkSkip val="1"/>
        <c:noMultiLvlLbl val="0"/>
      </c:catAx>
      <c:valAx>
        <c:axId val="166832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683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02496"/>
        <c:axId val="167004032"/>
      </c:barChart>
      <c:catAx>
        <c:axId val="167002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004032"/>
        <c:crosses val="autoZero"/>
        <c:auto val="0"/>
        <c:lblAlgn val="ctr"/>
        <c:lblOffset val="100"/>
        <c:tickMarkSkip val="1"/>
        <c:noMultiLvlLbl val="0"/>
      </c:catAx>
      <c:valAx>
        <c:axId val="167004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00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8880"/>
        <c:axId val="167020416"/>
      </c:barChart>
      <c:catAx>
        <c:axId val="167018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020416"/>
        <c:crosses val="autoZero"/>
        <c:auto val="0"/>
        <c:lblAlgn val="ctr"/>
        <c:lblOffset val="100"/>
        <c:tickMarkSkip val="1"/>
        <c:noMultiLvlLbl val="0"/>
      </c:catAx>
      <c:valAx>
        <c:axId val="167020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01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35264"/>
        <c:axId val="167036800"/>
      </c:barChart>
      <c:catAx>
        <c:axId val="167035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036800"/>
        <c:crosses val="autoZero"/>
        <c:auto val="0"/>
        <c:lblAlgn val="ctr"/>
        <c:lblOffset val="100"/>
        <c:tickMarkSkip val="1"/>
        <c:noMultiLvlLbl val="0"/>
      </c:catAx>
      <c:valAx>
        <c:axId val="167036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03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29440"/>
        <c:axId val="31230976"/>
      </c:barChart>
      <c:catAx>
        <c:axId val="31229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230976"/>
        <c:crosses val="autoZero"/>
        <c:auto val="0"/>
        <c:lblAlgn val="ctr"/>
        <c:lblOffset val="100"/>
        <c:tickMarkSkip val="1"/>
        <c:noMultiLvlLbl val="0"/>
      </c:catAx>
      <c:valAx>
        <c:axId val="31230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22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1408"/>
        <c:axId val="33682944"/>
      </c:barChart>
      <c:catAx>
        <c:axId val="33681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682944"/>
        <c:crosses val="autoZero"/>
        <c:auto val="0"/>
        <c:lblAlgn val="ctr"/>
        <c:lblOffset val="100"/>
        <c:tickMarkSkip val="1"/>
        <c:noMultiLvlLbl val="0"/>
      </c:catAx>
      <c:valAx>
        <c:axId val="33682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68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87520"/>
        <c:axId val="167389056"/>
      </c:barChart>
      <c:catAx>
        <c:axId val="167387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389056"/>
        <c:crosses val="autoZero"/>
        <c:auto val="0"/>
        <c:lblAlgn val="ctr"/>
        <c:lblOffset val="100"/>
        <c:tickMarkSkip val="1"/>
        <c:noMultiLvlLbl val="0"/>
      </c:catAx>
      <c:valAx>
        <c:axId val="167389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38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24384"/>
        <c:axId val="167425920"/>
      </c:barChart>
      <c:catAx>
        <c:axId val="167424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25920"/>
        <c:crosses val="autoZero"/>
        <c:auto val="0"/>
        <c:lblAlgn val="ctr"/>
        <c:lblOffset val="100"/>
        <c:tickMarkSkip val="1"/>
        <c:noMultiLvlLbl val="0"/>
      </c:catAx>
      <c:valAx>
        <c:axId val="167425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2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40768"/>
        <c:axId val="167442304"/>
      </c:barChart>
      <c:catAx>
        <c:axId val="167440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42304"/>
        <c:crosses val="autoZero"/>
        <c:auto val="0"/>
        <c:lblAlgn val="ctr"/>
        <c:lblOffset val="100"/>
        <c:tickMarkSkip val="1"/>
        <c:noMultiLvlLbl val="0"/>
      </c:catAx>
      <c:valAx>
        <c:axId val="167442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4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54048"/>
        <c:axId val="167155584"/>
      </c:barChart>
      <c:catAx>
        <c:axId val="16715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155584"/>
        <c:crosses val="autoZero"/>
        <c:auto val="0"/>
        <c:lblAlgn val="ctr"/>
        <c:lblOffset val="100"/>
        <c:tickMarkSkip val="1"/>
        <c:noMultiLvlLbl val="0"/>
      </c:catAx>
      <c:valAx>
        <c:axId val="167155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15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82720"/>
        <c:axId val="167184256"/>
      </c:barChart>
      <c:catAx>
        <c:axId val="167182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184256"/>
        <c:crosses val="autoZero"/>
        <c:auto val="0"/>
        <c:lblAlgn val="ctr"/>
        <c:lblOffset val="100"/>
        <c:tickMarkSkip val="1"/>
        <c:noMultiLvlLbl val="0"/>
      </c:catAx>
      <c:valAx>
        <c:axId val="16718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18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3200"/>
        <c:axId val="167204736"/>
      </c:barChart>
      <c:catAx>
        <c:axId val="167203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204736"/>
        <c:crosses val="autoZero"/>
        <c:auto val="0"/>
        <c:lblAlgn val="ctr"/>
        <c:lblOffset val="100"/>
        <c:tickMarkSkip val="1"/>
        <c:noMultiLvlLbl val="0"/>
      </c:catAx>
      <c:valAx>
        <c:axId val="167204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20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19584"/>
        <c:axId val="167221120"/>
      </c:barChart>
      <c:catAx>
        <c:axId val="167219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221120"/>
        <c:crosses val="autoZero"/>
        <c:auto val="0"/>
        <c:lblAlgn val="ctr"/>
        <c:lblOffset val="100"/>
        <c:tickMarkSkip val="1"/>
        <c:noMultiLvlLbl val="0"/>
      </c:catAx>
      <c:valAx>
        <c:axId val="167221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219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35968"/>
        <c:axId val="167237504"/>
      </c:barChart>
      <c:catAx>
        <c:axId val="167235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237504"/>
        <c:crosses val="autoZero"/>
        <c:auto val="0"/>
        <c:lblAlgn val="ctr"/>
        <c:lblOffset val="100"/>
        <c:tickMarkSkip val="1"/>
        <c:noMultiLvlLbl val="0"/>
      </c:catAx>
      <c:valAx>
        <c:axId val="167237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23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73536"/>
        <c:axId val="167475072"/>
      </c:barChart>
      <c:catAx>
        <c:axId val="167473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75072"/>
        <c:crosses val="autoZero"/>
        <c:auto val="0"/>
        <c:lblAlgn val="ctr"/>
        <c:lblOffset val="100"/>
        <c:tickMarkSkip val="1"/>
        <c:noMultiLvlLbl val="0"/>
      </c:catAx>
      <c:valAx>
        <c:axId val="167475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7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98112"/>
        <c:axId val="167499648"/>
      </c:barChart>
      <c:catAx>
        <c:axId val="167498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99648"/>
        <c:crosses val="autoZero"/>
        <c:auto val="0"/>
        <c:lblAlgn val="ctr"/>
        <c:lblOffset val="100"/>
        <c:tickMarkSkip val="1"/>
        <c:noMultiLvlLbl val="0"/>
      </c:catAx>
      <c:valAx>
        <c:axId val="167499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49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1888"/>
        <c:axId val="33703424"/>
      </c:barChart>
      <c:catAx>
        <c:axId val="33701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03424"/>
        <c:crosses val="autoZero"/>
        <c:auto val="0"/>
        <c:lblAlgn val="ctr"/>
        <c:lblOffset val="100"/>
        <c:tickMarkSkip val="1"/>
        <c:noMultiLvlLbl val="0"/>
      </c:catAx>
      <c:valAx>
        <c:axId val="33703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0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88928"/>
        <c:axId val="167790464"/>
      </c:barChart>
      <c:catAx>
        <c:axId val="16778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790464"/>
        <c:crosses val="autoZero"/>
        <c:auto val="0"/>
        <c:lblAlgn val="ctr"/>
        <c:lblOffset val="100"/>
        <c:tickMarkSkip val="1"/>
        <c:noMultiLvlLbl val="0"/>
      </c:catAx>
      <c:valAx>
        <c:axId val="167790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78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13504"/>
        <c:axId val="167815040"/>
      </c:barChart>
      <c:catAx>
        <c:axId val="167813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815040"/>
        <c:crosses val="autoZero"/>
        <c:auto val="0"/>
        <c:lblAlgn val="ctr"/>
        <c:lblOffset val="100"/>
        <c:tickMarkSkip val="1"/>
        <c:noMultiLvlLbl val="0"/>
      </c:catAx>
      <c:valAx>
        <c:axId val="167815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81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15904"/>
        <c:axId val="167917440"/>
      </c:barChart>
      <c:catAx>
        <c:axId val="167915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17440"/>
        <c:crosses val="autoZero"/>
        <c:auto val="0"/>
        <c:lblAlgn val="ctr"/>
        <c:lblOffset val="100"/>
        <c:tickMarkSkip val="1"/>
        <c:noMultiLvlLbl val="0"/>
      </c:catAx>
      <c:valAx>
        <c:axId val="167917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1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36384"/>
        <c:axId val="167937920"/>
      </c:barChart>
      <c:catAx>
        <c:axId val="167936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37920"/>
        <c:crosses val="autoZero"/>
        <c:auto val="0"/>
        <c:lblAlgn val="ctr"/>
        <c:lblOffset val="100"/>
        <c:tickMarkSkip val="1"/>
        <c:noMultiLvlLbl val="0"/>
      </c:catAx>
      <c:valAx>
        <c:axId val="167937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3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56864"/>
        <c:axId val="167958400"/>
      </c:barChart>
      <c:catAx>
        <c:axId val="167956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58400"/>
        <c:crosses val="autoZero"/>
        <c:auto val="0"/>
        <c:lblAlgn val="ctr"/>
        <c:lblOffset val="100"/>
        <c:tickMarkSkip val="1"/>
        <c:noMultiLvlLbl val="0"/>
      </c:catAx>
      <c:valAx>
        <c:axId val="167958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5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77344"/>
        <c:axId val="167978880"/>
      </c:barChart>
      <c:catAx>
        <c:axId val="167977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78880"/>
        <c:crosses val="autoZero"/>
        <c:auto val="0"/>
        <c:lblAlgn val="ctr"/>
        <c:lblOffset val="100"/>
        <c:tickMarkSkip val="1"/>
        <c:noMultiLvlLbl val="0"/>
      </c:catAx>
      <c:valAx>
        <c:axId val="167978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97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18304"/>
        <c:axId val="168019840"/>
      </c:barChart>
      <c:catAx>
        <c:axId val="168018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19840"/>
        <c:crosses val="autoZero"/>
        <c:auto val="0"/>
        <c:lblAlgn val="ctr"/>
        <c:lblOffset val="100"/>
        <c:tickMarkSkip val="1"/>
        <c:noMultiLvlLbl val="0"/>
      </c:catAx>
      <c:valAx>
        <c:axId val="168019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1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38784"/>
        <c:axId val="168040320"/>
      </c:barChart>
      <c:catAx>
        <c:axId val="168038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40320"/>
        <c:crosses val="autoZero"/>
        <c:auto val="0"/>
        <c:lblAlgn val="ctr"/>
        <c:lblOffset val="100"/>
        <c:tickMarkSkip val="1"/>
        <c:noMultiLvlLbl val="0"/>
      </c:catAx>
      <c:valAx>
        <c:axId val="168040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3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63360"/>
        <c:axId val="168064896"/>
      </c:barChart>
      <c:catAx>
        <c:axId val="16806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64896"/>
        <c:crosses val="autoZero"/>
        <c:auto val="0"/>
        <c:lblAlgn val="ctr"/>
        <c:lblOffset val="100"/>
        <c:tickMarkSkip val="1"/>
        <c:noMultiLvlLbl val="0"/>
      </c:catAx>
      <c:valAx>
        <c:axId val="168064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6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2032"/>
        <c:axId val="168093568"/>
      </c:barChart>
      <c:catAx>
        <c:axId val="168092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93568"/>
        <c:crosses val="autoZero"/>
        <c:auto val="0"/>
        <c:lblAlgn val="ctr"/>
        <c:lblOffset val="100"/>
        <c:tickMarkSkip val="1"/>
        <c:noMultiLvlLbl val="0"/>
      </c:catAx>
      <c:valAx>
        <c:axId val="168093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09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6464"/>
        <c:axId val="33728000"/>
      </c:barChart>
      <c:catAx>
        <c:axId val="33726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28000"/>
        <c:crosses val="autoZero"/>
        <c:auto val="0"/>
        <c:lblAlgn val="ctr"/>
        <c:lblOffset val="100"/>
        <c:tickMarkSkip val="1"/>
        <c:noMultiLvlLbl val="0"/>
      </c:catAx>
      <c:valAx>
        <c:axId val="33728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2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00512"/>
        <c:axId val="167602048"/>
      </c:barChart>
      <c:catAx>
        <c:axId val="167600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602048"/>
        <c:crosses val="autoZero"/>
        <c:auto val="0"/>
        <c:lblAlgn val="ctr"/>
        <c:lblOffset val="100"/>
        <c:tickMarkSkip val="1"/>
        <c:noMultiLvlLbl val="0"/>
      </c:catAx>
      <c:valAx>
        <c:axId val="167602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60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20992"/>
        <c:axId val="167622528"/>
      </c:barChart>
      <c:catAx>
        <c:axId val="167620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622528"/>
        <c:crosses val="autoZero"/>
        <c:auto val="0"/>
        <c:lblAlgn val="ctr"/>
        <c:lblOffset val="100"/>
        <c:tickMarkSkip val="1"/>
        <c:noMultiLvlLbl val="0"/>
      </c:catAx>
      <c:valAx>
        <c:axId val="16762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6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37376"/>
        <c:axId val="167638912"/>
      </c:barChart>
      <c:catAx>
        <c:axId val="167637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638912"/>
        <c:crosses val="autoZero"/>
        <c:auto val="0"/>
        <c:lblAlgn val="ctr"/>
        <c:lblOffset val="100"/>
        <c:tickMarkSkip val="1"/>
        <c:noMultiLvlLbl val="0"/>
      </c:catAx>
      <c:valAx>
        <c:axId val="167638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63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4704"/>
        <c:axId val="30906240"/>
      </c:barChart>
      <c:catAx>
        <c:axId val="30904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06240"/>
        <c:crosses val="autoZero"/>
        <c:auto val="0"/>
        <c:lblAlgn val="ctr"/>
        <c:lblOffset val="100"/>
        <c:tickMarkSkip val="1"/>
        <c:noMultiLvlLbl val="0"/>
      </c:catAx>
      <c:valAx>
        <c:axId val="30906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0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29280"/>
        <c:axId val="30930816"/>
      </c:barChart>
      <c:catAx>
        <c:axId val="30929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30816"/>
        <c:crosses val="autoZero"/>
        <c:auto val="0"/>
        <c:lblAlgn val="ctr"/>
        <c:lblOffset val="100"/>
        <c:tickMarkSkip val="1"/>
        <c:noMultiLvlLbl val="0"/>
      </c:catAx>
      <c:valAx>
        <c:axId val="30930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092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23392"/>
        <c:axId val="167724928"/>
      </c:barChart>
      <c:catAx>
        <c:axId val="167723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724928"/>
        <c:crosses val="autoZero"/>
        <c:auto val="0"/>
        <c:lblAlgn val="ctr"/>
        <c:lblOffset val="100"/>
        <c:tickMarkSkip val="1"/>
        <c:noMultiLvlLbl val="0"/>
      </c:catAx>
      <c:valAx>
        <c:axId val="167724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7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47968"/>
        <c:axId val="167749504"/>
      </c:barChart>
      <c:catAx>
        <c:axId val="167747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749504"/>
        <c:crosses val="autoZero"/>
        <c:auto val="0"/>
        <c:lblAlgn val="ctr"/>
        <c:lblOffset val="100"/>
        <c:tickMarkSkip val="1"/>
        <c:noMultiLvlLbl val="0"/>
      </c:catAx>
      <c:valAx>
        <c:axId val="167749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774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08416"/>
        <c:axId val="168109952"/>
      </c:barChart>
      <c:catAx>
        <c:axId val="168108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09952"/>
        <c:crosses val="autoZero"/>
        <c:auto val="0"/>
        <c:lblAlgn val="ctr"/>
        <c:lblOffset val="100"/>
        <c:tickMarkSkip val="1"/>
        <c:noMultiLvlLbl val="0"/>
      </c:catAx>
      <c:valAx>
        <c:axId val="168109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0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45280"/>
        <c:axId val="168146816"/>
      </c:barChart>
      <c:catAx>
        <c:axId val="168145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46816"/>
        <c:crosses val="autoZero"/>
        <c:auto val="0"/>
        <c:lblAlgn val="ctr"/>
        <c:lblOffset val="100"/>
        <c:tickMarkSkip val="1"/>
        <c:noMultiLvlLbl val="0"/>
      </c:catAx>
      <c:valAx>
        <c:axId val="168146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4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65760"/>
        <c:axId val="168167296"/>
      </c:barChart>
      <c:catAx>
        <c:axId val="168165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67296"/>
        <c:crosses val="autoZero"/>
        <c:auto val="0"/>
        <c:lblAlgn val="ctr"/>
        <c:lblOffset val="100"/>
        <c:tickMarkSkip val="1"/>
        <c:noMultiLvlLbl val="0"/>
      </c:catAx>
      <c:valAx>
        <c:axId val="168167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6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3328"/>
        <c:axId val="33764864"/>
      </c:barChart>
      <c:catAx>
        <c:axId val="33763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64864"/>
        <c:crosses val="autoZero"/>
        <c:auto val="0"/>
        <c:lblAlgn val="ctr"/>
        <c:lblOffset val="100"/>
        <c:tickMarkSkip val="1"/>
        <c:noMultiLvlLbl val="0"/>
      </c:catAx>
      <c:valAx>
        <c:axId val="33764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6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98528"/>
        <c:axId val="168200064"/>
      </c:barChart>
      <c:catAx>
        <c:axId val="168198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200064"/>
        <c:crosses val="autoZero"/>
        <c:auto val="0"/>
        <c:lblAlgn val="ctr"/>
        <c:lblOffset val="100"/>
        <c:tickMarkSkip val="1"/>
        <c:noMultiLvlLbl val="0"/>
      </c:catAx>
      <c:valAx>
        <c:axId val="168200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19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96832"/>
        <c:axId val="168298368"/>
      </c:barChart>
      <c:catAx>
        <c:axId val="168296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298368"/>
        <c:crosses val="autoZero"/>
        <c:auto val="0"/>
        <c:lblAlgn val="ctr"/>
        <c:lblOffset val="100"/>
        <c:tickMarkSkip val="1"/>
        <c:noMultiLvlLbl val="0"/>
      </c:catAx>
      <c:valAx>
        <c:axId val="168298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29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09120"/>
        <c:axId val="168310656"/>
      </c:barChart>
      <c:catAx>
        <c:axId val="168309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10656"/>
        <c:crosses val="autoZero"/>
        <c:auto val="0"/>
        <c:lblAlgn val="ctr"/>
        <c:lblOffset val="100"/>
        <c:tickMarkSkip val="1"/>
        <c:noMultiLvlLbl val="0"/>
      </c:catAx>
      <c:valAx>
        <c:axId val="168310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0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9600"/>
        <c:axId val="168331136"/>
      </c:barChart>
      <c:catAx>
        <c:axId val="168329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31136"/>
        <c:crosses val="autoZero"/>
        <c:auto val="0"/>
        <c:lblAlgn val="ctr"/>
        <c:lblOffset val="100"/>
        <c:tickMarkSkip val="1"/>
        <c:noMultiLvlLbl val="0"/>
      </c:catAx>
      <c:valAx>
        <c:axId val="168331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2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58272"/>
        <c:axId val="168359808"/>
      </c:barChart>
      <c:catAx>
        <c:axId val="168358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59808"/>
        <c:crosses val="autoZero"/>
        <c:auto val="0"/>
        <c:lblAlgn val="ctr"/>
        <c:lblOffset val="100"/>
        <c:tickMarkSkip val="1"/>
        <c:noMultiLvlLbl val="0"/>
      </c:catAx>
      <c:valAx>
        <c:axId val="168359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5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86944"/>
        <c:axId val="168388480"/>
      </c:barChart>
      <c:catAx>
        <c:axId val="168386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88480"/>
        <c:crosses val="autoZero"/>
        <c:auto val="0"/>
        <c:lblAlgn val="ctr"/>
        <c:lblOffset val="100"/>
        <c:tickMarkSkip val="1"/>
        <c:noMultiLvlLbl val="0"/>
      </c:catAx>
      <c:valAx>
        <c:axId val="168388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38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15616"/>
        <c:axId val="168417152"/>
      </c:barChart>
      <c:catAx>
        <c:axId val="168415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417152"/>
        <c:crosses val="autoZero"/>
        <c:auto val="0"/>
        <c:lblAlgn val="ctr"/>
        <c:lblOffset val="100"/>
        <c:tickMarkSkip val="1"/>
        <c:noMultiLvlLbl val="0"/>
      </c:catAx>
      <c:valAx>
        <c:axId val="168417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41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63776"/>
        <c:axId val="168765312"/>
      </c:barChart>
      <c:catAx>
        <c:axId val="168763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65312"/>
        <c:crosses val="autoZero"/>
        <c:auto val="0"/>
        <c:lblAlgn val="ctr"/>
        <c:lblOffset val="100"/>
        <c:tickMarkSkip val="1"/>
        <c:noMultiLvlLbl val="0"/>
      </c:catAx>
      <c:valAx>
        <c:axId val="168765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6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96544"/>
        <c:axId val="168798080"/>
      </c:barChart>
      <c:catAx>
        <c:axId val="168796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98080"/>
        <c:crosses val="autoZero"/>
        <c:auto val="0"/>
        <c:lblAlgn val="ctr"/>
        <c:lblOffset val="100"/>
        <c:tickMarkSkip val="1"/>
        <c:noMultiLvlLbl val="0"/>
      </c:catAx>
      <c:valAx>
        <c:axId val="168798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17024"/>
        <c:axId val="168818560"/>
      </c:bar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818560"/>
        <c:crosses val="autoZero"/>
        <c:auto val="0"/>
        <c:lblAlgn val="ctr"/>
        <c:lblOffset val="100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81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83808"/>
        <c:axId val="33785344"/>
      </c:barChart>
      <c:catAx>
        <c:axId val="33783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85344"/>
        <c:crosses val="autoZero"/>
        <c:auto val="0"/>
        <c:lblAlgn val="ctr"/>
        <c:lblOffset val="100"/>
        <c:tickMarkSkip val="1"/>
        <c:noMultiLvlLbl val="0"/>
      </c:catAx>
      <c:valAx>
        <c:axId val="33785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78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13920"/>
        <c:axId val="168515456"/>
      </c:barChart>
      <c:catAx>
        <c:axId val="168513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515456"/>
        <c:crosses val="autoZero"/>
        <c:auto val="0"/>
        <c:lblAlgn val="ctr"/>
        <c:lblOffset val="100"/>
        <c:tickMarkSkip val="1"/>
        <c:noMultiLvlLbl val="0"/>
      </c:catAx>
      <c:valAx>
        <c:axId val="168515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51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54880"/>
        <c:axId val="168556416"/>
      </c:barChart>
      <c:catAx>
        <c:axId val="168554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556416"/>
        <c:crosses val="autoZero"/>
        <c:auto val="0"/>
        <c:lblAlgn val="ctr"/>
        <c:lblOffset val="100"/>
        <c:tickMarkSkip val="1"/>
        <c:noMultiLvlLbl val="0"/>
      </c:catAx>
      <c:valAx>
        <c:axId val="168556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55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79456"/>
        <c:axId val="168580992"/>
      </c:barChart>
      <c:catAx>
        <c:axId val="168579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580992"/>
        <c:crosses val="autoZero"/>
        <c:auto val="0"/>
        <c:lblAlgn val="ctr"/>
        <c:lblOffset val="100"/>
        <c:tickMarkSkip val="1"/>
        <c:noMultiLvlLbl val="0"/>
      </c:catAx>
      <c:valAx>
        <c:axId val="168580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5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04032"/>
        <c:axId val="168605568"/>
      </c:barChart>
      <c:catAx>
        <c:axId val="168604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605568"/>
        <c:crosses val="autoZero"/>
        <c:auto val="0"/>
        <c:lblAlgn val="ctr"/>
        <c:lblOffset val="100"/>
        <c:tickMarkSkip val="1"/>
        <c:noMultiLvlLbl val="0"/>
      </c:catAx>
      <c:valAx>
        <c:axId val="168605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60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94144"/>
        <c:axId val="168695680"/>
      </c:barChart>
      <c:catAx>
        <c:axId val="168694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695680"/>
        <c:crosses val="autoZero"/>
        <c:auto val="0"/>
        <c:lblAlgn val="ctr"/>
        <c:lblOffset val="100"/>
        <c:tickMarkSkip val="1"/>
        <c:noMultiLvlLbl val="0"/>
      </c:catAx>
      <c:valAx>
        <c:axId val="168695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69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18720"/>
        <c:axId val="168720256"/>
      </c:barChart>
      <c:catAx>
        <c:axId val="16871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20256"/>
        <c:crosses val="autoZero"/>
        <c:auto val="0"/>
        <c:lblAlgn val="ctr"/>
        <c:lblOffset val="100"/>
        <c:tickMarkSkip val="1"/>
        <c:noMultiLvlLbl val="0"/>
      </c:catAx>
      <c:valAx>
        <c:axId val="168720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1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43296"/>
        <c:axId val="168744832"/>
      </c:barChart>
      <c:catAx>
        <c:axId val="168743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44832"/>
        <c:crosses val="autoZero"/>
        <c:auto val="0"/>
        <c:lblAlgn val="ctr"/>
        <c:lblOffset val="100"/>
        <c:tickMarkSkip val="1"/>
        <c:noMultiLvlLbl val="0"/>
      </c:catAx>
      <c:valAx>
        <c:axId val="168744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74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95552"/>
        <c:axId val="169097088"/>
      </c:barChart>
      <c:catAx>
        <c:axId val="169095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97088"/>
        <c:crosses val="autoZero"/>
        <c:auto val="0"/>
        <c:lblAlgn val="ctr"/>
        <c:lblOffset val="100"/>
        <c:tickMarkSkip val="1"/>
        <c:noMultiLvlLbl val="0"/>
      </c:catAx>
      <c:valAx>
        <c:axId val="169097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9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24224"/>
        <c:axId val="169125760"/>
      </c:barChart>
      <c:catAx>
        <c:axId val="169124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125760"/>
        <c:crosses val="autoZero"/>
        <c:auto val="0"/>
        <c:lblAlgn val="ctr"/>
        <c:lblOffset val="100"/>
        <c:tickMarkSkip val="1"/>
        <c:noMultiLvlLbl val="0"/>
      </c:catAx>
      <c:valAx>
        <c:axId val="169125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12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90752"/>
        <c:axId val="168892288"/>
      </c:barChart>
      <c:catAx>
        <c:axId val="168890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892288"/>
        <c:crosses val="autoZero"/>
        <c:auto val="0"/>
        <c:lblAlgn val="ctr"/>
        <c:lblOffset val="100"/>
        <c:tickMarkSkip val="1"/>
        <c:noMultiLvlLbl val="0"/>
      </c:catAx>
      <c:valAx>
        <c:axId val="168892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89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8384"/>
        <c:axId val="33809920"/>
      </c:barChart>
      <c:catAx>
        <c:axId val="33808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809920"/>
        <c:crosses val="autoZero"/>
        <c:auto val="0"/>
        <c:lblAlgn val="ctr"/>
        <c:lblOffset val="100"/>
        <c:tickMarkSkip val="1"/>
        <c:noMultiLvlLbl val="0"/>
      </c:catAx>
      <c:valAx>
        <c:axId val="33809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80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15328"/>
        <c:axId val="168916864"/>
      </c:barChart>
      <c:catAx>
        <c:axId val="168915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16864"/>
        <c:crosses val="autoZero"/>
        <c:auto val="0"/>
        <c:lblAlgn val="ctr"/>
        <c:lblOffset val="100"/>
        <c:tickMarkSkip val="1"/>
        <c:noMultiLvlLbl val="0"/>
      </c:catAx>
      <c:valAx>
        <c:axId val="168916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48096"/>
        <c:axId val="168949632"/>
      </c:barChart>
      <c:catAx>
        <c:axId val="168948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49632"/>
        <c:crosses val="autoZero"/>
        <c:auto val="0"/>
        <c:lblAlgn val="ctr"/>
        <c:lblOffset val="100"/>
        <c:tickMarkSkip val="1"/>
        <c:noMultiLvlLbl val="0"/>
      </c:catAx>
      <c:valAx>
        <c:axId val="168949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4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60384"/>
        <c:axId val="168961920"/>
      </c:barChart>
      <c:catAx>
        <c:axId val="168960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61920"/>
        <c:crosses val="autoZero"/>
        <c:auto val="0"/>
        <c:lblAlgn val="ctr"/>
        <c:lblOffset val="100"/>
        <c:tickMarkSkip val="1"/>
        <c:noMultiLvlLbl val="0"/>
      </c:catAx>
      <c:valAx>
        <c:axId val="168961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60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3152"/>
        <c:axId val="168994688"/>
      </c:barChart>
      <c:catAx>
        <c:axId val="168993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94688"/>
        <c:crosses val="autoZero"/>
        <c:auto val="0"/>
        <c:lblAlgn val="ctr"/>
        <c:lblOffset val="100"/>
        <c:tickMarkSkip val="1"/>
        <c:noMultiLvlLbl val="0"/>
      </c:catAx>
      <c:valAx>
        <c:axId val="168994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899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13632"/>
        <c:axId val="169015168"/>
      </c:barChart>
      <c:catAx>
        <c:axId val="169013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15168"/>
        <c:crosses val="autoZero"/>
        <c:auto val="0"/>
        <c:lblAlgn val="ctr"/>
        <c:lblOffset val="100"/>
        <c:tickMarkSkip val="1"/>
        <c:noMultiLvlLbl val="0"/>
      </c:catAx>
      <c:valAx>
        <c:axId val="169015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1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38208"/>
        <c:axId val="169039744"/>
      </c:barChart>
      <c:catAx>
        <c:axId val="169038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39744"/>
        <c:crosses val="autoZero"/>
        <c:auto val="0"/>
        <c:lblAlgn val="ctr"/>
        <c:lblOffset val="100"/>
        <c:tickMarkSkip val="1"/>
        <c:noMultiLvlLbl val="0"/>
      </c:catAx>
      <c:valAx>
        <c:axId val="169039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3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75072"/>
        <c:axId val="169076608"/>
      </c:barChart>
      <c:catAx>
        <c:axId val="169075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76608"/>
        <c:crosses val="autoZero"/>
        <c:auto val="0"/>
        <c:lblAlgn val="ctr"/>
        <c:lblOffset val="100"/>
        <c:tickMarkSkip val="1"/>
        <c:noMultiLvlLbl val="0"/>
      </c:catAx>
      <c:valAx>
        <c:axId val="169076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07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73376"/>
        <c:axId val="169174912"/>
      </c:barChart>
      <c:catAx>
        <c:axId val="169173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174912"/>
        <c:crosses val="autoZero"/>
        <c:auto val="0"/>
        <c:lblAlgn val="ctr"/>
        <c:lblOffset val="100"/>
        <c:tickMarkSkip val="1"/>
        <c:noMultiLvlLbl val="0"/>
      </c:catAx>
      <c:valAx>
        <c:axId val="169174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17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97952"/>
        <c:axId val="169199488"/>
      </c:barChart>
      <c:catAx>
        <c:axId val="169197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199488"/>
        <c:crosses val="autoZero"/>
        <c:auto val="0"/>
        <c:lblAlgn val="ctr"/>
        <c:lblOffset val="100"/>
        <c:tickMarkSkip val="1"/>
        <c:noMultiLvlLbl val="0"/>
      </c:catAx>
      <c:valAx>
        <c:axId val="16919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19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14336"/>
        <c:axId val="169215872"/>
      </c:barChart>
      <c:catAx>
        <c:axId val="169214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15872"/>
        <c:crosses val="autoZero"/>
        <c:auto val="0"/>
        <c:lblAlgn val="ctr"/>
        <c:lblOffset val="100"/>
        <c:tickMarkSkip val="1"/>
        <c:noMultiLvlLbl val="0"/>
      </c:catAx>
      <c:valAx>
        <c:axId val="169215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1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4512"/>
        <c:axId val="33986048"/>
      </c:barChart>
      <c:catAx>
        <c:axId val="33984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986048"/>
        <c:crosses val="autoZero"/>
        <c:auto val="0"/>
        <c:lblAlgn val="ctr"/>
        <c:lblOffset val="100"/>
        <c:tickMarkSkip val="1"/>
        <c:noMultiLvlLbl val="0"/>
      </c:catAx>
      <c:valAx>
        <c:axId val="33986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9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43008"/>
        <c:axId val="169244544"/>
      </c:barChart>
      <c:catAx>
        <c:axId val="169243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44544"/>
        <c:crosses val="autoZero"/>
        <c:auto val="0"/>
        <c:lblAlgn val="ctr"/>
        <c:lblOffset val="100"/>
        <c:tickMarkSkip val="1"/>
        <c:noMultiLvlLbl val="0"/>
      </c:catAx>
      <c:valAx>
        <c:axId val="169244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4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79872"/>
        <c:axId val="169281408"/>
      </c:barChart>
      <c:catAx>
        <c:axId val="169279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81408"/>
        <c:crosses val="autoZero"/>
        <c:auto val="0"/>
        <c:lblAlgn val="ctr"/>
        <c:lblOffset val="100"/>
        <c:tickMarkSkip val="1"/>
        <c:noMultiLvlLbl val="0"/>
      </c:catAx>
      <c:valAx>
        <c:axId val="169281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7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96256"/>
        <c:axId val="169297792"/>
      </c:barChart>
      <c:catAx>
        <c:axId val="169296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97792"/>
        <c:crosses val="autoZero"/>
        <c:auto val="0"/>
        <c:lblAlgn val="ctr"/>
        <c:lblOffset val="100"/>
        <c:tickMarkSkip val="1"/>
        <c:noMultiLvlLbl val="0"/>
      </c:catAx>
      <c:valAx>
        <c:axId val="169297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29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20832"/>
        <c:axId val="169322368"/>
      </c:barChart>
      <c:catAx>
        <c:axId val="169320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322368"/>
        <c:crosses val="autoZero"/>
        <c:auto val="0"/>
        <c:lblAlgn val="ctr"/>
        <c:lblOffset val="100"/>
        <c:tickMarkSkip val="1"/>
        <c:noMultiLvlLbl val="0"/>
      </c:catAx>
      <c:valAx>
        <c:axId val="169322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32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42720"/>
        <c:axId val="169744256"/>
      </c:barChart>
      <c:catAx>
        <c:axId val="169742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44256"/>
        <c:crosses val="autoZero"/>
        <c:auto val="0"/>
        <c:lblAlgn val="ctr"/>
        <c:lblOffset val="100"/>
        <c:tickMarkSkip val="1"/>
        <c:noMultiLvlLbl val="0"/>
      </c:catAx>
      <c:valAx>
        <c:axId val="16974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4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71392"/>
        <c:axId val="169772928"/>
      </c:barChart>
      <c:catAx>
        <c:axId val="169771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72928"/>
        <c:crosses val="autoZero"/>
        <c:auto val="0"/>
        <c:lblAlgn val="ctr"/>
        <c:lblOffset val="100"/>
        <c:tickMarkSkip val="1"/>
        <c:noMultiLvlLbl val="0"/>
      </c:catAx>
      <c:valAx>
        <c:axId val="169772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7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91872"/>
        <c:axId val="169793408"/>
      </c:barChart>
      <c:catAx>
        <c:axId val="169791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93408"/>
        <c:crosses val="autoZero"/>
        <c:auto val="0"/>
        <c:lblAlgn val="ctr"/>
        <c:lblOffset val="100"/>
        <c:tickMarkSkip val="1"/>
        <c:noMultiLvlLbl val="0"/>
      </c:catAx>
      <c:valAx>
        <c:axId val="169793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9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05152"/>
        <c:axId val="169506688"/>
      </c:barChart>
      <c:catAx>
        <c:axId val="169505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506688"/>
        <c:crosses val="autoZero"/>
        <c:auto val="0"/>
        <c:lblAlgn val="ctr"/>
        <c:lblOffset val="100"/>
        <c:tickMarkSkip val="1"/>
        <c:noMultiLvlLbl val="0"/>
      </c:catAx>
      <c:valAx>
        <c:axId val="169506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50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33824"/>
        <c:axId val="169535360"/>
      </c:barChart>
      <c:catAx>
        <c:axId val="169533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535360"/>
        <c:crosses val="autoZero"/>
        <c:auto val="0"/>
        <c:lblAlgn val="ctr"/>
        <c:lblOffset val="100"/>
        <c:tickMarkSkip val="1"/>
        <c:noMultiLvlLbl val="0"/>
      </c:catAx>
      <c:valAx>
        <c:axId val="169535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53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19840"/>
        <c:axId val="169621376"/>
      </c:barChart>
      <c:catAx>
        <c:axId val="169619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21376"/>
        <c:crosses val="autoZero"/>
        <c:auto val="0"/>
        <c:lblAlgn val="ctr"/>
        <c:lblOffset val="100"/>
        <c:tickMarkSkip val="1"/>
        <c:noMultiLvlLbl val="0"/>
      </c:catAx>
      <c:valAx>
        <c:axId val="169621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1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9088"/>
        <c:axId val="34010624"/>
      </c:barChart>
      <c:catAx>
        <c:axId val="34009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10624"/>
        <c:crosses val="autoZero"/>
        <c:auto val="0"/>
        <c:lblAlgn val="ctr"/>
        <c:lblOffset val="100"/>
        <c:tickMarkSkip val="1"/>
        <c:noMultiLvlLbl val="0"/>
      </c:catAx>
      <c:valAx>
        <c:axId val="34010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0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36224"/>
        <c:axId val="169637760"/>
      </c:barChart>
      <c:catAx>
        <c:axId val="169636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37760"/>
        <c:crosses val="autoZero"/>
        <c:auto val="0"/>
        <c:lblAlgn val="ctr"/>
        <c:lblOffset val="100"/>
        <c:tickMarkSkip val="1"/>
        <c:noMultiLvlLbl val="0"/>
      </c:catAx>
      <c:valAx>
        <c:axId val="169637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3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68992"/>
        <c:axId val="169670528"/>
      </c:barChart>
      <c:catAx>
        <c:axId val="169668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70528"/>
        <c:crosses val="autoZero"/>
        <c:auto val="0"/>
        <c:lblAlgn val="ctr"/>
        <c:lblOffset val="100"/>
        <c:tickMarkSkip val="1"/>
        <c:noMultiLvlLbl val="0"/>
      </c:catAx>
      <c:valAx>
        <c:axId val="169670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6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5376"/>
        <c:axId val="169686912"/>
      </c:barChart>
      <c:catAx>
        <c:axId val="169685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86912"/>
        <c:crosses val="autoZero"/>
        <c:auto val="0"/>
        <c:lblAlgn val="ctr"/>
        <c:lblOffset val="100"/>
        <c:tickMarkSkip val="1"/>
        <c:noMultiLvlLbl val="0"/>
      </c:catAx>
      <c:valAx>
        <c:axId val="169686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68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09952"/>
        <c:axId val="169711488"/>
      </c:barChart>
      <c:catAx>
        <c:axId val="169709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11488"/>
        <c:crosses val="autoZero"/>
        <c:auto val="0"/>
        <c:lblAlgn val="ctr"/>
        <c:lblOffset val="100"/>
        <c:tickMarkSkip val="1"/>
        <c:noMultiLvlLbl val="0"/>
      </c:catAx>
      <c:valAx>
        <c:axId val="169711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70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04160"/>
        <c:axId val="169805696"/>
      </c:barChart>
      <c:catAx>
        <c:axId val="169804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05696"/>
        <c:crosses val="autoZero"/>
        <c:auto val="0"/>
        <c:lblAlgn val="ctr"/>
        <c:lblOffset val="100"/>
        <c:tickMarkSkip val="1"/>
        <c:noMultiLvlLbl val="0"/>
      </c:catAx>
      <c:valAx>
        <c:axId val="169805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0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32832"/>
        <c:axId val="169834368"/>
      </c:barChart>
      <c:catAx>
        <c:axId val="169832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34368"/>
        <c:crosses val="autoZero"/>
        <c:auto val="0"/>
        <c:lblAlgn val="ctr"/>
        <c:lblOffset val="100"/>
        <c:tickMarkSkip val="1"/>
        <c:noMultiLvlLbl val="0"/>
      </c:catAx>
      <c:valAx>
        <c:axId val="169834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3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73792"/>
        <c:axId val="169875328"/>
      </c:barChart>
      <c:catAx>
        <c:axId val="169873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75328"/>
        <c:crosses val="autoZero"/>
        <c:auto val="0"/>
        <c:lblAlgn val="ctr"/>
        <c:lblOffset val="100"/>
        <c:tickMarkSkip val="1"/>
        <c:noMultiLvlLbl val="0"/>
      </c:catAx>
      <c:valAx>
        <c:axId val="169875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7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90176"/>
        <c:axId val="169891712"/>
      </c:barChart>
      <c:catAx>
        <c:axId val="169890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91712"/>
        <c:crosses val="autoZero"/>
        <c:auto val="0"/>
        <c:lblAlgn val="ctr"/>
        <c:lblOffset val="100"/>
        <c:tickMarkSkip val="1"/>
        <c:noMultiLvlLbl val="0"/>
      </c:catAx>
      <c:valAx>
        <c:axId val="169891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89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10656"/>
        <c:axId val="169912192"/>
      </c:barChart>
      <c:catAx>
        <c:axId val="169910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12192"/>
        <c:crosses val="autoZero"/>
        <c:auto val="0"/>
        <c:lblAlgn val="ctr"/>
        <c:lblOffset val="100"/>
        <c:tickMarkSkip val="1"/>
        <c:noMultiLvlLbl val="0"/>
      </c:catAx>
      <c:valAx>
        <c:axId val="169912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1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43424"/>
        <c:axId val="169944960"/>
      </c:barChart>
      <c:catAx>
        <c:axId val="16994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44960"/>
        <c:crosses val="autoZero"/>
        <c:auto val="0"/>
        <c:lblAlgn val="ctr"/>
        <c:lblOffset val="100"/>
        <c:tickMarkSkip val="1"/>
        <c:noMultiLvlLbl val="0"/>
      </c:catAx>
      <c:valAx>
        <c:axId val="169944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4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2592"/>
        <c:axId val="33904128"/>
      </c:barChart>
      <c:catAx>
        <c:axId val="33902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904128"/>
        <c:crosses val="autoZero"/>
        <c:auto val="0"/>
        <c:lblAlgn val="ctr"/>
        <c:lblOffset val="100"/>
        <c:tickMarkSkip val="1"/>
        <c:noMultiLvlLbl val="0"/>
      </c:catAx>
      <c:valAx>
        <c:axId val="33904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90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72096"/>
        <c:axId val="169973632"/>
      </c:barChart>
      <c:catAx>
        <c:axId val="169972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73632"/>
        <c:crosses val="autoZero"/>
        <c:auto val="0"/>
        <c:lblAlgn val="ctr"/>
        <c:lblOffset val="100"/>
        <c:tickMarkSkip val="1"/>
        <c:noMultiLvlLbl val="0"/>
      </c:catAx>
      <c:valAx>
        <c:axId val="169973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7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96672"/>
        <c:axId val="169998208"/>
      </c:barChart>
      <c:catAx>
        <c:axId val="16999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98208"/>
        <c:crosses val="autoZero"/>
        <c:auto val="0"/>
        <c:lblAlgn val="ctr"/>
        <c:lblOffset val="100"/>
        <c:tickMarkSkip val="1"/>
        <c:noMultiLvlLbl val="0"/>
      </c:catAx>
      <c:valAx>
        <c:axId val="169998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6999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56416"/>
        <c:axId val="170157952"/>
      </c:barChart>
      <c:catAx>
        <c:axId val="170156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157952"/>
        <c:crosses val="autoZero"/>
        <c:auto val="0"/>
        <c:lblAlgn val="ctr"/>
        <c:lblOffset val="100"/>
        <c:tickMarkSkip val="1"/>
        <c:noMultiLvlLbl val="0"/>
      </c:catAx>
      <c:valAx>
        <c:axId val="170157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15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80992"/>
        <c:axId val="170182528"/>
      </c:barChart>
      <c:catAx>
        <c:axId val="170180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182528"/>
        <c:crosses val="autoZero"/>
        <c:auto val="0"/>
        <c:lblAlgn val="ctr"/>
        <c:lblOffset val="100"/>
        <c:tickMarkSkip val="1"/>
        <c:noMultiLvlLbl val="0"/>
      </c:catAx>
      <c:valAx>
        <c:axId val="17018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18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13760"/>
        <c:axId val="170215296"/>
      </c:barChart>
      <c:catAx>
        <c:axId val="170213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15296"/>
        <c:crosses val="autoZero"/>
        <c:auto val="0"/>
        <c:lblAlgn val="ctr"/>
        <c:lblOffset val="100"/>
        <c:tickMarkSkip val="1"/>
        <c:noMultiLvlLbl val="0"/>
      </c:catAx>
      <c:valAx>
        <c:axId val="170215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1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34240"/>
        <c:axId val="170235776"/>
      </c:barChart>
      <c:catAx>
        <c:axId val="170234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35776"/>
        <c:crosses val="autoZero"/>
        <c:auto val="0"/>
        <c:lblAlgn val="ctr"/>
        <c:lblOffset val="100"/>
        <c:tickMarkSkip val="1"/>
        <c:noMultiLvlLbl val="0"/>
      </c:catAx>
      <c:valAx>
        <c:axId val="170235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3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8816"/>
        <c:axId val="170260352"/>
      </c:barChart>
      <c:catAx>
        <c:axId val="170258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60352"/>
        <c:crosses val="autoZero"/>
        <c:auto val="0"/>
        <c:lblAlgn val="ctr"/>
        <c:lblOffset val="100"/>
        <c:tickMarkSkip val="1"/>
        <c:noMultiLvlLbl val="0"/>
      </c:catAx>
      <c:valAx>
        <c:axId val="170260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5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91584"/>
        <c:axId val="170293120"/>
      </c:barChart>
      <c:catAx>
        <c:axId val="17029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93120"/>
        <c:crosses val="autoZero"/>
        <c:auto val="0"/>
        <c:lblAlgn val="ctr"/>
        <c:lblOffset val="100"/>
        <c:tickMarkSkip val="1"/>
        <c:noMultiLvlLbl val="0"/>
      </c:catAx>
      <c:valAx>
        <c:axId val="170293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29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07968"/>
        <c:axId val="170309504"/>
      </c:barChart>
      <c:catAx>
        <c:axId val="170307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09504"/>
        <c:crosses val="autoZero"/>
        <c:auto val="0"/>
        <c:lblAlgn val="ctr"/>
        <c:lblOffset val="100"/>
        <c:tickMarkSkip val="1"/>
        <c:noMultiLvlLbl val="0"/>
      </c:catAx>
      <c:valAx>
        <c:axId val="170309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0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40736"/>
        <c:axId val="170342272"/>
      </c:barChart>
      <c:catAx>
        <c:axId val="17034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42272"/>
        <c:crosses val="autoZero"/>
        <c:auto val="0"/>
        <c:lblAlgn val="ctr"/>
        <c:lblOffset val="100"/>
        <c:tickMarkSkip val="1"/>
        <c:noMultiLvlLbl val="0"/>
      </c:catAx>
      <c:valAx>
        <c:axId val="170342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4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8976"/>
        <c:axId val="33920512"/>
      </c:barChart>
      <c:catAx>
        <c:axId val="33918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920512"/>
        <c:crosses val="autoZero"/>
        <c:auto val="0"/>
        <c:lblAlgn val="ctr"/>
        <c:lblOffset val="100"/>
        <c:tickMarkSkip val="1"/>
        <c:noMultiLvlLbl val="0"/>
      </c:catAx>
      <c:valAx>
        <c:axId val="33920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91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69408"/>
        <c:axId val="170370944"/>
      </c:barChart>
      <c:catAx>
        <c:axId val="170369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70944"/>
        <c:crosses val="autoZero"/>
        <c:auto val="0"/>
        <c:lblAlgn val="ctr"/>
        <c:lblOffset val="100"/>
        <c:tickMarkSkip val="1"/>
        <c:noMultiLvlLbl val="0"/>
      </c:catAx>
      <c:valAx>
        <c:axId val="170370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6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98080"/>
        <c:axId val="170399616"/>
      </c:barChart>
      <c:catAx>
        <c:axId val="170398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99616"/>
        <c:crosses val="autoZero"/>
        <c:auto val="0"/>
        <c:lblAlgn val="ctr"/>
        <c:lblOffset val="100"/>
        <c:tickMarkSkip val="1"/>
        <c:noMultiLvlLbl val="0"/>
      </c:catAx>
      <c:valAx>
        <c:axId val="170399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39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6752"/>
        <c:axId val="170428288"/>
      </c:barChart>
      <c:catAx>
        <c:axId val="170426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428288"/>
        <c:crosses val="autoZero"/>
        <c:auto val="0"/>
        <c:lblAlgn val="ctr"/>
        <c:lblOffset val="100"/>
        <c:tickMarkSkip val="1"/>
        <c:noMultiLvlLbl val="0"/>
      </c:catAx>
      <c:valAx>
        <c:axId val="170428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42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51328"/>
        <c:axId val="170452864"/>
      </c:barChart>
      <c:catAx>
        <c:axId val="170451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452864"/>
        <c:crosses val="autoZero"/>
        <c:auto val="0"/>
        <c:lblAlgn val="ctr"/>
        <c:lblOffset val="100"/>
        <c:tickMarkSkip val="1"/>
        <c:noMultiLvlLbl val="0"/>
      </c:catAx>
      <c:valAx>
        <c:axId val="170452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45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72512"/>
        <c:axId val="170674048"/>
      </c:barChart>
      <c:catAx>
        <c:axId val="17067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674048"/>
        <c:crosses val="autoZero"/>
        <c:auto val="0"/>
        <c:lblAlgn val="ctr"/>
        <c:lblOffset val="100"/>
        <c:tickMarkSkip val="1"/>
        <c:noMultiLvlLbl val="0"/>
      </c:catAx>
      <c:valAx>
        <c:axId val="170674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67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97088"/>
        <c:axId val="170698624"/>
      </c:barChart>
      <c:catAx>
        <c:axId val="17069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698624"/>
        <c:crosses val="autoZero"/>
        <c:auto val="0"/>
        <c:lblAlgn val="ctr"/>
        <c:lblOffset val="100"/>
        <c:tickMarkSkip val="1"/>
        <c:noMultiLvlLbl val="0"/>
      </c:catAx>
      <c:valAx>
        <c:axId val="170698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69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1664"/>
        <c:axId val="170723200"/>
      </c:barChart>
      <c:catAx>
        <c:axId val="170721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723200"/>
        <c:crosses val="autoZero"/>
        <c:auto val="0"/>
        <c:lblAlgn val="ctr"/>
        <c:lblOffset val="100"/>
        <c:tickMarkSkip val="1"/>
        <c:noMultiLvlLbl val="0"/>
      </c:catAx>
      <c:valAx>
        <c:axId val="17072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72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46240"/>
        <c:axId val="170747776"/>
      </c:barChart>
      <c:catAx>
        <c:axId val="170746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747776"/>
        <c:crosses val="autoZero"/>
        <c:auto val="0"/>
        <c:lblAlgn val="ctr"/>
        <c:lblOffset val="100"/>
        <c:tickMarkSkip val="1"/>
        <c:noMultiLvlLbl val="0"/>
      </c:catAx>
      <c:valAx>
        <c:axId val="170747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74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70816"/>
        <c:axId val="170772352"/>
      </c:barChart>
      <c:catAx>
        <c:axId val="170770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772352"/>
        <c:crosses val="autoZero"/>
        <c:auto val="0"/>
        <c:lblAlgn val="ctr"/>
        <c:lblOffset val="100"/>
        <c:tickMarkSkip val="1"/>
        <c:noMultiLvlLbl val="0"/>
      </c:catAx>
      <c:valAx>
        <c:axId val="170772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7077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65312"/>
        <c:axId val="157566848"/>
      </c:barChart>
      <c:catAx>
        <c:axId val="157565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566848"/>
        <c:crosses val="autoZero"/>
        <c:auto val="0"/>
        <c:lblAlgn val="ctr"/>
        <c:lblOffset val="100"/>
        <c:tickMarkSkip val="1"/>
        <c:noMultiLvlLbl val="0"/>
      </c:catAx>
      <c:valAx>
        <c:axId val="157566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56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8496"/>
        <c:axId val="31260032"/>
      </c:barChart>
      <c:catAx>
        <c:axId val="31258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260032"/>
        <c:crosses val="autoZero"/>
        <c:auto val="0"/>
        <c:lblAlgn val="ctr"/>
        <c:lblOffset val="100"/>
        <c:tickMarkSkip val="1"/>
        <c:noMultiLvlLbl val="0"/>
      </c:catAx>
      <c:valAx>
        <c:axId val="31260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25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1376"/>
        <c:axId val="34022912"/>
      </c:barChart>
      <c:catAx>
        <c:axId val="34021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22912"/>
        <c:crosses val="autoZero"/>
        <c:auto val="0"/>
        <c:lblAlgn val="ctr"/>
        <c:lblOffset val="100"/>
        <c:tickMarkSkip val="1"/>
        <c:noMultiLvlLbl val="0"/>
      </c:catAx>
      <c:valAx>
        <c:axId val="34022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2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89888"/>
        <c:axId val="157591424"/>
      </c:barChart>
      <c:catAx>
        <c:axId val="157589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591424"/>
        <c:crosses val="autoZero"/>
        <c:auto val="0"/>
        <c:lblAlgn val="ctr"/>
        <c:lblOffset val="100"/>
        <c:tickMarkSkip val="1"/>
        <c:noMultiLvlLbl val="0"/>
      </c:catAx>
      <c:valAx>
        <c:axId val="157591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58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14464"/>
        <c:axId val="157616000"/>
      </c:barChart>
      <c:catAx>
        <c:axId val="157614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16000"/>
        <c:crosses val="autoZero"/>
        <c:auto val="0"/>
        <c:lblAlgn val="ctr"/>
        <c:lblOffset val="100"/>
        <c:tickMarkSkip val="1"/>
        <c:noMultiLvlLbl val="0"/>
      </c:catAx>
      <c:valAx>
        <c:axId val="157616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1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47232"/>
        <c:axId val="157648768"/>
      </c:barChart>
      <c:catAx>
        <c:axId val="157647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48768"/>
        <c:crosses val="autoZero"/>
        <c:auto val="0"/>
        <c:lblAlgn val="ctr"/>
        <c:lblOffset val="100"/>
        <c:tickMarkSkip val="1"/>
        <c:noMultiLvlLbl val="0"/>
      </c:catAx>
      <c:valAx>
        <c:axId val="157648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4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63616"/>
        <c:axId val="157665152"/>
      </c:barChart>
      <c:catAx>
        <c:axId val="157663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65152"/>
        <c:crosses val="autoZero"/>
        <c:auto val="0"/>
        <c:lblAlgn val="ctr"/>
        <c:lblOffset val="100"/>
        <c:tickMarkSkip val="1"/>
        <c:noMultiLvlLbl val="0"/>
      </c:catAx>
      <c:valAx>
        <c:axId val="157665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6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96384"/>
        <c:axId val="157697920"/>
      </c:barChart>
      <c:catAx>
        <c:axId val="157696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97920"/>
        <c:crosses val="autoZero"/>
        <c:auto val="0"/>
        <c:lblAlgn val="ctr"/>
        <c:lblOffset val="100"/>
        <c:tickMarkSkip val="1"/>
        <c:noMultiLvlLbl val="0"/>
      </c:catAx>
      <c:valAx>
        <c:axId val="157697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69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16864"/>
        <c:axId val="157718400"/>
      </c:barChart>
      <c:catAx>
        <c:axId val="157716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718400"/>
        <c:crosses val="autoZero"/>
        <c:auto val="0"/>
        <c:lblAlgn val="ctr"/>
        <c:lblOffset val="100"/>
        <c:tickMarkSkip val="1"/>
        <c:noMultiLvlLbl val="0"/>
      </c:catAx>
      <c:valAx>
        <c:axId val="157718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5771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7760"/>
        <c:axId val="34039296"/>
      </c:barChart>
      <c:catAx>
        <c:axId val="34037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39296"/>
        <c:crosses val="autoZero"/>
        <c:auto val="0"/>
        <c:lblAlgn val="ctr"/>
        <c:lblOffset val="100"/>
        <c:tickMarkSkip val="1"/>
        <c:noMultiLvlLbl val="0"/>
      </c:catAx>
      <c:valAx>
        <c:axId val="34039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3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62336"/>
        <c:axId val="34063872"/>
      </c:barChart>
      <c:catAx>
        <c:axId val="34062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63872"/>
        <c:crosses val="autoZero"/>
        <c:auto val="0"/>
        <c:lblAlgn val="ctr"/>
        <c:lblOffset val="100"/>
        <c:tickMarkSkip val="1"/>
        <c:noMultiLvlLbl val="0"/>
      </c:catAx>
      <c:valAx>
        <c:axId val="34063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6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0992"/>
        <c:axId val="32982528"/>
      </c:barChart>
      <c:catAx>
        <c:axId val="32980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982528"/>
        <c:crosses val="autoZero"/>
        <c:auto val="0"/>
        <c:lblAlgn val="ctr"/>
        <c:lblOffset val="100"/>
        <c:tickMarkSkip val="1"/>
        <c:noMultiLvlLbl val="0"/>
      </c:catAx>
      <c:valAx>
        <c:axId val="3298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98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3760"/>
        <c:axId val="33015296"/>
      </c:barChart>
      <c:catAx>
        <c:axId val="33013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15296"/>
        <c:crosses val="autoZero"/>
        <c:auto val="0"/>
        <c:lblAlgn val="ctr"/>
        <c:lblOffset val="100"/>
        <c:tickMarkSkip val="1"/>
        <c:noMultiLvlLbl val="0"/>
      </c:catAx>
      <c:valAx>
        <c:axId val="33015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1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8336"/>
        <c:axId val="33039872"/>
      </c:barChart>
      <c:catAx>
        <c:axId val="33038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39872"/>
        <c:crosses val="autoZero"/>
        <c:auto val="0"/>
        <c:lblAlgn val="ctr"/>
        <c:lblOffset val="100"/>
        <c:tickMarkSkip val="1"/>
        <c:noMultiLvlLbl val="0"/>
      </c:catAx>
      <c:valAx>
        <c:axId val="33039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912"/>
        <c:axId val="33064448"/>
      </c:barChart>
      <c:catAx>
        <c:axId val="33062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64448"/>
        <c:crosses val="autoZero"/>
        <c:auto val="0"/>
        <c:lblAlgn val="ctr"/>
        <c:lblOffset val="100"/>
        <c:tickMarkSkip val="1"/>
        <c:noMultiLvlLbl val="0"/>
      </c:catAx>
      <c:valAx>
        <c:axId val="33064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6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79296"/>
        <c:axId val="33080832"/>
      </c:barChart>
      <c:catAx>
        <c:axId val="33079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80832"/>
        <c:crosses val="autoZero"/>
        <c:auto val="0"/>
        <c:lblAlgn val="ctr"/>
        <c:lblOffset val="100"/>
        <c:tickMarkSkip val="1"/>
        <c:noMultiLvlLbl val="0"/>
      </c:catAx>
      <c:valAx>
        <c:axId val="33080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07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2064"/>
        <c:axId val="33113600"/>
      </c:barChart>
      <c:catAx>
        <c:axId val="33112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13600"/>
        <c:crosses val="autoZero"/>
        <c:auto val="0"/>
        <c:lblAlgn val="ctr"/>
        <c:lblOffset val="100"/>
        <c:tickMarkSkip val="1"/>
        <c:noMultiLvlLbl val="0"/>
      </c:catAx>
      <c:valAx>
        <c:axId val="33113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1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0736"/>
        <c:axId val="33142272"/>
      </c:barChart>
      <c:catAx>
        <c:axId val="3314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42272"/>
        <c:crosses val="autoZero"/>
        <c:auto val="0"/>
        <c:lblAlgn val="ctr"/>
        <c:lblOffset val="100"/>
        <c:tickMarkSkip val="1"/>
        <c:noMultiLvlLbl val="0"/>
      </c:catAx>
      <c:valAx>
        <c:axId val="33142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314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22048"/>
        <c:axId val="31923584"/>
      </c:barChart>
      <c:catAx>
        <c:axId val="31922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923584"/>
        <c:crosses val="autoZero"/>
        <c:auto val="0"/>
        <c:lblAlgn val="ctr"/>
        <c:lblOffset val="100"/>
        <c:tickMarkSkip val="1"/>
        <c:noMultiLvlLbl val="0"/>
      </c:catAx>
      <c:valAx>
        <c:axId val="31923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92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6400"/>
        <c:axId val="34407936"/>
      </c:barChart>
      <c:catAx>
        <c:axId val="34406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407936"/>
        <c:crosses val="autoZero"/>
        <c:auto val="0"/>
        <c:lblAlgn val="ctr"/>
        <c:lblOffset val="100"/>
        <c:tickMarkSkip val="1"/>
        <c:noMultiLvlLbl val="0"/>
      </c:catAx>
      <c:valAx>
        <c:axId val="34407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40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9168"/>
        <c:axId val="34440704"/>
      </c:barChart>
      <c:catAx>
        <c:axId val="34439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440704"/>
        <c:crosses val="autoZero"/>
        <c:auto val="0"/>
        <c:lblAlgn val="ctr"/>
        <c:lblOffset val="100"/>
        <c:tickMarkSkip val="1"/>
        <c:noMultiLvlLbl val="0"/>
      </c:catAx>
      <c:valAx>
        <c:axId val="34440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43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41568"/>
        <c:axId val="34543104"/>
      </c:barChart>
      <c:catAx>
        <c:axId val="34541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543104"/>
        <c:crosses val="autoZero"/>
        <c:auto val="0"/>
        <c:lblAlgn val="ctr"/>
        <c:lblOffset val="100"/>
        <c:tickMarkSkip val="1"/>
        <c:noMultiLvlLbl val="0"/>
      </c:catAx>
      <c:valAx>
        <c:axId val="34543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54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57952"/>
        <c:axId val="34559488"/>
      </c:barChart>
      <c:catAx>
        <c:axId val="34557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559488"/>
        <c:crosses val="autoZero"/>
        <c:auto val="0"/>
        <c:lblAlgn val="ctr"/>
        <c:lblOffset val="100"/>
        <c:tickMarkSkip val="1"/>
        <c:noMultiLvlLbl val="0"/>
      </c:catAx>
      <c:valAx>
        <c:axId val="34559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55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78432"/>
        <c:axId val="34579968"/>
      </c:barChart>
      <c:catAx>
        <c:axId val="34578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579968"/>
        <c:crosses val="autoZero"/>
        <c:auto val="0"/>
        <c:lblAlgn val="ctr"/>
        <c:lblOffset val="100"/>
        <c:tickMarkSkip val="1"/>
        <c:noMultiLvlLbl val="0"/>
      </c:catAx>
      <c:valAx>
        <c:axId val="34579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57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80832"/>
        <c:axId val="34682368"/>
      </c:barChart>
      <c:catAx>
        <c:axId val="346808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682368"/>
        <c:crosses val="autoZero"/>
        <c:auto val="0"/>
        <c:lblAlgn val="ctr"/>
        <c:lblOffset val="100"/>
        <c:tickMarkSkip val="1"/>
        <c:noMultiLvlLbl val="0"/>
      </c:catAx>
      <c:valAx>
        <c:axId val="34682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68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1312"/>
        <c:axId val="34702848"/>
      </c:barChart>
      <c:catAx>
        <c:axId val="3470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702848"/>
        <c:crosses val="autoZero"/>
        <c:auto val="0"/>
        <c:lblAlgn val="ctr"/>
        <c:lblOffset val="100"/>
        <c:tickMarkSkip val="1"/>
        <c:noMultiLvlLbl val="0"/>
      </c:catAx>
      <c:valAx>
        <c:axId val="34702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70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17696"/>
        <c:axId val="34719232"/>
      </c:barChart>
      <c:catAx>
        <c:axId val="34717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719232"/>
        <c:crosses val="autoZero"/>
        <c:auto val="0"/>
        <c:lblAlgn val="ctr"/>
        <c:lblOffset val="100"/>
        <c:tickMarkSkip val="1"/>
        <c:noMultiLvlLbl val="0"/>
      </c:catAx>
      <c:valAx>
        <c:axId val="34719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71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07104"/>
        <c:axId val="34608640"/>
      </c:barChart>
      <c:catAx>
        <c:axId val="34607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608640"/>
        <c:crosses val="autoZero"/>
        <c:auto val="0"/>
        <c:lblAlgn val="ctr"/>
        <c:lblOffset val="100"/>
        <c:tickMarkSkip val="1"/>
        <c:noMultiLvlLbl val="0"/>
      </c:catAx>
      <c:valAx>
        <c:axId val="34608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60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8064"/>
        <c:axId val="34649600"/>
      </c:barChart>
      <c:catAx>
        <c:axId val="34648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649600"/>
        <c:crosses val="autoZero"/>
        <c:auto val="0"/>
        <c:lblAlgn val="ctr"/>
        <c:lblOffset val="100"/>
        <c:tickMarkSkip val="1"/>
        <c:noMultiLvlLbl val="0"/>
      </c:catAx>
      <c:valAx>
        <c:axId val="34649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64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7856"/>
        <c:axId val="31979392"/>
      </c:barChart>
      <c:catAx>
        <c:axId val="31977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979392"/>
        <c:crosses val="autoZero"/>
        <c:auto val="0"/>
        <c:lblAlgn val="ctr"/>
        <c:lblOffset val="100"/>
        <c:tickMarkSkip val="1"/>
        <c:noMultiLvlLbl val="0"/>
      </c:catAx>
      <c:valAx>
        <c:axId val="31979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197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8720"/>
        <c:axId val="34080256"/>
      </c:barChart>
      <c:catAx>
        <c:axId val="34078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80256"/>
        <c:crosses val="autoZero"/>
        <c:auto val="0"/>
        <c:lblAlgn val="ctr"/>
        <c:lblOffset val="100"/>
        <c:tickMarkSkip val="1"/>
        <c:noMultiLvlLbl val="0"/>
      </c:catAx>
      <c:valAx>
        <c:axId val="34080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07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1488"/>
        <c:axId val="34113024"/>
      </c:barChart>
      <c:catAx>
        <c:axId val="34111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13024"/>
        <c:crosses val="autoZero"/>
        <c:auto val="0"/>
        <c:lblAlgn val="ctr"/>
        <c:lblOffset val="100"/>
        <c:tickMarkSkip val="1"/>
        <c:noMultiLvlLbl val="0"/>
      </c:catAx>
      <c:valAx>
        <c:axId val="34113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1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872"/>
        <c:axId val="34129408"/>
      </c:barChart>
      <c:catAx>
        <c:axId val="34127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29408"/>
        <c:crosses val="autoZero"/>
        <c:auto val="0"/>
        <c:lblAlgn val="ctr"/>
        <c:lblOffset val="100"/>
        <c:tickMarkSkip val="1"/>
        <c:noMultiLvlLbl val="0"/>
      </c:catAx>
      <c:valAx>
        <c:axId val="34129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2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56544"/>
        <c:axId val="34158080"/>
      </c:barChart>
      <c:catAx>
        <c:axId val="34156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58080"/>
        <c:crosses val="autoZero"/>
        <c:auto val="0"/>
        <c:lblAlgn val="ctr"/>
        <c:lblOffset val="100"/>
        <c:tickMarkSkip val="1"/>
        <c:noMultiLvlLbl val="0"/>
      </c:catAx>
      <c:valAx>
        <c:axId val="34158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5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97504"/>
        <c:axId val="34199040"/>
      </c:barChart>
      <c:catAx>
        <c:axId val="34197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99040"/>
        <c:crosses val="autoZero"/>
        <c:auto val="0"/>
        <c:lblAlgn val="ctr"/>
        <c:lblOffset val="100"/>
        <c:tickMarkSkip val="1"/>
        <c:noMultiLvlLbl val="0"/>
      </c:catAx>
      <c:valAx>
        <c:axId val="34199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19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09792"/>
        <c:axId val="34211328"/>
      </c:barChart>
      <c:catAx>
        <c:axId val="34209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211328"/>
        <c:crosses val="autoZero"/>
        <c:auto val="0"/>
        <c:lblAlgn val="ctr"/>
        <c:lblOffset val="100"/>
        <c:tickMarkSkip val="1"/>
        <c:noMultiLvlLbl val="0"/>
      </c:catAx>
      <c:valAx>
        <c:axId val="34211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20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2560"/>
        <c:axId val="34244096"/>
      </c:barChart>
      <c:catAx>
        <c:axId val="34242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244096"/>
        <c:crosses val="autoZero"/>
        <c:auto val="0"/>
        <c:lblAlgn val="ctr"/>
        <c:lblOffset val="100"/>
        <c:tickMarkSkip val="1"/>
        <c:noMultiLvlLbl val="0"/>
      </c:catAx>
      <c:valAx>
        <c:axId val="34244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24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71232"/>
        <c:axId val="34272768"/>
      </c:barChart>
      <c:catAx>
        <c:axId val="34271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272768"/>
        <c:crosses val="autoZero"/>
        <c:auto val="0"/>
        <c:lblAlgn val="ctr"/>
        <c:lblOffset val="100"/>
        <c:tickMarkSkip val="1"/>
        <c:noMultiLvlLbl val="0"/>
      </c:catAx>
      <c:valAx>
        <c:axId val="34272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427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0432"/>
        <c:axId val="35091968"/>
      </c:barChart>
      <c:catAx>
        <c:axId val="35090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091968"/>
        <c:crosses val="autoZero"/>
        <c:auto val="0"/>
        <c:lblAlgn val="ctr"/>
        <c:lblOffset val="100"/>
        <c:tickMarkSkip val="1"/>
        <c:noMultiLvlLbl val="0"/>
      </c:catAx>
      <c:valAx>
        <c:axId val="35091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09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2720"/>
        <c:axId val="35104256"/>
      </c:barChart>
      <c:catAx>
        <c:axId val="35102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04256"/>
        <c:crosses val="autoZero"/>
        <c:auto val="0"/>
        <c:lblAlgn val="ctr"/>
        <c:lblOffset val="100"/>
        <c:tickMarkSkip val="1"/>
        <c:noMultiLvlLbl val="0"/>
      </c:catAx>
      <c:valAx>
        <c:axId val="3510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0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06144"/>
        <c:axId val="32007680"/>
      </c:barChart>
      <c:catAx>
        <c:axId val="32006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007680"/>
        <c:crosses val="autoZero"/>
        <c:auto val="0"/>
        <c:lblAlgn val="ctr"/>
        <c:lblOffset val="100"/>
        <c:tickMarkSkip val="1"/>
        <c:noMultiLvlLbl val="0"/>
      </c:catAx>
      <c:valAx>
        <c:axId val="32007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200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680"/>
        <c:axId val="35145216"/>
      </c:barChart>
      <c:catAx>
        <c:axId val="35143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45216"/>
        <c:crosses val="autoZero"/>
        <c:auto val="0"/>
        <c:lblAlgn val="ctr"/>
        <c:lblOffset val="100"/>
        <c:tickMarkSkip val="1"/>
        <c:noMultiLvlLbl val="0"/>
      </c:catAx>
      <c:valAx>
        <c:axId val="35145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4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0064"/>
        <c:axId val="35161600"/>
      </c:barChart>
      <c:catAx>
        <c:axId val="35160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61600"/>
        <c:crosses val="autoZero"/>
        <c:auto val="0"/>
        <c:lblAlgn val="ctr"/>
        <c:lblOffset val="100"/>
        <c:tickMarkSkip val="1"/>
        <c:noMultiLvlLbl val="0"/>
      </c:catAx>
      <c:valAx>
        <c:axId val="35161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6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80544"/>
        <c:axId val="35182080"/>
      </c:barChart>
      <c:catAx>
        <c:axId val="35180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82080"/>
        <c:crosses val="autoZero"/>
        <c:auto val="0"/>
        <c:lblAlgn val="ctr"/>
        <c:lblOffset val="100"/>
        <c:tickMarkSkip val="1"/>
        <c:noMultiLvlLbl val="0"/>
      </c:catAx>
      <c:valAx>
        <c:axId val="35182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18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32096"/>
        <c:axId val="35333632"/>
      </c:barChart>
      <c:catAx>
        <c:axId val="35332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333632"/>
        <c:crosses val="autoZero"/>
        <c:auto val="0"/>
        <c:lblAlgn val="ctr"/>
        <c:lblOffset val="100"/>
        <c:tickMarkSkip val="1"/>
        <c:noMultiLvlLbl val="0"/>
      </c:catAx>
      <c:valAx>
        <c:axId val="35333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33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7152"/>
        <c:axId val="35378688"/>
      </c:barChart>
      <c:catAx>
        <c:axId val="35377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378688"/>
        <c:crosses val="autoZero"/>
        <c:auto val="0"/>
        <c:lblAlgn val="ctr"/>
        <c:lblOffset val="100"/>
        <c:tickMarkSkip val="1"/>
        <c:noMultiLvlLbl val="0"/>
      </c:catAx>
      <c:valAx>
        <c:axId val="35378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37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1728"/>
        <c:axId val="35403264"/>
      </c:barChart>
      <c:catAx>
        <c:axId val="35401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03264"/>
        <c:crosses val="autoZero"/>
        <c:auto val="0"/>
        <c:lblAlgn val="ctr"/>
        <c:lblOffset val="100"/>
        <c:tickMarkSkip val="1"/>
        <c:noMultiLvlLbl val="0"/>
      </c:catAx>
      <c:valAx>
        <c:axId val="35403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0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22208"/>
        <c:axId val="35423744"/>
      </c:barChart>
      <c:catAx>
        <c:axId val="35422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23744"/>
        <c:crosses val="autoZero"/>
        <c:auto val="0"/>
        <c:lblAlgn val="ctr"/>
        <c:lblOffset val="100"/>
        <c:tickMarkSkip val="1"/>
        <c:noMultiLvlLbl val="0"/>
      </c:catAx>
      <c:valAx>
        <c:axId val="35423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2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46784"/>
        <c:axId val="35448320"/>
      </c:barChart>
      <c:catAx>
        <c:axId val="35446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48320"/>
        <c:crosses val="autoZero"/>
        <c:auto val="0"/>
        <c:lblAlgn val="ctr"/>
        <c:lblOffset val="100"/>
        <c:tickMarkSkip val="1"/>
        <c:noMultiLvlLbl val="0"/>
      </c:catAx>
      <c:valAx>
        <c:axId val="35448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4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1360"/>
        <c:axId val="35472896"/>
      </c:barChart>
      <c:catAx>
        <c:axId val="35471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72896"/>
        <c:crosses val="autoZero"/>
        <c:auto val="0"/>
        <c:lblAlgn val="ctr"/>
        <c:lblOffset val="100"/>
        <c:tickMarkSkip val="1"/>
        <c:noMultiLvlLbl val="0"/>
      </c:catAx>
      <c:valAx>
        <c:axId val="35472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47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0032"/>
        <c:axId val="35501568"/>
      </c:barChart>
      <c:catAx>
        <c:axId val="35500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501568"/>
        <c:crosses val="autoZero"/>
        <c:auto val="0"/>
        <c:lblAlgn val="ctr"/>
        <c:lblOffset val="100"/>
        <c:tickMarkSkip val="1"/>
        <c:noMultiLvlLbl val="0"/>
      </c:catAx>
      <c:valAx>
        <c:axId val="35501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3550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38" Type="http://schemas.openxmlformats.org/officeDocument/2006/relationships/chart" Target="../charts/chart138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144" Type="http://schemas.openxmlformats.org/officeDocument/2006/relationships/chart" Target="../charts/chart144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16" Type="http://schemas.openxmlformats.org/officeDocument/2006/relationships/chart" Target="../charts/chart116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137" Type="http://schemas.openxmlformats.org/officeDocument/2006/relationships/chart" Target="../charts/chart13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267.xml"/><Relationship Id="rId299" Type="http://schemas.openxmlformats.org/officeDocument/2006/relationships/chart" Target="../charts/chart449.xml"/><Relationship Id="rId21" Type="http://schemas.openxmlformats.org/officeDocument/2006/relationships/chart" Target="../charts/chart171.xml"/><Relationship Id="rId63" Type="http://schemas.openxmlformats.org/officeDocument/2006/relationships/chart" Target="../charts/chart213.xml"/><Relationship Id="rId159" Type="http://schemas.openxmlformats.org/officeDocument/2006/relationships/chart" Target="../charts/chart309.xml"/><Relationship Id="rId324" Type="http://schemas.openxmlformats.org/officeDocument/2006/relationships/chart" Target="../charts/chart474.xml"/><Relationship Id="rId366" Type="http://schemas.openxmlformats.org/officeDocument/2006/relationships/chart" Target="../charts/chart516.xml"/><Relationship Id="rId170" Type="http://schemas.openxmlformats.org/officeDocument/2006/relationships/chart" Target="../charts/chart320.xml"/><Relationship Id="rId226" Type="http://schemas.openxmlformats.org/officeDocument/2006/relationships/chart" Target="../charts/chart376.xml"/><Relationship Id="rId433" Type="http://schemas.openxmlformats.org/officeDocument/2006/relationships/chart" Target="../charts/chart583.xml"/><Relationship Id="rId268" Type="http://schemas.openxmlformats.org/officeDocument/2006/relationships/chart" Target="../charts/chart418.xml"/><Relationship Id="rId32" Type="http://schemas.openxmlformats.org/officeDocument/2006/relationships/chart" Target="../charts/chart182.xml"/><Relationship Id="rId74" Type="http://schemas.openxmlformats.org/officeDocument/2006/relationships/chart" Target="../charts/chart224.xml"/><Relationship Id="rId128" Type="http://schemas.openxmlformats.org/officeDocument/2006/relationships/chart" Target="../charts/chart278.xml"/><Relationship Id="rId335" Type="http://schemas.openxmlformats.org/officeDocument/2006/relationships/chart" Target="../charts/chart485.xml"/><Relationship Id="rId377" Type="http://schemas.openxmlformats.org/officeDocument/2006/relationships/chart" Target="../charts/chart527.xml"/><Relationship Id="rId5" Type="http://schemas.openxmlformats.org/officeDocument/2006/relationships/chart" Target="../charts/chart155.xml"/><Relationship Id="rId181" Type="http://schemas.openxmlformats.org/officeDocument/2006/relationships/chart" Target="../charts/chart331.xml"/><Relationship Id="rId237" Type="http://schemas.openxmlformats.org/officeDocument/2006/relationships/chart" Target="../charts/chart387.xml"/><Relationship Id="rId402" Type="http://schemas.openxmlformats.org/officeDocument/2006/relationships/chart" Target="../charts/chart552.xml"/><Relationship Id="rId279" Type="http://schemas.openxmlformats.org/officeDocument/2006/relationships/chart" Target="../charts/chart429.xml"/><Relationship Id="rId444" Type="http://schemas.openxmlformats.org/officeDocument/2006/relationships/chart" Target="../charts/chart594.xml"/><Relationship Id="rId43" Type="http://schemas.openxmlformats.org/officeDocument/2006/relationships/chart" Target="../charts/chart193.xml"/><Relationship Id="rId139" Type="http://schemas.openxmlformats.org/officeDocument/2006/relationships/chart" Target="../charts/chart289.xml"/><Relationship Id="rId290" Type="http://schemas.openxmlformats.org/officeDocument/2006/relationships/chart" Target="../charts/chart440.xml"/><Relationship Id="rId304" Type="http://schemas.openxmlformats.org/officeDocument/2006/relationships/chart" Target="../charts/chart454.xml"/><Relationship Id="rId346" Type="http://schemas.openxmlformats.org/officeDocument/2006/relationships/chart" Target="../charts/chart496.xml"/><Relationship Id="rId388" Type="http://schemas.openxmlformats.org/officeDocument/2006/relationships/chart" Target="../charts/chart538.xml"/><Relationship Id="rId85" Type="http://schemas.openxmlformats.org/officeDocument/2006/relationships/chart" Target="../charts/chart235.xml"/><Relationship Id="rId150" Type="http://schemas.openxmlformats.org/officeDocument/2006/relationships/chart" Target="../charts/chart300.xml"/><Relationship Id="rId192" Type="http://schemas.openxmlformats.org/officeDocument/2006/relationships/chart" Target="../charts/chart342.xml"/><Relationship Id="rId206" Type="http://schemas.openxmlformats.org/officeDocument/2006/relationships/chart" Target="../charts/chart356.xml"/><Relationship Id="rId413" Type="http://schemas.openxmlformats.org/officeDocument/2006/relationships/chart" Target="../charts/chart563.xml"/><Relationship Id="rId248" Type="http://schemas.openxmlformats.org/officeDocument/2006/relationships/chart" Target="../charts/chart398.xml"/><Relationship Id="rId455" Type="http://schemas.openxmlformats.org/officeDocument/2006/relationships/chart" Target="../charts/chart605.xml"/><Relationship Id="rId12" Type="http://schemas.openxmlformats.org/officeDocument/2006/relationships/chart" Target="../charts/chart162.xml"/><Relationship Id="rId108" Type="http://schemas.openxmlformats.org/officeDocument/2006/relationships/chart" Target="../charts/chart258.xml"/><Relationship Id="rId315" Type="http://schemas.openxmlformats.org/officeDocument/2006/relationships/chart" Target="../charts/chart465.xml"/><Relationship Id="rId357" Type="http://schemas.openxmlformats.org/officeDocument/2006/relationships/chart" Target="../charts/chart507.xml"/><Relationship Id="rId54" Type="http://schemas.openxmlformats.org/officeDocument/2006/relationships/chart" Target="../charts/chart204.xml"/><Relationship Id="rId96" Type="http://schemas.openxmlformats.org/officeDocument/2006/relationships/chart" Target="../charts/chart246.xml"/><Relationship Id="rId161" Type="http://schemas.openxmlformats.org/officeDocument/2006/relationships/chart" Target="../charts/chart311.xml"/><Relationship Id="rId217" Type="http://schemas.openxmlformats.org/officeDocument/2006/relationships/chart" Target="../charts/chart367.xml"/><Relationship Id="rId399" Type="http://schemas.openxmlformats.org/officeDocument/2006/relationships/chart" Target="../charts/chart549.xml"/><Relationship Id="rId6" Type="http://schemas.openxmlformats.org/officeDocument/2006/relationships/chart" Target="../charts/chart156.xml"/><Relationship Id="rId238" Type="http://schemas.openxmlformats.org/officeDocument/2006/relationships/chart" Target="../charts/chart388.xml"/><Relationship Id="rId259" Type="http://schemas.openxmlformats.org/officeDocument/2006/relationships/chart" Target="../charts/chart409.xml"/><Relationship Id="rId424" Type="http://schemas.openxmlformats.org/officeDocument/2006/relationships/chart" Target="../charts/chart574.xml"/><Relationship Id="rId445" Type="http://schemas.openxmlformats.org/officeDocument/2006/relationships/chart" Target="../charts/chart595.xml"/><Relationship Id="rId23" Type="http://schemas.openxmlformats.org/officeDocument/2006/relationships/chart" Target="../charts/chart173.xml"/><Relationship Id="rId119" Type="http://schemas.openxmlformats.org/officeDocument/2006/relationships/chart" Target="../charts/chart269.xml"/><Relationship Id="rId270" Type="http://schemas.openxmlformats.org/officeDocument/2006/relationships/chart" Target="../charts/chart420.xml"/><Relationship Id="rId291" Type="http://schemas.openxmlformats.org/officeDocument/2006/relationships/chart" Target="../charts/chart441.xml"/><Relationship Id="rId305" Type="http://schemas.openxmlformats.org/officeDocument/2006/relationships/chart" Target="../charts/chart455.xml"/><Relationship Id="rId326" Type="http://schemas.openxmlformats.org/officeDocument/2006/relationships/chart" Target="../charts/chart476.xml"/><Relationship Id="rId347" Type="http://schemas.openxmlformats.org/officeDocument/2006/relationships/chart" Target="../charts/chart497.xml"/><Relationship Id="rId44" Type="http://schemas.openxmlformats.org/officeDocument/2006/relationships/chart" Target="../charts/chart194.xml"/><Relationship Id="rId65" Type="http://schemas.openxmlformats.org/officeDocument/2006/relationships/chart" Target="../charts/chart215.xml"/><Relationship Id="rId86" Type="http://schemas.openxmlformats.org/officeDocument/2006/relationships/chart" Target="../charts/chart236.xml"/><Relationship Id="rId130" Type="http://schemas.openxmlformats.org/officeDocument/2006/relationships/chart" Target="../charts/chart280.xml"/><Relationship Id="rId151" Type="http://schemas.openxmlformats.org/officeDocument/2006/relationships/chart" Target="../charts/chart301.xml"/><Relationship Id="rId368" Type="http://schemas.openxmlformats.org/officeDocument/2006/relationships/chart" Target="../charts/chart518.xml"/><Relationship Id="rId389" Type="http://schemas.openxmlformats.org/officeDocument/2006/relationships/chart" Target="../charts/chart539.xml"/><Relationship Id="rId172" Type="http://schemas.openxmlformats.org/officeDocument/2006/relationships/chart" Target="../charts/chart322.xml"/><Relationship Id="rId193" Type="http://schemas.openxmlformats.org/officeDocument/2006/relationships/chart" Target="../charts/chart343.xml"/><Relationship Id="rId207" Type="http://schemas.openxmlformats.org/officeDocument/2006/relationships/chart" Target="../charts/chart357.xml"/><Relationship Id="rId228" Type="http://schemas.openxmlformats.org/officeDocument/2006/relationships/chart" Target="../charts/chart378.xml"/><Relationship Id="rId249" Type="http://schemas.openxmlformats.org/officeDocument/2006/relationships/chart" Target="../charts/chart399.xml"/><Relationship Id="rId414" Type="http://schemas.openxmlformats.org/officeDocument/2006/relationships/chart" Target="../charts/chart564.xml"/><Relationship Id="rId435" Type="http://schemas.openxmlformats.org/officeDocument/2006/relationships/chart" Target="../charts/chart585.xml"/><Relationship Id="rId13" Type="http://schemas.openxmlformats.org/officeDocument/2006/relationships/chart" Target="../charts/chart163.xml"/><Relationship Id="rId109" Type="http://schemas.openxmlformats.org/officeDocument/2006/relationships/chart" Target="../charts/chart259.xml"/><Relationship Id="rId260" Type="http://schemas.openxmlformats.org/officeDocument/2006/relationships/chart" Target="../charts/chart410.xml"/><Relationship Id="rId281" Type="http://schemas.openxmlformats.org/officeDocument/2006/relationships/chart" Target="../charts/chart431.xml"/><Relationship Id="rId316" Type="http://schemas.openxmlformats.org/officeDocument/2006/relationships/chart" Target="../charts/chart466.xml"/><Relationship Id="rId337" Type="http://schemas.openxmlformats.org/officeDocument/2006/relationships/chart" Target="../charts/chart487.xml"/><Relationship Id="rId34" Type="http://schemas.openxmlformats.org/officeDocument/2006/relationships/chart" Target="../charts/chart184.xml"/><Relationship Id="rId55" Type="http://schemas.openxmlformats.org/officeDocument/2006/relationships/chart" Target="../charts/chart205.xml"/><Relationship Id="rId76" Type="http://schemas.openxmlformats.org/officeDocument/2006/relationships/chart" Target="../charts/chart226.xml"/><Relationship Id="rId97" Type="http://schemas.openxmlformats.org/officeDocument/2006/relationships/chart" Target="../charts/chart247.xml"/><Relationship Id="rId120" Type="http://schemas.openxmlformats.org/officeDocument/2006/relationships/chart" Target="../charts/chart270.xml"/><Relationship Id="rId141" Type="http://schemas.openxmlformats.org/officeDocument/2006/relationships/chart" Target="../charts/chart291.xml"/><Relationship Id="rId358" Type="http://schemas.openxmlformats.org/officeDocument/2006/relationships/chart" Target="../charts/chart508.xml"/><Relationship Id="rId379" Type="http://schemas.openxmlformats.org/officeDocument/2006/relationships/chart" Target="../charts/chart529.xml"/><Relationship Id="rId7" Type="http://schemas.openxmlformats.org/officeDocument/2006/relationships/chart" Target="../charts/chart157.xml"/><Relationship Id="rId162" Type="http://schemas.openxmlformats.org/officeDocument/2006/relationships/chart" Target="../charts/chart312.xml"/><Relationship Id="rId183" Type="http://schemas.openxmlformats.org/officeDocument/2006/relationships/chart" Target="../charts/chart333.xml"/><Relationship Id="rId218" Type="http://schemas.openxmlformats.org/officeDocument/2006/relationships/chart" Target="../charts/chart368.xml"/><Relationship Id="rId239" Type="http://schemas.openxmlformats.org/officeDocument/2006/relationships/chart" Target="../charts/chart389.xml"/><Relationship Id="rId390" Type="http://schemas.openxmlformats.org/officeDocument/2006/relationships/chart" Target="../charts/chart540.xml"/><Relationship Id="rId404" Type="http://schemas.openxmlformats.org/officeDocument/2006/relationships/chart" Target="../charts/chart554.xml"/><Relationship Id="rId425" Type="http://schemas.openxmlformats.org/officeDocument/2006/relationships/chart" Target="../charts/chart575.xml"/><Relationship Id="rId446" Type="http://schemas.openxmlformats.org/officeDocument/2006/relationships/chart" Target="../charts/chart596.xml"/><Relationship Id="rId250" Type="http://schemas.openxmlformats.org/officeDocument/2006/relationships/chart" Target="../charts/chart400.xml"/><Relationship Id="rId271" Type="http://schemas.openxmlformats.org/officeDocument/2006/relationships/chart" Target="../charts/chart421.xml"/><Relationship Id="rId292" Type="http://schemas.openxmlformats.org/officeDocument/2006/relationships/chart" Target="../charts/chart442.xml"/><Relationship Id="rId306" Type="http://schemas.openxmlformats.org/officeDocument/2006/relationships/chart" Target="../charts/chart456.xml"/><Relationship Id="rId24" Type="http://schemas.openxmlformats.org/officeDocument/2006/relationships/chart" Target="../charts/chart174.xml"/><Relationship Id="rId45" Type="http://schemas.openxmlformats.org/officeDocument/2006/relationships/chart" Target="../charts/chart195.xml"/><Relationship Id="rId66" Type="http://schemas.openxmlformats.org/officeDocument/2006/relationships/chart" Target="../charts/chart216.xml"/><Relationship Id="rId87" Type="http://schemas.openxmlformats.org/officeDocument/2006/relationships/chart" Target="../charts/chart237.xml"/><Relationship Id="rId110" Type="http://schemas.openxmlformats.org/officeDocument/2006/relationships/chart" Target="../charts/chart260.xml"/><Relationship Id="rId131" Type="http://schemas.openxmlformats.org/officeDocument/2006/relationships/chart" Target="../charts/chart281.xml"/><Relationship Id="rId327" Type="http://schemas.openxmlformats.org/officeDocument/2006/relationships/chart" Target="../charts/chart477.xml"/><Relationship Id="rId348" Type="http://schemas.openxmlformats.org/officeDocument/2006/relationships/chart" Target="../charts/chart498.xml"/><Relationship Id="rId369" Type="http://schemas.openxmlformats.org/officeDocument/2006/relationships/chart" Target="../charts/chart519.xml"/><Relationship Id="rId152" Type="http://schemas.openxmlformats.org/officeDocument/2006/relationships/chart" Target="../charts/chart302.xml"/><Relationship Id="rId173" Type="http://schemas.openxmlformats.org/officeDocument/2006/relationships/chart" Target="../charts/chart323.xml"/><Relationship Id="rId194" Type="http://schemas.openxmlformats.org/officeDocument/2006/relationships/chart" Target="../charts/chart344.xml"/><Relationship Id="rId208" Type="http://schemas.openxmlformats.org/officeDocument/2006/relationships/chart" Target="../charts/chart358.xml"/><Relationship Id="rId229" Type="http://schemas.openxmlformats.org/officeDocument/2006/relationships/chart" Target="../charts/chart379.xml"/><Relationship Id="rId380" Type="http://schemas.openxmlformats.org/officeDocument/2006/relationships/chart" Target="../charts/chart530.xml"/><Relationship Id="rId415" Type="http://schemas.openxmlformats.org/officeDocument/2006/relationships/chart" Target="../charts/chart565.xml"/><Relationship Id="rId436" Type="http://schemas.openxmlformats.org/officeDocument/2006/relationships/chart" Target="../charts/chart586.xml"/><Relationship Id="rId240" Type="http://schemas.openxmlformats.org/officeDocument/2006/relationships/chart" Target="../charts/chart390.xml"/><Relationship Id="rId261" Type="http://schemas.openxmlformats.org/officeDocument/2006/relationships/chart" Target="../charts/chart411.xml"/><Relationship Id="rId14" Type="http://schemas.openxmlformats.org/officeDocument/2006/relationships/chart" Target="../charts/chart164.xml"/><Relationship Id="rId35" Type="http://schemas.openxmlformats.org/officeDocument/2006/relationships/chart" Target="../charts/chart185.xml"/><Relationship Id="rId56" Type="http://schemas.openxmlformats.org/officeDocument/2006/relationships/chart" Target="../charts/chart206.xml"/><Relationship Id="rId77" Type="http://schemas.openxmlformats.org/officeDocument/2006/relationships/chart" Target="../charts/chart227.xml"/><Relationship Id="rId100" Type="http://schemas.openxmlformats.org/officeDocument/2006/relationships/chart" Target="../charts/chart250.xml"/><Relationship Id="rId282" Type="http://schemas.openxmlformats.org/officeDocument/2006/relationships/chart" Target="../charts/chart432.xml"/><Relationship Id="rId317" Type="http://schemas.openxmlformats.org/officeDocument/2006/relationships/chart" Target="../charts/chart467.xml"/><Relationship Id="rId338" Type="http://schemas.openxmlformats.org/officeDocument/2006/relationships/chart" Target="../charts/chart488.xml"/><Relationship Id="rId359" Type="http://schemas.openxmlformats.org/officeDocument/2006/relationships/chart" Target="../charts/chart509.xml"/><Relationship Id="rId8" Type="http://schemas.openxmlformats.org/officeDocument/2006/relationships/chart" Target="../charts/chart158.xml"/><Relationship Id="rId98" Type="http://schemas.openxmlformats.org/officeDocument/2006/relationships/chart" Target="../charts/chart248.xml"/><Relationship Id="rId121" Type="http://schemas.openxmlformats.org/officeDocument/2006/relationships/chart" Target="../charts/chart271.xml"/><Relationship Id="rId142" Type="http://schemas.openxmlformats.org/officeDocument/2006/relationships/chart" Target="../charts/chart292.xml"/><Relationship Id="rId163" Type="http://schemas.openxmlformats.org/officeDocument/2006/relationships/chart" Target="../charts/chart313.xml"/><Relationship Id="rId184" Type="http://schemas.openxmlformats.org/officeDocument/2006/relationships/chart" Target="../charts/chart334.xml"/><Relationship Id="rId219" Type="http://schemas.openxmlformats.org/officeDocument/2006/relationships/chart" Target="../charts/chart369.xml"/><Relationship Id="rId370" Type="http://schemas.openxmlformats.org/officeDocument/2006/relationships/chart" Target="../charts/chart520.xml"/><Relationship Id="rId391" Type="http://schemas.openxmlformats.org/officeDocument/2006/relationships/chart" Target="../charts/chart541.xml"/><Relationship Id="rId405" Type="http://schemas.openxmlformats.org/officeDocument/2006/relationships/chart" Target="../charts/chart555.xml"/><Relationship Id="rId426" Type="http://schemas.openxmlformats.org/officeDocument/2006/relationships/chart" Target="../charts/chart576.xml"/><Relationship Id="rId447" Type="http://schemas.openxmlformats.org/officeDocument/2006/relationships/chart" Target="../charts/chart597.xml"/><Relationship Id="rId230" Type="http://schemas.openxmlformats.org/officeDocument/2006/relationships/chart" Target="../charts/chart380.xml"/><Relationship Id="rId251" Type="http://schemas.openxmlformats.org/officeDocument/2006/relationships/chart" Target="../charts/chart401.xml"/><Relationship Id="rId25" Type="http://schemas.openxmlformats.org/officeDocument/2006/relationships/chart" Target="../charts/chart175.xml"/><Relationship Id="rId46" Type="http://schemas.openxmlformats.org/officeDocument/2006/relationships/chart" Target="../charts/chart196.xml"/><Relationship Id="rId67" Type="http://schemas.openxmlformats.org/officeDocument/2006/relationships/chart" Target="../charts/chart217.xml"/><Relationship Id="rId272" Type="http://schemas.openxmlformats.org/officeDocument/2006/relationships/chart" Target="../charts/chart422.xml"/><Relationship Id="rId293" Type="http://schemas.openxmlformats.org/officeDocument/2006/relationships/chart" Target="../charts/chart443.xml"/><Relationship Id="rId307" Type="http://schemas.openxmlformats.org/officeDocument/2006/relationships/chart" Target="../charts/chart457.xml"/><Relationship Id="rId328" Type="http://schemas.openxmlformats.org/officeDocument/2006/relationships/chart" Target="../charts/chart478.xml"/><Relationship Id="rId349" Type="http://schemas.openxmlformats.org/officeDocument/2006/relationships/chart" Target="../charts/chart499.xml"/><Relationship Id="rId88" Type="http://schemas.openxmlformats.org/officeDocument/2006/relationships/chart" Target="../charts/chart238.xml"/><Relationship Id="rId111" Type="http://schemas.openxmlformats.org/officeDocument/2006/relationships/chart" Target="../charts/chart261.xml"/><Relationship Id="rId132" Type="http://schemas.openxmlformats.org/officeDocument/2006/relationships/chart" Target="../charts/chart282.xml"/><Relationship Id="rId153" Type="http://schemas.openxmlformats.org/officeDocument/2006/relationships/chart" Target="../charts/chart303.xml"/><Relationship Id="rId174" Type="http://schemas.openxmlformats.org/officeDocument/2006/relationships/chart" Target="../charts/chart324.xml"/><Relationship Id="rId195" Type="http://schemas.openxmlformats.org/officeDocument/2006/relationships/chart" Target="../charts/chart345.xml"/><Relationship Id="rId209" Type="http://schemas.openxmlformats.org/officeDocument/2006/relationships/chart" Target="../charts/chart359.xml"/><Relationship Id="rId360" Type="http://schemas.openxmlformats.org/officeDocument/2006/relationships/chart" Target="../charts/chart510.xml"/><Relationship Id="rId381" Type="http://schemas.openxmlformats.org/officeDocument/2006/relationships/chart" Target="../charts/chart531.xml"/><Relationship Id="rId416" Type="http://schemas.openxmlformats.org/officeDocument/2006/relationships/chart" Target="../charts/chart566.xml"/><Relationship Id="rId220" Type="http://schemas.openxmlformats.org/officeDocument/2006/relationships/chart" Target="../charts/chart370.xml"/><Relationship Id="rId241" Type="http://schemas.openxmlformats.org/officeDocument/2006/relationships/chart" Target="../charts/chart391.xml"/><Relationship Id="rId437" Type="http://schemas.openxmlformats.org/officeDocument/2006/relationships/chart" Target="../charts/chart587.xml"/><Relationship Id="rId15" Type="http://schemas.openxmlformats.org/officeDocument/2006/relationships/chart" Target="../charts/chart165.xml"/><Relationship Id="rId36" Type="http://schemas.openxmlformats.org/officeDocument/2006/relationships/chart" Target="../charts/chart186.xml"/><Relationship Id="rId57" Type="http://schemas.openxmlformats.org/officeDocument/2006/relationships/chart" Target="../charts/chart207.xml"/><Relationship Id="rId262" Type="http://schemas.openxmlformats.org/officeDocument/2006/relationships/chart" Target="../charts/chart412.xml"/><Relationship Id="rId283" Type="http://schemas.openxmlformats.org/officeDocument/2006/relationships/chart" Target="../charts/chart433.xml"/><Relationship Id="rId318" Type="http://schemas.openxmlformats.org/officeDocument/2006/relationships/chart" Target="../charts/chart468.xml"/><Relationship Id="rId339" Type="http://schemas.openxmlformats.org/officeDocument/2006/relationships/chart" Target="../charts/chart489.xml"/><Relationship Id="rId78" Type="http://schemas.openxmlformats.org/officeDocument/2006/relationships/chart" Target="../charts/chart228.xml"/><Relationship Id="rId99" Type="http://schemas.openxmlformats.org/officeDocument/2006/relationships/chart" Target="../charts/chart249.xml"/><Relationship Id="rId101" Type="http://schemas.openxmlformats.org/officeDocument/2006/relationships/chart" Target="../charts/chart251.xml"/><Relationship Id="rId122" Type="http://schemas.openxmlformats.org/officeDocument/2006/relationships/chart" Target="../charts/chart272.xml"/><Relationship Id="rId143" Type="http://schemas.openxmlformats.org/officeDocument/2006/relationships/chart" Target="../charts/chart293.xml"/><Relationship Id="rId164" Type="http://schemas.openxmlformats.org/officeDocument/2006/relationships/chart" Target="../charts/chart314.xml"/><Relationship Id="rId185" Type="http://schemas.openxmlformats.org/officeDocument/2006/relationships/chart" Target="../charts/chart335.xml"/><Relationship Id="rId350" Type="http://schemas.openxmlformats.org/officeDocument/2006/relationships/chart" Target="../charts/chart500.xml"/><Relationship Id="rId371" Type="http://schemas.openxmlformats.org/officeDocument/2006/relationships/chart" Target="../charts/chart521.xml"/><Relationship Id="rId406" Type="http://schemas.openxmlformats.org/officeDocument/2006/relationships/chart" Target="../charts/chart556.xml"/><Relationship Id="rId9" Type="http://schemas.openxmlformats.org/officeDocument/2006/relationships/chart" Target="../charts/chart159.xml"/><Relationship Id="rId210" Type="http://schemas.openxmlformats.org/officeDocument/2006/relationships/chart" Target="../charts/chart360.xml"/><Relationship Id="rId392" Type="http://schemas.openxmlformats.org/officeDocument/2006/relationships/chart" Target="../charts/chart542.xml"/><Relationship Id="rId427" Type="http://schemas.openxmlformats.org/officeDocument/2006/relationships/chart" Target="../charts/chart577.xml"/><Relationship Id="rId448" Type="http://schemas.openxmlformats.org/officeDocument/2006/relationships/chart" Target="../charts/chart598.xml"/><Relationship Id="rId26" Type="http://schemas.openxmlformats.org/officeDocument/2006/relationships/chart" Target="../charts/chart176.xml"/><Relationship Id="rId231" Type="http://schemas.openxmlformats.org/officeDocument/2006/relationships/chart" Target="../charts/chart381.xml"/><Relationship Id="rId252" Type="http://schemas.openxmlformats.org/officeDocument/2006/relationships/chart" Target="../charts/chart402.xml"/><Relationship Id="rId273" Type="http://schemas.openxmlformats.org/officeDocument/2006/relationships/chart" Target="../charts/chart423.xml"/><Relationship Id="rId294" Type="http://schemas.openxmlformats.org/officeDocument/2006/relationships/chart" Target="../charts/chart444.xml"/><Relationship Id="rId308" Type="http://schemas.openxmlformats.org/officeDocument/2006/relationships/chart" Target="../charts/chart458.xml"/><Relationship Id="rId329" Type="http://schemas.openxmlformats.org/officeDocument/2006/relationships/chart" Target="../charts/chart479.xml"/><Relationship Id="rId47" Type="http://schemas.openxmlformats.org/officeDocument/2006/relationships/chart" Target="../charts/chart197.xml"/><Relationship Id="rId68" Type="http://schemas.openxmlformats.org/officeDocument/2006/relationships/chart" Target="../charts/chart218.xml"/><Relationship Id="rId89" Type="http://schemas.openxmlformats.org/officeDocument/2006/relationships/chart" Target="../charts/chart239.xml"/><Relationship Id="rId112" Type="http://schemas.openxmlformats.org/officeDocument/2006/relationships/chart" Target="../charts/chart262.xml"/><Relationship Id="rId133" Type="http://schemas.openxmlformats.org/officeDocument/2006/relationships/chart" Target="../charts/chart283.xml"/><Relationship Id="rId154" Type="http://schemas.openxmlformats.org/officeDocument/2006/relationships/chart" Target="../charts/chart304.xml"/><Relationship Id="rId175" Type="http://schemas.openxmlformats.org/officeDocument/2006/relationships/chart" Target="../charts/chart325.xml"/><Relationship Id="rId340" Type="http://schemas.openxmlformats.org/officeDocument/2006/relationships/chart" Target="../charts/chart490.xml"/><Relationship Id="rId361" Type="http://schemas.openxmlformats.org/officeDocument/2006/relationships/chart" Target="../charts/chart511.xml"/><Relationship Id="rId196" Type="http://schemas.openxmlformats.org/officeDocument/2006/relationships/chart" Target="../charts/chart346.xml"/><Relationship Id="rId200" Type="http://schemas.openxmlformats.org/officeDocument/2006/relationships/chart" Target="../charts/chart350.xml"/><Relationship Id="rId382" Type="http://schemas.openxmlformats.org/officeDocument/2006/relationships/chart" Target="../charts/chart532.xml"/><Relationship Id="rId417" Type="http://schemas.openxmlformats.org/officeDocument/2006/relationships/chart" Target="../charts/chart567.xml"/><Relationship Id="rId438" Type="http://schemas.openxmlformats.org/officeDocument/2006/relationships/chart" Target="../charts/chart588.xml"/><Relationship Id="rId16" Type="http://schemas.openxmlformats.org/officeDocument/2006/relationships/chart" Target="../charts/chart166.xml"/><Relationship Id="rId221" Type="http://schemas.openxmlformats.org/officeDocument/2006/relationships/chart" Target="../charts/chart371.xml"/><Relationship Id="rId242" Type="http://schemas.openxmlformats.org/officeDocument/2006/relationships/chart" Target="../charts/chart392.xml"/><Relationship Id="rId263" Type="http://schemas.openxmlformats.org/officeDocument/2006/relationships/chart" Target="../charts/chart413.xml"/><Relationship Id="rId284" Type="http://schemas.openxmlformats.org/officeDocument/2006/relationships/chart" Target="../charts/chart434.xml"/><Relationship Id="rId319" Type="http://schemas.openxmlformats.org/officeDocument/2006/relationships/chart" Target="../charts/chart469.xml"/><Relationship Id="rId37" Type="http://schemas.openxmlformats.org/officeDocument/2006/relationships/chart" Target="../charts/chart187.xml"/><Relationship Id="rId58" Type="http://schemas.openxmlformats.org/officeDocument/2006/relationships/chart" Target="../charts/chart208.xml"/><Relationship Id="rId79" Type="http://schemas.openxmlformats.org/officeDocument/2006/relationships/chart" Target="../charts/chart229.xml"/><Relationship Id="rId102" Type="http://schemas.openxmlformats.org/officeDocument/2006/relationships/chart" Target="../charts/chart252.xml"/><Relationship Id="rId123" Type="http://schemas.openxmlformats.org/officeDocument/2006/relationships/chart" Target="../charts/chart273.xml"/><Relationship Id="rId144" Type="http://schemas.openxmlformats.org/officeDocument/2006/relationships/chart" Target="../charts/chart294.xml"/><Relationship Id="rId330" Type="http://schemas.openxmlformats.org/officeDocument/2006/relationships/chart" Target="../charts/chart480.xml"/><Relationship Id="rId90" Type="http://schemas.openxmlformats.org/officeDocument/2006/relationships/chart" Target="../charts/chart240.xml"/><Relationship Id="rId165" Type="http://schemas.openxmlformats.org/officeDocument/2006/relationships/chart" Target="../charts/chart315.xml"/><Relationship Id="rId186" Type="http://schemas.openxmlformats.org/officeDocument/2006/relationships/chart" Target="../charts/chart336.xml"/><Relationship Id="rId351" Type="http://schemas.openxmlformats.org/officeDocument/2006/relationships/chart" Target="../charts/chart501.xml"/><Relationship Id="rId372" Type="http://schemas.openxmlformats.org/officeDocument/2006/relationships/chart" Target="../charts/chart522.xml"/><Relationship Id="rId393" Type="http://schemas.openxmlformats.org/officeDocument/2006/relationships/chart" Target="../charts/chart543.xml"/><Relationship Id="rId407" Type="http://schemas.openxmlformats.org/officeDocument/2006/relationships/chart" Target="../charts/chart557.xml"/><Relationship Id="rId428" Type="http://schemas.openxmlformats.org/officeDocument/2006/relationships/chart" Target="../charts/chart578.xml"/><Relationship Id="rId449" Type="http://schemas.openxmlformats.org/officeDocument/2006/relationships/chart" Target="../charts/chart599.xml"/><Relationship Id="rId211" Type="http://schemas.openxmlformats.org/officeDocument/2006/relationships/chart" Target="../charts/chart361.xml"/><Relationship Id="rId232" Type="http://schemas.openxmlformats.org/officeDocument/2006/relationships/chart" Target="../charts/chart382.xml"/><Relationship Id="rId253" Type="http://schemas.openxmlformats.org/officeDocument/2006/relationships/chart" Target="../charts/chart403.xml"/><Relationship Id="rId274" Type="http://schemas.openxmlformats.org/officeDocument/2006/relationships/chart" Target="../charts/chart424.xml"/><Relationship Id="rId295" Type="http://schemas.openxmlformats.org/officeDocument/2006/relationships/chart" Target="../charts/chart445.xml"/><Relationship Id="rId309" Type="http://schemas.openxmlformats.org/officeDocument/2006/relationships/chart" Target="../charts/chart459.xml"/><Relationship Id="rId27" Type="http://schemas.openxmlformats.org/officeDocument/2006/relationships/chart" Target="../charts/chart177.xml"/><Relationship Id="rId48" Type="http://schemas.openxmlformats.org/officeDocument/2006/relationships/chart" Target="../charts/chart198.xml"/><Relationship Id="rId69" Type="http://schemas.openxmlformats.org/officeDocument/2006/relationships/chart" Target="../charts/chart219.xml"/><Relationship Id="rId113" Type="http://schemas.openxmlformats.org/officeDocument/2006/relationships/chart" Target="../charts/chart263.xml"/><Relationship Id="rId134" Type="http://schemas.openxmlformats.org/officeDocument/2006/relationships/chart" Target="../charts/chart284.xml"/><Relationship Id="rId320" Type="http://schemas.openxmlformats.org/officeDocument/2006/relationships/chart" Target="../charts/chart470.xml"/><Relationship Id="rId80" Type="http://schemas.openxmlformats.org/officeDocument/2006/relationships/chart" Target="../charts/chart230.xml"/><Relationship Id="rId155" Type="http://schemas.openxmlformats.org/officeDocument/2006/relationships/chart" Target="../charts/chart305.xml"/><Relationship Id="rId176" Type="http://schemas.openxmlformats.org/officeDocument/2006/relationships/chart" Target="../charts/chart326.xml"/><Relationship Id="rId197" Type="http://schemas.openxmlformats.org/officeDocument/2006/relationships/chart" Target="../charts/chart347.xml"/><Relationship Id="rId341" Type="http://schemas.openxmlformats.org/officeDocument/2006/relationships/chart" Target="../charts/chart491.xml"/><Relationship Id="rId362" Type="http://schemas.openxmlformats.org/officeDocument/2006/relationships/chart" Target="../charts/chart512.xml"/><Relationship Id="rId383" Type="http://schemas.openxmlformats.org/officeDocument/2006/relationships/chart" Target="../charts/chart533.xml"/><Relationship Id="rId418" Type="http://schemas.openxmlformats.org/officeDocument/2006/relationships/chart" Target="../charts/chart568.xml"/><Relationship Id="rId439" Type="http://schemas.openxmlformats.org/officeDocument/2006/relationships/chart" Target="../charts/chart589.xml"/><Relationship Id="rId201" Type="http://schemas.openxmlformats.org/officeDocument/2006/relationships/chart" Target="../charts/chart351.xml"/><Relationship Id="rId222" Type="http://schemas.openxmlformats.org/officeDocument/2006/relationships/chart" Target="../charts/chart372.xml"/><Relationship Id="rId243" Type="http://schemas.openxmlformats.org/officeDocument/2006/relationships/chart" Target="../charts/chart393.xml"/><Relationship Id="rId264" Type="http://schemas.openxmlformats.org/officeDocument/2006/relationships/chart" Target="../charts/chart414.xml"/><Relationship Id="rId285" Type="http://schemas.openxmlformats.org/officeDocument/2006/relationships/chart" Target="../charts/chart435.xml"/><Relationship Id="rId450" Type="http://schemas.openxmlformats.org/officeDocument/2006/relationships/chart" Target="../charts/chart600.xml"/><Relationship Id="rId17" Type="http://schemas.openxmlformats.org/officeDocument/2006/relationships/chart" Target="../charts/chart167.xml"/><Relationship Id="rId38" Type="http://schemas.openxmlformats.org/officeDocument/2006/relationships/chart" Target="../charts/chart188.xml"/><Relationship Id="rId59" Type="http://schemas.openxmlformats.org/officeDocument/2006/relationships/chart" Target="../charts/chart209.xml"/><Relationship Id="rId103" Type="http://schemas.openxmlformats.org/officeDocument/2006/relationships/chart" Target="../charts/chart253.xml"/><Relationship Id="rId124" Type="http://schemas.openxmlformats.org/officeDocument/2006/relationships/chart" Target="../charts/chart274.xml"/><Relationship Id="rId310" Type="http://schemas.openxmlformats.org/officeDocument/2006/relationships/chart" Target="../charts/chart460.xml"/><Relationship Id="rId70" Type="http://schemas.openxmlformats.org/officeDocument/2006/relationships/chart" Target="../charts/chart220.xml"/><Relationship Id="rId91" Type="http://schemas.openxmlformats.org/officeDocument/2006/relationships/chart" Target="../charts/chart241.xml"/><Relationship Id="rId145" Type="http://schemas.openxmlformats.org/officeDocument/2006/relationships/chart" Target="../charts/chart295.xml"/><Relationship Id="rId166" Type="http://schemas.openxmlformats.org/officeDocument/2006/relationships/chart" Target="../charts/chart316.xml"/><Relationship Id="rId187" Type="http://schemas.openxmlformats.org/officeDocument/2006/relationships/chart" Target="../charts/chart337.xml"/><Relationship Id="rId331" Type="http://schemas.openxmlformats.org/officeDocument/2006/relationships/chart" Target="../charts/chart481.xml"/><Relationship Id="rId352" Type="http://schemas.openxmlformats.org/officeDocument/2006/relationships/chart" Target="../charts/chart502.xml"/><Relationship Id="rId373" Type="http://schemas.openxmlformats.org/officeDocument/2006/relationships/chart" Target="../charts/chart523.xml"/><Relationship Id="rId394" Type="http://schemas.openxmlformats.org/officeDocument/2006/relationships/chart" Target="../charts/chart544.xml"/><Relationship Id="rId408" Type="http://schemas.openxmlformats.org/officeDocument/2006/relationships/chart" Target="../charts/chart558.xml"/><Relationship Id="rId429" Type="http://schemas.openxmlformats.org/officeDocument/2006/relationships/chart" Target="../charts/chart579.xml"/><Relationship Id="rId1" Type="http://schemas.openxmlformats.org/officeDocument/2006/relationships/chart" Target="../charts/chart151.xml"/><Relationship Id="rId212" Type="http://schemas.openxmlformats.org/officeDocument/2006/relationships/chart" Target="../charts/chart362.xml"/><Relationship Id="rId233" Type="http://schemas.openxmlformats.org/officeDocument/2006/relationships/chart" Target="../charts/chart383.xml"/><Relationship Id="rId254" Type="http://schemas.openxmlformats.org/officeDocument/2006/relationships/chart" Target="../charts/chart404.xml"/><Relationship Id="rId440" Type="http://schemas.openxmlformats.org/officeDocument/2006/relationships/chart" Target="../charts/chart590.xml"/><Relationship Id="rId28" Type="http://schemas.openxmlformats.org/officeDocument/2006/relationships/chart" Target="../charts/chart178.xml"/><Relationship Id="rId49" Type="http://schemas.openxmlformats.org/officeDocument/2006/relationships/chart" Target="../charts/chart199.xml"/><Relationship Id="rId114" Type="http://schemas.openxmlformats.org/officeDocument/2006/relationships/chart" Target="../charts/chart264.xml"/><Relationship Id="rId275" Type="http://schemas.openxmlformats.org/officeDocument/2006/relationships/chart" Target="../charts/chart425.xml"/><Relationship Id="rId296" Type="http://schemas.openxmlformats.org/officeDocument/2006/relationships/chart" Target="../charts/chart446.xml"/><Relationship Id="rId300" Type="http://schemas.openxmlformats.org/officeDocument/2006/relationships/chart" Target="../charts/chart450.xml"/><Relationship Id="rId60" Type="http://schemas.openxmlformats.org/officeDocument/2006/relationships/chart" Target="../charts/chart210.xml"/><Relationship Id="rId81" Type="http://schemas.openxmlformats.org/officeDocument/2006/relationships/chart" Target="../charts/chart231.xml"/><Relationship Id="rId135" Type="http://schemas.openxmlformats.org/officeDocument/2006/relationships/chart" Target="../charts/chart285.xml"/><Relationship Id="rId156" Type="http://schemas.openxmlformats.org/officeDocument/2006/relationships/chart" Target="../charts/chart306.xml"/><Relationship Id="rId177" Type="http://schemas.openxmlformats.org/officeDocument/2006/relationships/chart" Target="../charts/chart327.xml"/><Relationship Id="rId198" Type="http://schemas.openxmlformats.org/officeDocument/2006/relationships/chart" Target="../charts/chart348.xml"/><Relationship Id="rId321" Type="http://schemas.openxmlformats.org/officeDocument/2006/relationships/chart" Target="../charts/chart471.xml"/><Relationship Id="rId342" Type="http://schemas.openxmlformats.org/officeDocument/2006/relationships/chart" Target="../charts/chart492.xml"/><Relationship Id="rId363" Type="http://schemas.openxmlformats.org/officeDocument/2006/relationships/chart" Target="../charts/chart513.xml"/><Relationship Id="rId384" Type="http://schemas.openxmlformats.org/officeDocument/2006/relationships/chart" Target="../charts/chart534.xml"/><Relationship Id="rId419" Type="http://schemas.openxmlformats.org/officeDocument/2006/relationships/chart" Target="../charts/chart569.xml"/><Relationship Id="rId202" Type="http://schemas.openxmlformats.org/officeDocument/2006/relationships/chart" Target="../charts/chart352.xml"/><Relationship Id="rId223" Type="http://schemas.openxmlformats.org/officeDocument/2006/relationships/chart" Target="../charts/chart373.xml"/><Relationship Id="rId244" Type="http://schemas.openxmlformats.org/officeDocument/2006/relationships/chart" Target="../charts/chart394.xml"/><Relationship Id="rId430" Type="http://schemas.openxmlformats.org/officeDocument/2006/relationships/chart" Target="../charts/chart580.xml"/><Relationship Id="rId18" Type="http://schemas.openxmlformats.org/officeDocument/2006/relationships/chart" Target="../charts/chart168.xml"/><Relationship Id="rId39" Type="http://schemas.openxmlformats.org/officeDocument/2006/relationships/chart" Target="../charts/chart189.xml"/><Relationship Id="rId265" Type="http://schemas.openxmlformats.org/officeDocument/2006/relationships/chart" Target="../charts/chart415.xml"/><Relationship Id="rId286" Type="http://schemas.openxmlformats.org/officeDocument/2006/relationships/chart" Target="../charts/chart436.xml"/><Relationship Id="rId451" Type="http://schemas.openxmlformats.org/officeDocument/2006/relationships/chart" Target="../charts/chart601.xml"/><Relationship Id="rId50" Type="http://schemas.openxmlformats.org/officeDocument/2006/relationships/chart" Target="../charts/chart200.xml"/><Relationship Id="rId104" Type="http://schemas.openxmlformats.org/officeDocument/2006/relationships/chart" Target="../charts/chart254.xml"/><Relationship Id="rId125" Type="http://schemas.openxmlformats.org/officeDocument/2006/relationships/chart" Target="../charts/chart275.xml"/><Relationship Id="rId146" Type="http://schemas.openxmlformats.org/officeDocument/2006/relationships/chart" Target="../charts/chart296.xml"/><Relationship Id="rId167" Type="http://schemas.openxmlformats.org/officeDocument/2006/relationships/chart" Target="../charts/chart317.xml"/><Relationship Id="rId188" Type="http://schemas.openxmlformats.org/officeDocument/2006/relationships/chart" Target="../charts/chart338.xml"/><Relationship Id="rId311" Type="http://schemas.openxmlformats.org/officeDocument/2006/relationships/chart" Target="../charts/chart461.xml"/><Relationship Id="rId332" Type="http://schemas.openxmlformats.org/officeDocument/2006/relationships/chart" Target="../charts/chart482.xml"/><Relationship Id="rId353" Type="http://schemas.openxmlformats.org/officeDocument/2006/relationships/chart" Target="../charts/chart503.xml"/><Relationship Id="rId374" Type="http://schemas.openxmlformats.org/officeDocument/2006/relationships/chart" Target="../charts/chart524.xml"/><Relationship Id="rId395" Type="http://schemas.openxmlformats.org/officeDocument/2006/relationships/chart" Target="../charts/chart545.xml"/><Relationship Id="rId409" Type="http://schemas.openxmlformats.org/officeDocument/2006/relationships/chart" Target="../charts/chart559.xml"/><Relationship Id="rId71" Type="http://schemas.openxmlformats.org/officeDocument/2006/relationships/chart" Target="../charts/chart221.xml"/><Relationship Id="rId92" Type="http://schemas.openxmlformats.org/officeDocument/2006/relationships/chart" Target="../charts/chart242.xml"/><Relationship Id="rId213" Type="http://schemas.openxmlformats.org/officeDocument/2006/relationships/chart" Target="../charts/chart363.xml"/><Relationship Id="rId234" Type="http://schemas.openxmlformats.org/officeDocument/2006/relationships/chart" Target="../charts/chart384.xml"/><Relationship Id="rId420" Type="http://schemas.openxmlformats.org/officeDocument/2006/relationships/chart" Target="../charts/chart570.xml"/><Relationship Id="rId2" Type="http://schemas.openxmlformats.org/officeDocument/2006/relationships/chart" Target="../charts/chart152.xml"/><Relationship Id="rId29" Type="http://schemas.openxmlformats.org/officeDocument/2006/relationships/chart" Target="../charts/chart179.xml"/><Relationship Id="rId255" Type="http://schemas.openxmlformats.org/officeDocument/2006/relationships/chart" Target="../charts/chart405.xml"/><Relationship Id="rId276" Type="http://schemas.openxmlformats.org/officeDocument/2006/relationships/chart" Target="../charts/chart426.xml"/><Relationship Id="rId297" Type="http://schemas.openxmlformats.org/officeDocument/2006/relationships/chart" Target="../charts/chart447.xml"/><Relationship Id="rId441" Type="http://schemas.openxmlformats.org/officeDocument/2006/relationships/chart" Target="../charts/chart591.xml"/><Relationship Id="rId40" Type="http://schemas.openxmlformats.org/officeDocument/2006/relationships/chart" Target="../charts/chart190.xml"/><Relationship Id="rId115" Type="http://schemas.openxmlformats.org/officeDocument/2006/relationships/chart" Target="../charts/chart265.xml"/><Relationship Id="rId136" Type="http://schemas.openxmlformats.org/officeDocument/2006/relationships/chart" Target="../charts/chart286.xml"/><Relationship Id="rId157" Type="http://schemas.openxmlformats.org/officeDocument/2006/relationships/chart" Target="../charts/chart307.xml"/><Relationship Id="rId178" Type="http://schemas.openxmlformats.org/officeDocument/2006/relationships/chart" Target="../charts/chart328.xml"/><Relationship Id="rId301" Type="http://schemas.openxmlformats.org/officeDocument/2006/relationships/chart" Target="../charts/chart451.xml"/><Relationship Id="rId322" Type="http://schemas.openxmlformats.org/officeDocument/2006/relationships/chart" Target="../charts/chart472.xml"/><Relationship Id="rId343" Type="http://schemas.openxmlformats.org/officeDocument/2006/relationships/chart" Target="../charts/chart493.xml"/><Relationship Id="rId364" Type="http://schemas.openxmlformats.org/officeDocument/2006/relationships/chart" Target="../charts/chart514.xml"/><Relationship Id="rId61" Type="http://schemas.openxmlformats.org/officeDocument/2006/relationships/chart" Target="../charts/chart211.xml"/><Relationship Id="rId82" Type="http://schemas.openxmlformats.org/officeDocument/2006/relationships/chart" Target="../charts/chart232.xml"/><Relationship Id="rId199" Type="http://schemas.openxmlformats.org/officeDocument/2006/relationships/chart" Target="../charts/chart349.xml"/><Relationship Id="rId203" Type="http://schemas.openxmlformats.org/officeDocument/2006/relationships/chart" Target="../charts/chart353.xml"/><Relationship Id="rId385" Type="http://schemas.openxmlformats.org/officeDocument/2006/relationships/chart" Target="../charts/chart535.xml"/><Relationship Id="rId19" Type="http://schemas.openxmlformats.org/officeDocument/2006/relationships/chart" Target="../charts/chart169.xml"/><Relationship Id="rId224" Type="http://schemas.openxmlformats.org/officeDocument/2006/relationships/chart" Target="../charts/chart374.xml"/><Relationship Id="rId245" Type="http://schemas.openxmlformats.org/officeDocument/2006/relationships/chart" Target="../charts/chart395.xml"/><Relationship Id="rId266" Type="http://schemas.openxmlformats.org/officeDocument/2006/relationships/chart" Target="../charts/chart416.xml"/><Relationship Id="rId287" Type="http://schemas.openxmlformats.org/officeDocument/2006/relationships/chart" Target="../charts/chart437.xml"/><Relationship Id="rId410" Type="http://schemas.openxmlformats.org/officeDocument/2006/relationships/chart" Target="../charts/chart560.xml"/><Relationship Id="rId431" Type="http://schemas.openxmlformats.org/officeDocument/2006/relationships/chart" Target="../charts/chart581.xml"/><Relationship Id="rId452" Type="http://schemas.openxmlformats.org/officeDocument/2006/relationships/chart" Target="../charts/chart602.xml"/><Relationship Id="rId30" Type="http://schemas.openxmlformats.org/officeDocument/2006/relationships/chart" Target="../charts/chart180.xml"/><Relationship Id="rId105" Type="http://schemas.openxmlformats.org/officeDocument/2006/relationships/chart" Target="../charts/chart255.xml"/><Relationship Id="rId126" Type="http://schemas.openxmlformats.org/officeDocument/2006/relationships/chart" Target="../charts/chart276.xml"/><Relationship Id="rId147" Type="http://schemas.openxmlformats.org/officeDocument/2006/relationships/chart" Target="../charts/chart297.xml"/><Relationship Id="rId168" Type="http://schemas.openxmlformats.org/officeDocument/2006/relationships/chart" Target="../charts/chart318.xml"/><Relationship Id="rId312" Type="http://schemas.openxmlformats.org/officeDocument/2006/relationships/chart" Target="../charts/chart462.xml"/><Relationship Id="rId333" Type="http://schemas.openxmlformats.org/officeDocument/2006/relationships/chart" Target="../charts/chart483.xml"/><Relationship Id="rId354" Type="http://schemas.openxmlformats.org/officeDocument/2006/relationships/chart" Target="../charts/chart504.xml"/><Relationship Id="rId51" Type="http://schemas.openxmlformats.org/officeDocument/2006/relationships/chart" Target="../charts/chart201.xml"/><Relationship Id="rId72" Type="http://schemas.openxmlformats.org/officeDocument/2006/relationships/chart" Target="../charts/chart222.xml"/><Relationship Id="rId93" Type="http://schemas.openxmlformats.org/officeDocument/2006/relationships/chart" Target="../charts/chart243.xml"/><Relationship Id="rId189" Type="http://schemas.openxmlformats.org/officeDocument/2006/relationships/chart" Target="../charts/chart339.xml"/><Relationship Id="rId375" Type="http://schemas.openxmlformats.org/officeDocument/2006/relationships/chart" Target="../charts/chart525.xml"/><Relationship Id="rId396" Type="http://schemas.openxmlformats.org/officeDocument/2006/relationships/chart" Target="../charts/chart546.xml"/><Relationship Id="rId3" Type="http://schemas.openxmlformats.org/officeDocument/2006/relationships/chart" Target="../charts/chart153.xml"/><Relationship Id="rId214" Type="http://schemas.openxmlformats.org/officeDocument/2006/relationships/chart" Target="../charts/chart364.xml"/><Relationship Id="rId235" Type="http://schemas.openxmlformats.org/officeDocument/2006/relationships/chart" Target="../charts/chart385.xml"/><Relationship Id="rId256" Type="http://schemas.openxmlformats.org/officeDocument/2006/relationships/chart" Target="../charts/chart406.xml"/><Relationship Id="rId277" Type="http://schemas.openxmlformats.org/officeDocument/2006/relationships/chart" Target="../charts/chart427.xml"/><Relationship Id="rId298" Type="http://schemas.openxmlformats.org/officeDocument/2006/relationships/chart" Target="../charts/chart448.xml"/><Relationship Id="rId400" Type="http://schemas.openxmlformats.org/officeDocument/2006/relationships/chart" Target="../charts/chart550.xml"/><Relationship Id="rId421" Type="http://schemas.openxmlformats.org/officeDocument/2006/relationships/chart" Target="../charts/chart571.xml"/><Relationship Id="rId442" Type="http://schemas.openxmlformats.org/officeDocument/2006/relationships/chart" Target="../charts/chart592.xml"/><Relationship Id="rId116" Type="http://schemas.openxmlformats.org/officeDocument/2006/relationships/chart" Target="../charts/chart266.xml"/><Relationship Id="rId137" Type="http://schemas.openxmlformats.org/officeDocument/2006/relationships/chart" Target="../charts/chart287.xml"/><Relationship Id="rId158" Type="http://schemas.openxmlformats.org/officeDocument/2006/relationships/chart" Target="../charts/chart308.xml"/><Relationship Id="rId302" Type="http://schemas.openxmlformats.org/officeDocument/2006/relationships/chart" Target="../charts/chart452.xml"/><Relationship Id="rId323" Type="http://schemas.openxmlformats.org/officeDocument/2006/relationships/chart" Target="../charts/chart473.xml"/><Relationship Id="rId344" Type="http://schemas.openxmlformats.org/officeDocument/2006/relationships/chart" Target="../charts/chart494.xml"/><Relationship Id="rId20" Type="http://schemas.openxmlformats.org/officeDocument/2006/relationships/chart" Target="../charts/chart170.xml"/><Relationship Id="rId41" Type="http://schemas.openxmlformats.org/officeDocument/2006/relationships/chart" Target="../charts/chart191.xml"/><Relationship Id="rId62" Type="http://schemas.openxmlformats.org/officeDocument/2006/relationships/chart" Target="../charts/chart212.xml"/><Relationship Id="rId83" Type="http://schemas.openxmlformats.org/officeDocument/2006/relationships/chart" Target="../charts/chart233.xml"/><Relationship Id="rId179" Type="http://schemas.openxmlformats.org/officeDocument/2006/relationships/chart" Target="../charts/chart329.xml"/><Relationship Id="rId365" Type="http://schemas.openxmlformats.org/officeDocument/2006/relationships/chart" Target="../charts/chart515.xml"/><Relationship Id="rId386" Type="http://schemas.openxmlformats.org/officeDocument/2006/relationships/chart" Target="../charts/chart536.xml"/><Relationship Id="rId190" Type="http://schemas.openxmlformats.org/officeDocument/2006/relationships/chart" Target="../charts/chart340.xml"/><Relationship Id="rId204" Type="http://schemas.openxmlformats.org/officeDocument/2006/relationships/chart" Target="../charts/chart354.xml"/><Relationship Id="rId225" Type="http://schemas.openxmlformats.org/officeDocument/2006/relationships/chart" Target="../charts/chart375.xml"/><Relationship Id="rId246" Type="http://schemas.openxmlformats.org/officeDocument/2006/relationships/chart" Target="../charts/chart396.xml"/><Relationship Id="rId267" Type="http://schemas.openxmlformats.org/officeDocument/2006/relationships/chart" Target="../charts/chart417.xml"/><Relationship Id="rId288" Type="http://schemas.openxmlformats.org/officeDocument/2006/relationships/chart" Target="../charts/chart438.xml"/><Relationship Id="rId411" Type="http://schemas.openxmlformats.org/officeDocument/2006/relationships/chart" Target="../charts/chart561.xml"/><Relationship Id="rId432" Type="http://schemas.openxmlformats.org/officeDocument/2006/relationships/chart" Target="../charts/chart582.xml"/><Relationship Id="rId453" Type="http://schemas.openxmlformats.org/officeDocument/2006/relationships/chart" Target="../charts/chart603.xml"/><Relationship Id="rId106" Type="http://schemas.openxmlformats.org/officeDocument/2006/relationships/chart" Target="../charts/chart256.xml"/><Relationship Id="rId127" Type="http://schemas.openxmlformats.org/officeDocument/2006/relationships/chart" Target="../charts/chart277.xml"/><Relationship Id="rId313" Type="http://schemas.openxmlformats.org/officeDocument/2006/relationships/chart" Target="../charts/chart463.xml"/><Relationship Id="rId10" Type="http://schemas.openxmlformats.org/officeDocument/2006/relationships/chart" Target="../charts/chart160.xml"/><Relationship Id="rId31" Type="http://schemas.openxmlformats.org/officeDocument/2006/relationships/chart" Target="../charts/chart181.xml"/><Relationship Id="rId52" Type="http://schemas.openxmlformats.org/officeDocument/2006/relationships/chart" Target="../charts/chart202.xml"/><Relationship Id="rId73" Type="http://schemas.openxmlformats.org/officeDocument/2006/relationships/chart" Target="../charts/chart223.xml"/><Relationship Id="rId94" Type="http://schemas.openxmlformats.org/officeDocument/2006/relationships/chart" Target="../charts/chart244.xml"/><Relationship Id="rId148" Type="http://schemas.openxmlformats.org/officeDocument/2006/relationships/chart" Target="../charts/chart298.xml"/><Relationship Id="rId169" Type="http://schemas.openxmlformats.org/officeDocument/2006/relationships/chart" Target="../charts/chart319.xml"/><Relationship Id="rId334" Type="http://schemas.openxmlformats.org/officeDocument/2006/relationships/chart" Target="../charts/chart484.xml"/><Relationship Id="rId355" Type="http://schemas.openxmlformats.org/officeDocument/2006/relationships/chart" Target="../charts/chart505.xml"/><Relationship Id="rId376" Type="http://schemas.openxmlformats.org/officeDocument/2006/relationships/chart" Target="../charts/chart526.xml"/><Relationship Id="rId397" Type="http://schemas.openxmlformats.org/officeDocument/2006/relationships/chart" Target="../charts/chart547.xml"/><Relationship Id="rId4" Type="http://schemas.openxmlformats.org/officeDocument/2006/relationships/chart" Target="../charts/chart154.xml"/><Relationship Id="rId180" Type="http://schemas.openxmlformats.org/officeDocument/2006/relationships/chart" Target="../charts/chart330.xml"/><Relationship Id="rId215" Type="http://schemas.openxmlformats.org/officeDocument/2006/relationships/chart" Target="../charts/chart365.xml"/><Relationship Id="rId236" Type="http://schemas.openxmlformats.org/officeDocument/2006/relationships/chart" Target="../charts/chart386.xml"/><Relationship Id="rId257" Type="http://schemas.openxmlformats.org/officeDocument/2006/relationships/chart" Target="../charts/chart407.xml"/><Relationship Id="rId278" Type="http://schemas.openxmlformats.org/officeDocument/2006/relationships/chart" Target="../charts/chart428.xml"/><Relationship Id="rId401" Type="http://schemas.openxmlformats.org/officeDocument/2006/relationships/chart" Target="../charts/chart551.xml"/><Relationship Id="rId422" Type="http://schemas.openxmlformats.org/officeDocument/2006/relationships/chart" Target="../charts/chart572.xml"/><Relationship Id="rId443" Type="http://schemas.openxmlformats.org/officeDocument/2006/relationships/chart" Target="../charts/chart593.xml"/><Relationship Id="rId303" Type="http://schemas.openxmlformats.org/officeDocument/2006/relationships/chart" Target="../charts/chart453.xml"/><Relationship Id="rId42" Type="http://schemas.openxmlformats.org/officeDocument/2006/relationships/chart" Target="../charts/chart192.xml"/><Relationship Id="rId84" Type="http://schemas.openxmlformats.org/officeDocument/2006/relationships/chart" Target="../charts/chart234.xml"/><Relationship Id="rId138" Type="http://schemas.openxmlformats.org/officeDocument/2006/relationships/chart" Target="../charts/chart288.xml"/><Relationship Id="rId345" Type="http://schemas.openxmlformats.org/officeDocument/2006/relationships/chart" Target="../charts/chart495.xml"/><Relationship Id="rId387" Type="http://schemas.openxmlformats.org/officeDocument/2006/relationships/chart" Target="../charts/chart537.xml"/><Relationship Id="rId191" Type="http://schemas.openxmlformats.org/officeDocument/2006/relationships/chart" Target="../charts/chart341.xml"/><Relationship Id="rId205" Type="http://schemas.openxmlformats.org/officeDocument/2006/relationships/chart" Target="../charts/chart355.xml"/><Relationship Id="rId247" Type="http://schemas.openxmlformats.org/officeDocument/2006/relationships/chart" Target="../charts/chart397.xml"/><Relationship Id="rId412" Type="http://schemas.openxmlformats.org/officeDocument/2006/relationships/chart" Target="../charts/chart562.xml"/><Relationship Id="rId107" Type="http://schemas.openxmlformats.org/officeDocument/2006/relationships/chart" Target="../charts/chart257.xml"/><Relationship Id="rId289" Type="http://schemas.openxmlformats.org/officeDocument/2006/relationships/chart" Target="../charts/chart439.xml"/><Relationship Id="rId454" Type="http://schemas.openxmlformats.org/officeDocument/2006/relationships/chart" Target="../charts/chart604.xml"/><Relationship Id="rId11" Type="http://schemas.openxmlformats.org/officeDocument/2006/relationships/chart" Target="../charts/chart161.xml"/><Relationship Id="rId53" Type="http://schemas.openxmlformats.org/officeDocument/2006/relationships/chart" Target="../charts/chart203.xml"/><Relationship Id="rId149" Type="http://schemas.openxmlformats.org/officeDocument/2006/relationships/chart" Target="../charts/chart299.xml"/><Relationship Id="rId314" Type="http://schemas.openxmlformats.org/officeDocument/2006/relationships/chart" Target="../charts/chart464.xml"/><Relationship Id="rId356" Type="http://schemas.openxmlformats.org/officeDocument/2006/relationships/chart" Target="../charts/chart506.xml"/><Relationship Id="rId398" Type="http://schemas.openxmlformats.org/officeDocument/2006/relationships/chart" Target="../charts/chart548.xml"/><Relationship Id="rId95" Type="http://schemas.openxmlformats.org/officeDocument/2006/relationships/chart" Target="../charts/chart245.xml"/><Relationship Id="rId160" Type="http://schemas.openxmlformats.org/officeDocument/2006/relationships/chart" Target="../charts/chart310.xml"/><Relationship Id="rId216" Type="http://schemas.openxmlformats.org/officeDocument/2006/relationships/chart" Target="../charts/chart366.xml"/><Relationship Id="rId423" Type="http://schemas.openxmlformats.org/officeDocument/2006/relationships/chart" Target="../charts/chart573.xml"/><Relationship Id="rId258" Type="http://schemas.openxmlformats.org/officeDocument/2006/relationships/chart" Target="../charts/chart408.xml"/><Relationship Id="rId22" Type="http://schemas.openxmlformats.org/officeDocument/2006/relationships/chart" Target="../charts/chart172.xml"/><Relationship Id="rId64" Type="http://schemas.openxmlformats.org/officeDocument/2006/relationships/chart" Target="../charts/chart214.xml"/><Relationship Id="rId118" Type="http://schemas.openxmlformats.org/officeDocument/2006/relationships/chart" Target="../charts/chart268.xml"/><Relationship Id="rId325" Type="http://schemas.openxmlformats.org/officeDocument/2006/relationships/chart" Target="../charts/chart475.xml"/><Relationship Id="rId367" Type="http://schemas.openxmlformats.org/officeDocument/2006/relationships/chart" Target="../charts/chart517.xml"/><Relationship Id="rId171" Type="http://schemas.openxmlformats.org/officeDocument/2006/relationships/chart" Target="../charts/chart321.xml"/><Relationship Id="rId227" Type="http://schemas.openxmlformats.org/officeDocument/2006/relationships/chart" Target="../charts/chart377.xml"/><Relationship Id="rId269" Type="http://schemas.openxmlformats.org/officeDocument/2006/relationships/chart" Target="../charts/chart419.xml"/><Relationship Id="rId434" Type="http://schemas.openxmlformats.org/officeDocument/2006/relationships/chart" Target="../charts/chart584.xml"/><Relationship Id="rId33" Type="http://schemas.openxmlformats.org/officeDocument/2006/relationships/chart" Target="../charts/chart183.xml"/><Relationship Id="rId129" Type="http://schemas.openxmlformats.org/officeDocument/2006/relationships/chart" Target="../charts/chart279.xml"/><Relationship Id="rId280" Type="http://schemas.openxmlformats.org/officeDocument/2006/relationships/chart" Target="../charts/chart430.xml"/><Relationship Id="rId336" Type="http://schemas.openxmlformats.org/officeDocument/2006/relationships/chart" Target="../charts/chart486.xml"/><Relationship Id="rId75" Type="http://schemas.openxmlformats.org/officeDocument/2006/relationships/chart" Target="../charts/chart225.xml"/><Relationship Id="rId140" Type="http://schemas.openxmlformats.org/officeDocument/2006/relationships/chart" Target="../charts/chart290.xml"/><Relationship Id="rId182" Type="http://schemas.openxmlformats.org/officeDocument/2006/relationships/chart" Target="../charts/chart332.xml"/><Relationship Id="rId378" Type="http://schemas.openxmlformats.org/officeDocument/2006/relationships/chart" Target="../charts/chart528.xml"/><Relationship Id="rId403" Type="http://schemas.openxmlformats.org/officeDocument/2006/relationships/chart" Target="../charts/chart5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Normal="100" workbookViewId="0">
      <selection sqref="A1:M1"/>
    </sheetView>
  </sheetViews>
  <sheetFormatPr defaultRowHeight="13.5"/>
  <cols>
    <col min="1" max="1" width="10.5546875" style="33" customWidth="1"/>
    <col min="2" max="9" width="6.77734375" style="34" customWidth="1"/>
    <col min="10" max="10" width="6.77734375" style="33" customWidth="1"/>
    <col min="11" max="13" width="6.77734375" style="4" customWidth="1"/>
    <col min="14" max="14" width="2.5546875" style="4" customWidth="1"/>
    <col min="15" max="15" width="6.77734375" style="33" customWidth="1"/>
    <col min="16" max="18" width="6.77734375" style="4" customWidth="1"/>
    <col min="19" max="19" width="6.77734375" style="33" customWidth="1"/>
    <col min="20" max="28" width="6.77734375" style="35" customWidth="1"/>
    <col min="29" max="16384" width="8.88671875" style="24"/>
  </cols>
  <sheetData>
    <row r="1" spans="1:28" s="1" customFormat="1" ht="45" customHeight="1">
      <c r="A1" s="868" t="s">
        <v>442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319"/>
      <c r="O1" s="869" t="s">
        <v>443</v>
      </c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</row>
    <row r="2" spans="1:28" s="4" customFormat="1" ht="25.5" customHeight="1" thickBot="1">
      <c r="A2" s="2" t="s">
        <v>444</v>
      </c>
      <c r="B2" s="2"/>
      <c r="C2" s="3"/>
      <c r="D2" s="3"/>
      <c r="E2" s="3"/>
      <c r="F2" s="3"/>
      <c r="G2" s="3"/>
      <c r="H2" s="3"/>
      <c r="I2" s="3"/>
      <c r="J2" s="320"/>
      <c r="K2" s="2"/>
      <c r="O2" s="320"/>
      <c r="P2" s="2"/>
      <c r="Q2" s="2"/>
      <c r="R2" s="2"/>
      <c r="S2" s="320"/>
      <c r="T2" s="3"/>
      <c r="U2" s="3"/>
      <c r="V2" s="3"/>
      <c r="W2" s="3"/>
      <c r="X2" s="3"/>
      <c r="Y2" s="3"/>
      <c r="Z2" s="3"/>
      <c r="AA2" s="3"/>
      <c r="AB2" s="5" t="s">
        <v>445</v>
      </c>
    </row>
    <row r="3" spans="1:28" s="4" customFormat="1" ht="16.5" customHeight="1" thickTop="1">
      <c r="A3" s="870" t="s">
        <v>446</v>
      </c>
      <c r="B3" s="873" t="s">
        <v>447</v>
      </c>
      <c r="C3" s="874"/>
      <c r="D3" s="873" t="s">
        <v>448</v>
      </c>
      <c r="E3" s="874"/>
      <c r="F3" s="875" t="s">
        <v>449</v>
      </c>
      <c r="G3" s="876"/>
      <c r="H3" s="873" t="s">
        <v>450</v>
      </c>
      <c r="I3" s="874"/>
      <c r="J3" s="873" t="s">
        <v>451</v>
      </c>
      <c r="K3" s="874"/>
      <c r="L3" s="877" t="s">
        <v>452</v>
      </c>
      <c r="M3" s="878"/>
      <c r="N3" s="6"/>
      <c r="O3" s="878" t="s">
        <v>453</v>
      </c>
      <c r="P3" s="879"/>
      <c r="Q3" s="878" t="s">
        <v>454</v>
      </c>
      <c r="R3" s="878"/>
      <c r="S3" s="877" t="s">
        <v>455</v>
      </c>
      <c r="T3" s="879"/>
      <c r="U3" s="880" t="s">
        <v>456</v>
      </c>
      <c r="V3" s="874"/>
      <c r="W3" s="873" t="s">
        <v>457</v>
      </c>
      <c r="X3" s="874"/>
      <c r="Y3" s="7" t="s">
        <v>458</v>
      </c>
      <c r="Z3" s="7" t="s">
        <v>459</v>
      </c>
      <c r="AA3" s="7" t="s">
        <v>458</v>
      </c>
      <c r="AB3" s="295" t="s">
        <v>458</v>
      </c>
    </row>
    <row r="4" spans="1:28" s="4" customFormat="1" ht="16.5" customHeight="1">
      <c r="A4" s="871"/>
      <c r="B4" s="881" t="s">
        <v>460</v>
      </c>
      <c r="C4" s="882"/>
      <c r="D4" s="883" t="s">
        <v>461</v>
      </c>
      <c r="E4" s="882"/>
      <c r="F4" s="883" t="s">
        <v>462</v>
      </c>
      <c r="G4" s="882"/>
      <c r="H4" s="883" t="s">
        <v>463</v>
      </c>
      <c r="I4" s="882"/>
      <c r="J4" s="887" t="s">
        <v>464</v>
      </c>
      <c r="K4" s="887"/>
      <c r="L4" s="885" t="s">
        <v>465</v>
      </c>
      <c r="M4" s="884"/>
      <c r="N4" s="321"/>
      <c r="O4" s="887" t="s">
        <v>466</v>
      </c>
      <c r="P4" s="888"/>
      <c r="Q4" s="884" t="s">
        <v>467</v>
      </c>
      <c r="R4" s="884"/>
      <c r="S4" s="885" t="s">
        <v>467</v>
      </c>
      <c r="T4" s="886"/>
      <c r="U4" s="887" t="s">
        <v>468</v>
      </c>
      <c r="V4" s="888"/>
      <c r="W4" s="889" t="s">
        <v>469</v>
      </c>
      <c r="X4" s="890"/>
      <c r="Y4" s="7" t="s">
        <v>470</v>
      </c>
      <c r="Z4" s="7"/>
      <c r="AA4" s="7" t="s">
        <v>471</v>
      </c>
      <c r="AB4" s="6" t="s">
        <v>472</v>
      </c>
    </row>
    <row r="5" spans="1:28" s="4" customFormat="1" ht="16.5" customHeight="1">
      <c r="A5" s="871"/>
      <c r="B5" s="7" t="s">
        <v>473</v>
      </c>
      <c r="C5" s="7" t="s">
        <v>474</v>
      </c>
      <c r="D5" s="8" t="s">
        <v>473</v>
      </c>
      <c r="E5" s="7" t="s">
        <v>474</v>
      </c>
      <c r="F5" s="8" t="s">
        <v>473</v>
      </c>
      <c r="G5" s="7" t="s">
        <v>474</v>
      </c>
      <c r="H5" s="8" t="s">
        <v>473</v>
      </c>
      <c r="I5" s="7" t="s">
        <v>474</v>
      </c>
      <c r="J5" s="9" t="s">
        <v>473</v>
      </c>
      <c r="K5" s="10" t="s">
        <v>474</v>
      </c>
      <c r="L5" s="11" t="s">
        <v>473</v>
      </c>
      <c r="M5" s="12" t="s">
        <v>474</v>
      </c>
      <c r="N5" s="10"/>
      <c r="O5" s="9" t="s">
        <v>473</v>
      </c>
      <c r="P5" s="11" t="s">
        <v>474</v>
      </c>
      <c r="Q5" s="7" t="s">
        <v>473</v>
      </c>
      <c r="R5" s="10" t="s">
        <v>474</v>
      </c>
      <c r="S5" s="8" t="s">
        <v>473</v>
      </c>
      <c r="T5" s="7" t="s">
        <v>474</v>
      </c>
      <c r="U5" s="7" t="s">
        <v>473</v>
      </c>
      <c r="V5" s="7" t="s">
        <v>474</v>
      </c>
      <c r="W5" s="11" t="s">
        <v>475</v>
      </c>
      <c r="X5" s="9" t="s">
        <v>474</v>
      </c>
      <c r="Y5" s="322"/>
      <c r="Z5" s="322"/>
      <c r="AA5" s="7" t="s">
        <v>476</v>
      </c>
      <c r="AB5" s="13" t="s">
        <v>477</v>
      </c>
    </row>
    <row r="6" spans="1:28" s="4" customFormat="1" ht="16.5" customHeight="1">
      <c r="A6" s="871"/>
      <c r="B6" s="323" t="s">
        <v>478</v>
      </c>
      <c r="C6" s="324" t="s">
        <v>478</v>
      </c>
      <c r="D6" s="323" t="s">
        <v>478</v>
      </c>
      <c r="E6" s="324" t="s">
        <v>478</v>
      </c>
      <c r="F6" s="323" t="s">
        <v>478</v>
      </c>
      <c r="G6" s="324" t="s">
        <v>478</v>
      </c>
      <c r="H6" s="324" t="s">
        <v>478</v>
      </c>
      <c r="I6" s="324" t="s">
        <v>478</v>
      </c>
      <c r="J6" s="323" t="s">
        <v>478</v>
      </c>
      <c r="K6" s="325" t="s">
        <v>478</v>
      </c>
      <c r="L6" s="324" t="s">
        <v>478</v>
      </c>
      <c r="M6" s="325" t="s">
        <v>478</v>
      </c>
      <c r="N6" s="326"/>
      <c r="O6" s="323" t="s">
        <v>478</v>
      </c>
      <c r="P6" s="324" t="s">
        <v>478</v>
      </c>
      <c r="Q6" s="323" t="s">
        <v>478</v>
      </c>
      <c r="R6" s="325" t="s">
        <v>478</v>
      </c>
      <c r="S6" s="324" t="s">
        <v>478</v>
      </c>
      <c r="T6" s="324" t="s">
        <v>478</v>
      </c>
      <c r="U6" s="323" t="s">
        <v>478</v>
      </c>
      <c r="V6" s="324" t="s">
        <v>478</v>
      </c>
      <c r="W6" s="323" t="s">
        <v>478</v>
      </c>
      <c r="X6" s="324" t="s">
        <v>478</v>
      </c>
      <c r="Y6" s="14" t="s">
        <v>479</v>
      </c>
      <c r="Z6" s="7" t="s">
        <v>476</v>
      </c>
      <c r="AA6" s="6" t="s">
        <v>480</v>
      </c>
      <c r="AB6" s="325" t="s">
        <v>476</v>
      </c>
    </row>
    <row r="7" spans="1:28" s="4" customFormat="1" ht="16.5" customHeight="1">
      <c r="A7" s="872"/>
      <c r="B7" s="327" t="s">
        <v>481</v>
      </c>
      <c r="C7" s="328" t="s">
        <v>482</v>
      </c>
      <c r="D7" s="327" t="s">
        <v>481</v>
      </c>
      <c r="E7" s="328" t="s">
        <v>482</v>
      </c>
      <c r="F7" s="327" t="s">
        <v>481</v>
      </c>
      <c r="G7" s="328" t="s">
        <v>482</v>
      </c>
      <c r="H7" s="328" t="s">
        <v>481</v>
      </c>
      <c r="I7" s="328" t="s">
        <v>482</v>
      </c>
      <c r="J7" s="327" t="s">
        <v>481</v>
      </c>
      <c r="K7" s="329" t="s">
        <v>482</v>
      </c>
      <c r="L7" s="328" t="s">
        <v>481</v>
      </c>
      <c r="M7" s="329" t="s">
        <v>482</v>
      </c>
      <c r="N7" s="326"/>
      <c r="O7" s="327" t="s">
        <v>481</v>
      </c>
      <c r="P7" s="328" t="s">
        <v>482</v>
      </c>
      <c r="Q7" s="327" t="s">
        <v>481</v>
      </c>
      <c r="R7" s="329" t="s">
        <v>482</v>
      </c>
      <c r="S7" s="328" t="s">
        <v>481</v>
      </c>
      <c r="T7" s="328" t="s">
        <v>482</v>
      </c>
      <c r="U7" s="327" t="s">
        <v>481</v>
      </c>
      <c r="V7" s="328" t="s">
        <v>482</v>
      </c>
      <c r="W7" s="327" t="s">
        <v>481</v>
      </c>
      <c r="X7" s="328" t="s">
        <v>482</v>
      </c>
      <c r="Y7" s="327" t="s">
        <v>483</v>
      </c>
      <c r="Z7" s="327" t="s">
        <v>484</v>
      </c>
      <c r="AA7" s="327" t="s">
        <v>485</v>
      </c>
      <c r="AB7" s="329" t="s">
        <v>486</v>
      </c>
    </row>
    <row r="8" spans="1:28" s="19" customFormat="1" ht="40.5" customHeight="1">
      <c r="A8" s="15">
        <v>2013</v>
      </c>
      <c r="B8" s="334">
        <v>16</v>
      </c>
      <c r="C8" s="334">
        <v>40</v>
      </c>
      <c r="D8" s="17">
        <v>0</v>
      </c>
      <c r="E8" s="17">
        <v>0</v>
      </c>
      <c r="F8" s="17">
        <v>0</v>
      </c>
      <c r="G8" s="17">
        <v>0</v>
      </c>
      <c r="H8" s="330">
        <v>8</v>
      </c>
      <c r="I8" s="330">
        <v>40</v>
      </c>
      <c r="J8" s="297">
        <v>0</v>
      </c>
      <c r="K8" s="297">
        <v>0</v>
      </c>
      <c r="L8" s="297">
        <v>0</v>
      </c>
      <c r="M8" s="297">
        <v>0</v>
      </c>
      <c r="N8" s="330"/>
      <c r="O8" s="335">
        <v>4</v>
      </c>
      <c r="P8" s="297">
        <v>0</v>
      </c>
      <c r="Q8" s="297">
        <v>0</v>
      </c>
      <c r="R8" s="297">
        <v>0</v>
      </c>
      <c r="S8" s="335">
        <v>4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332">
        <v>1</v>
      </c>
      <c r="Z8" s="17">
        <v>0</v>
      </c>
      <c r="AA8" s="332">
        <v>5</v>
      </c>
      <c r="AB8" s="298">
        <v>11</v>
      </c>
    </row>
    <row r="9" spans="1:28" s="19" customFormat="1" ht="40.5" customHeight="1">
      <c r="A9" s="15">
        <v>2014</v>
      </c>
      <c r="B9" s="334">
        <v>16</v>
      </c>
      <c r="C9" s="334">
        <v>40</v>
      </c>
      <c r="D9" s="17">
        <v>0</v>
      </c>
      <c r="E9" s="17">
        <v>0</v>
      </c>
      <c r="F9" s="17">
        <v>0</v>
      </c>
      <c r="G9" s="17">
        <v>0</v>
      </c>
      <c r="H9" s="334">
        <v>8</v>
      </c>
      <c r="I9" s="334">
        <v>40</v>
      </c>
      <c r="J9" s="297">
        <v>0</v>
      </c>
      <c r="K9" s="297">
        <v>0</v>
      </c>
      <c r="L9" s="297">
        <v>0</v>
      </c>
      <c r="M9" s="297">
        <v>0</v>
      </c>
      <c r="N9" s="334"/>
      <c r="O9" s="334">
        <v>4</v>
      </c>
      <c r="P9" s="297">
        <v>0</v>
      </c>
      <c r="Q9" s="297">
        <v>0</v>
      </c>
      <c r="R9" s="297">
        <v>0</v>
      </c>
      <c r="S9" s="334">
        <v>4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334">
        <v>1</v>
      </c>
      <c r="Z9" s="17">
        <v>0</v>
      </c>
      <c r="AA9" s="334">
        <v>5</v>
      </c>
      <c r="AB9" s="334">
        <v>11</v>
      </c>
    </row>
    <row r="10" spans="1:28" s="19" customFormat="1" ht="40.5" customHeight="1">
      <c r="A10" s="15">
        <v>2015</v>
      </c>
      <c r="B10" s="334">
        <v>16</v>
      </c>
      <c r="C10" s="334">
        <v>40</v>
      </c>
      <c r="D10" s="17">
        <v>0</v>
      </c>
      <c r="E10" s="17">
        <v>0</v>
      </c>
      <c r="F10" s="17">
        <v>0</v>
      </c>
      <c r="G10" s="17">
        <v>0</v>
      </c>
      <c r="H10" s="334">
        <v>8</v>
      </c>
      <c r="I10" s="334">
        <v>40</v>
      </c>
      <c r="J10" s="297">
        <v>0</v>
      </c>
      <c r="K10" s="297">
        <v>0</v>
      </c>
      <c r="L10" s="297">
        <v>0</v>
      </c>
      <c r="M10" s="297">
        <v>0</v>
      </c>
      <c r="N10" s="334"/>
      <c r="O10" s="334">
        <v>4</v>
      </c>
      <c r="P10" s="297">
        <v>0</v>
      </c>
      <c r="Q10" s="297">
        <v>0</v>
      </c>
      <c r="R10" s="297">
        <v>0</v>
      </c>
      <c r="S10" s="334">
        <v>4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334">
        <v>1</v>
      </c>
      <c r="Z10" s="17">
        <v>0</v>
      </c>
      <c r="AA10" s="334">
        <v>5</v>
      </c>
      <c r="AB10" s="334">
        <v>11</v>
      </c>
    </row>
    <row r="11" spans="1:28" s="19" customFormat="1" ht="40.5" customHeight="1">
      <c r="A11" s="15">
        <v>2016</v>
      </c>
      <c r="B11" s="334">
        <v>17</v>
      </c>
      <c r="C11" s="334">
        <v>40</v>
      </c>
      <c r="D11" s="17">
        <v>0</v>
      </c>
      <c r="E11" s="17">
        <v>0</v>
      </c>
      <c r="F11" s="17">
        <v>0</v>
      </c>
      <c r="G11" s="17">
        <v>0</v>
      </c>
      <c r="H11" s="334">
        <v>9</v>
      </c>
      <c r="I11" s="334">
        <v>40</v>
      </c>
      <c r="J11" s="17">
        <v>0</v>
      </c>
      <c r="K11" s="17">
        <v>0</v>
      </c>
      <c r="L11" s="17">
        <v>0</v>
      </c>
      <c r="M11" s="17">
        <v>0</v>
      </c>
      <c r="N11" s="334"/>
      <c r="O11" s="334">
        <v>4</v>
      </c>
      <c r="P11" s="17">
        <v>0</v>
      </c>
      <c r="Q11" s="17">
        <v>0</v>
      </c>
      <c r="R11" s="17">
        <v>0</v>
      </c>
      <c r="S11" s="334">
        <v>4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334">
        <v>1</v>
      </c>
      <c r="Z11" s="17">
        <v>0</v>
      </c>
      <c r="AA11" s="334">
        <v>5</v>
      </c>
      <c r="AB11" s="334">
        <v>11</v>
      </c>
    </row>
    <row r="12" spans="1:28" s="21" customFormat="1" ht="40.5" customHeight="1">
      <c r="A12" s="20">
        <v>2017</v>
      </c>
      <c r="B12" s="336">
        <v>18</v>
      </c>
      <c r="C12" s="336" t="s">
        <v>487</v>
      </c>
      <c r="D12" s="17" t="s">
        <v>487</v>
      </c>
      <c r="E12" s="17" t="s">
        <v>487</v>
      </c>
      <c r="F12" s="17" t="s">
        <v>487</v>
      </c>
      <c r="G12" s="17" t="s">
        <v>487</v>
      </c>
      <c r="H12" s="336">
        <v>10</v>
      </c>
      <c r="I12" s="336" t="s">
        <v>487</v>
      </c>
      <c r="J12" s="17" t="s">
        <v>487</v>
      </c>
      <c r="K12" s="17" t="s">
        <v>487</v>
      </c>
      <c r="L12" s="17" t="s">
        <v>487</v>
      </c>
      <c r="M12" s="17" t="s">
        <v>487</v>
      </c>
      <c r="N12" s="336"/>
      <c r="O12" s="336">
        <v>4</v>
      </c>
      <c r="P12" s="17" t="s">
        <v>487</v>
      </c>
      <c r="Q12" s="17" t="s">
        <v>487</v>
      </c>
      <c r="R12" s="17" t="s">
        <v>487</v>
      </c>
      <c r="S12" s="336">
        <v>4</v>
      </c>
      <c r="T12" s="17" t="s">
        <v>487</v>
      </c>
      <c r="U12" s="17" t="s">
        <v>487</v>
      </c>
      <c r="V12" s="17" t="s">
        <v>487</v>
      </c>
      <c r="W12" s="17" t="s">
        <v>487</v>
      </c>
      <c r="X12" s="17" t="s">
        <v>487</v>
      </c>
      <c r="Y12" s="336">
        <v>1</v>
      </c>
      <c r="Z12" s="17" t="s">
        <v>487</v>
      </c>
      <c r="AA12" s="336">
        <v>5</v>
      </c>
      <c r="AB12" s="336">
        <v>11</v>
      </c>
    </row>
    <row r="13" spans="1:28" s="4" customFormat="1" ht="40.5" customHeight="1">
      <c r="A13" s="337" t="s">
        <v>488</v>
      </c>
      <c r="B13" s="331">
        <v>10</v>
      </c>
      <c r="C13" s="338" t="s">
        <v>487</v>
      </c>
      <c r="D13" s="17">
        <v>0</v>
      </c>
      <c r="E13" s="17">
        <v>0</v>
      </c>
      <c r="F13" s="17">
        <v>0</v>
      </c>
      <c r="G13" s="17">
        <v>0</v>
      </c>
      <c r="H13" s="331">
        <v>4</v>
      </c>
      <c r="I13" s="338" t="s">
        <v>487</v>
      </c>
      <c r="J13" s="17">
        <v>0</v>
      </c>
      <c r="K13" s="17">
        <v>0</v>
      </c>
      <c r="L13" s="17">
        <v>0</v>
      </c>
      <c r="M13" s="17">
        <v>0</v>
      </c>
      <c r="N13" s="339"/>
      <c r="O13" s="331">
        <v>2</v>
      </c>
      <c r="P13" s="17">
        <v>0</v>
      </c>
      <c r="Q13" s="17">
        <v>0</v>
      </c>
      <c r="R13" s="17">
        <v>0</v>
      </c>
      <c r="S13" s="331">
        <v>2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340">
        <v>1</v>
      </c>
      <c r="Z13" s="17">
        <v>0</v>
      </c>
      <c r="AA13" s="17">
        <v>0</v>
      </c>
      <c r="AB13" s="340">
        <v>1</v>
      </c>
    </row>
    <row r="14" spans="1:28" s="4" customFormat="1" ht="40.5" customHeight="1">
      <c r="A14" s="337" t="s">
        <v>489</v>
      </c>
      <c r="B14" s="331">
        <v>4</v>
      </c>
      <c r="C14" s="341" t="s">
        <v>487</v>
      </c>
      <c r="D14" s="17">
        <v>0</v>
      </c>
      <c r="E14" s="17">
        <v>0</v>
      </c>
      <c r="F14" s="17">
        <v>0</v>
      </c>
      <c r="G14" s="17">
        <v>0</v>
      </c>
      <c r="H14" s="331">
        <v>1</v>
      </c>
      <c r="I14" s="341" t="s">
        <v>487</v>
      </c>
      <c r="J14" s="17">
        <v>0</v>
      </c>
      <c r="K14" s="17">
        <v>0</v>
      </c>
      <c r="L14" s="17">
        <v>0</v>
      </c>
      <c r="M14" s="17">
        <v>0</v>
      </c>
      <c r="N14" s="339"/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333">
        <v>1</v>
      </c>
      <c r="AB14" s="340">
        <v>2</v>
      </c>
    </row>
    <row r="15" spans="1:28" s="4" customFormat="1" ht="40.5" customHeight="1">
      <c r="A15" s="337" t="s">
        <v>490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39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333">
        <v>1</v>
      </c>
      <c r="AB15" s="340">
        <v>2</v>
      </c>
    </row>
    <row r="16" spans="1:28" s="342" customFormat="1" ht="40.5" customHeight="1">
      <c r="A16" s="337" t="s">
        <v>491</v>
      </c>
      <c r="B16" s="331">
        <v>11</v>
      </c>
      <c r="C16" s="338" t="s">
        <v>487</v>
      </c>
      <c r="D16" s="17">
        <v>0</v>
      </c>
      <c r="E16" s="17">
        <v>0</v>
      </c>
      <c r="F16" s="17">
        <v>0</v>
      </c>
      <c r="G16" s="17">
        <v>0</v>
      </c>
      <c r="H16" s="331">
        <v>5</v>
      </c>
      <c r="I16" s="338" t="s">
        <v>487</v>
      </c>
      <c r="J16" s="17">
        <v>0</v>
      </c>
      <c r="K16" s="17">
        <v>0</v>
      </c>
      <c r="L16" s="17">
        <v>0</v>
      </c>
      <c r="M16" s="17">
        <v>0</v>
      </c>
      <c r="N16" s="339"/>
      <c r="O16" s="331">
        <v>2</v>
      </c>
      <c r="P16" s="17">
        <v>0</v>
      </c>
      <c r="Q16" s="17">
        <v>0</v>
      </c>
      <c r="R16" s="17">
        <v>0</v>
      </c>
      <c r="S16" s="339">
        <v>2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340">
        <v>2</v>
      </c>
    </row>
    <row r="17" spans="1:30" ht="40.5" customHeight="1">
      <c r="A17" s="337" t="s">
        <v>492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39"/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22">
        <v>1</v>
      </c>
      <c r="AB17" s="23">
        <v>2</v>
      </c>
    </row>
    <row r="18" spans="1:30" ht="40.5" customHeight="1">
      <c r="A18" s="337" t="s">
        <v>493</v>
      </c>
      <c r="B18" s="309">
        <v>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97"/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25">
        <v>1</v>
      </c>
      <c r="AB18" s="23">
        <v>1</v>
      </c>
    </row>
    <row r="19" spans="1:30" ht="40.5" customHeight="1" thickBot="1">
      <c r="A19" s="343" t="s">
        <v>494</v>
      </c>
      <c r="B19" s="317">
        <v>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97"/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7">
        <v>1</v>
      </c>
      <c r="AB19" s="28">
        <v>1</v>
      </c>
    </row>
    <row r="20" spans="1:30" ht="12" customHeight="1" thickTop="1">
      <c r="A20" s="29" t="s">
        <v>495</v>
      </c>
      <c r="B20" s="344"/>
      <c r="C20" s="345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6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4"/>
      <c r="AD20" s="30"/>
    </row>
    <row r="21" spans="1:30" ht="14.25">
      <c r="A21" s="347" t="s">
        <v>496</v>
      </c>
      <c r="B21" s="31"/>
      <c r="C21" s="31"/>
      <c r="D21" s="31"/>
      <c r="E21" s="31"/>
      <c r="F21" s="31"/>
      <c r="G21" s="31"/>
      <c r="H21" s="31"/>
      <c r="I21" s="31"/>
      <c r="J21" s="348"/>
      <c r="K21" s="349"/>
      <c r="L21" s="349"/>
      <c r="M21" s="349"/>
      <c r="N21" s="349"/>
      <c r="O21" s="348"/>
      <c r="P21" s="349"/>
      <c r="Q21" s="350"/>
      <c r="R21" s="350"/>
      <c r="S21" s="348"/>
      <c r="T21" s="32"/>
      <c r="U21" s="32"/>
      <c r="V21" s="32"/>
      <c r="W21" s="32"/>
      <c r="X21" s="32"/>
      <c r="Y21" s="32"/>
      <c r="Z21" s="32"/>
      <c r="AA21" s="32"/>
      <c r="AB21" s="32"/>
    </row>
    <row r="22" spans="1:30">
      <c r="B22" s="31"/>
      <c r="C22" s="31"/>
      <c r="D22" s="31"/>
      <c r="E22" s="31"/>
      <c r="F22" s="31"/>
      <c r="G22" s="31"/>
      <c r="H22" s="31"/>
      <c r="I22" s="31"/>
      <c r="J22" s="348"/>
      <c r="K22" s="349"/>
      <c r="L22" s="349"/>
      <c r="M22" s="349"/>
      <c r="N22" s="349"/>
      <c r="O22" s="348"/>
      <c r="P22" s="349"/>
      <c r="Q22" s="350"/>
      <c r="R22" s="350"/>
      <c r="S22" s="348"/>
      <c r="T22" s="32"/>
      <c r="U22" s="32"/>
      <c r="V22" s="32"/>
      <c r="W22" s="32"/>
      <c r="X22" s="32"/>
      <c r="Y22" s="32"/>
      <c r="Z22" s="32"/>
      <c r="AA22" s="32"/>
      <c r="AB22" s="32"/>
    </row>
    <row r="23" spans="1:30">
      <c r="B23" s="31"/>
      <c r="C23" s="31"/>
      <c r="D23" s="31"/>
      <c r="E23" s="31"/>
      <c r="F23" s="31"/>
      <c r="G23" s="31"/>
      <c r="H23" s="31"/>
      <c r="I23" s="31"/>
      <c r="J23" s="348"/>
      <c r="K23" s="349"/>
      <c r="L23" s="349"/>
      <c r="M23" s="349"/>
      <c r="N23" s="349"/>
      <c r="O23" s="348"/>
      <c r="P23" s="349"/>
      <c r="Q23" s="350"/>
      <c r="R23" s="350"/>
      <c r="S23" s="348"/>
      <c r="T23" s="32"/>
      <c r="U23" s="32"/>
      <c r="V23" s="32"/>
      <c r="W23" s="32"/>
      <c r="X23" s="32"/>
      <c r="Y23" s="32"/>
      <c r="Z23" s="32"/>
      <c r="AA23" s="32"/>
      <c r="AB23" s="32"/>
    </row>
    <row r="24" spans="1:30">
      <c r="B24" s="31"/>
      <c r="C24" s="31"/>
      <c r="D24" s="31"/>
      <c r="E24" s="31"/>
      <c r="F24" s="31"/>
      <c r="G24" s="31"/>
      <c r="H24" s="31"/>
      <c r="I24" s="31"/>
      <c r="J24" s="348"/>
      <c r="K24" s="351"/>
      <c r="L24" s="351"/>
      <c r="M24" s="351"/>
      <c r="N24" s="351"/>
      <c r="O24" s="348"/>
      <c r="P24" s="351"/>
      <c r="Q24" s="350"/>
      <c r="R24" s="350"/>
      <c r="S24" s="348"/>
      <c r="T24" s="32"/>
      <c r="U24" s="32"/>
      <c r="V24" s="32"/>
      <c r="W24" s="32"/>
      <c r="X24" s="32"/>
      <c r="Y24" s="32"/>
      <c r="Z24" s="32"/>
      <c r="AA24" s="32"/>
      <c r="AB24" s="32"/>
    </row>
    <row r="25" spans="1:30">
      <c r="B25" s="344"/>
      <c r="C25" s="344"/>
      <c r="D25" s="31"/>
      <c r="E25" s="31"/>
      <c r="F25" s="31"/>
      <c r="G25" s="31"/>
      <c r="H25" s="344"/>
      <c r="I25" s="344"/>
      <c r="J25" s="352"/>
      <c r="K25" s="351"/>
      <c r="L25" s="351"/>
      <c r="M25" s="351"/>
      <c r="N25" s="351"/>
      <c r="O25" s="352"/>
      <c r="P25" s="351"/>
      <c r="Q25" s="350"/>
      <c r="R25" s="350"/>
      <c r="S25" s="348"/>
      <c r="T25" s="32"/>
      <c r="U25" s="32"/>
      <c r="V25" s="32"/>
      <c r="W25" s="32"/>
      <c r="X25" s="32"/>
      <c r="Y25" s="32"/>
      <c r="Z25" s="32"/>
      <c r="AA25" s="32"/>
      <c r="AB25" s="32"/>
    </row>
    <row r="26" spans="1:30">
      <c r="B26" s="344"/>
      <c r="C26" s="344"/>
      <c r="D26" s="31"/>
      <c r="E26" s="31"/>
      <c r="F26" s="31"/>
      <c r="G26" s="31"/>
      <c r="H26" s="344"/>
      <c r="I26" s="344"/>
      <c r="J26" s="352"/>
      <c r="K26" s="351"/>
      <c r="L26" s="351"/>
      <c r="M26" s="351"/>
      <c r="N26" s="351"/>
      <c r="O26" s="352"/>
      <c r="P26" s="351"/>
      <c r="Q26" s="350"/>
      <c r="R26" s="350"/>
      <c r="S26" s="348"/>
      <c r="T26" s="32"/>
      <c r="U26" s="32"/>
      <c r="V26" s="32"/>
      <c r="W26" s="32"/>
      <c r="X26" s="32"/>
      <c r="Y26" s="32"/>
      <c r="Z26" s="32"/>
      <c r="AA26" s="32"/>
      <c r="AB26" s="32"/>
    </row>
    <row r="27" spans="1:30">
      <c r="B27" s="344"/>
      <c r="C27" s="344"/>
      <c r="D27" s="31"/>
      <c r="E27" s="31"/>
      <c r="F27" s="31"/>
      <c r="G27" s="31"/>
      <c r="H27" s="344"/>
      <c r="I27" s="344"/>
      <c r="J27" s="352"/>
      <c r="K27" s="351"/>
      <c r="L27" s="351"/>
      <c r="M27" s="351"/>
      <c r="N27" s="351"/>
      <c r="O27" s="352"/>
      <c r="P27" s="351"/>
      <c r="Q27" s="350"/>
      <c r="R27" s="350"/>
      <c r="S27" s="348"/>
      <c r="T27" s="32"/>
      <c r="U27" s="32"/>
      <c r="V27" s="32"/>
      <c r="W27" s="32"/>
      <c r="X27" s="32"/>
      <c r="Y27" s="32"/>
      <c r="Z27" s="32"/>
      <c r="AA27" s="32"/>
      <c r="AB27" s="32"/>
    </row>
    <row r="28" spans="1:30">
      <c r="B28" s="344"/>
      <c r="C28" s="344"/>
      <c r="D28" s="31"/>
      <c r="E28" s="31"/>
      <c r="F28" s="31"/>
      <c r="G28" s="31"/>
      <c r="H28" s="344"/>
      <c r="I28" s="344"/>
      <c r="J28" s="352"/>
      <c r="K28" s="351"/>
      <c r="L28" s="351"/>
      <c r="M28" s="351"/>
      <c r="N28" s="351"/>
      <c r="O28" s="352"/>
      <c r="P28" s="351"/>
      <c r="Q28" s="350"/>
      <c r="R28" s="350"/>
      <c r="S28" s="348"/>
      <c r="T28" s="32"/>
      <c r="U28" s="32"/>
      <c r="V28" s="32"/>
      <c r="W28" s="32"/>
      <c r="X28" s="32"/>
      <c r="Y28" s="32"/>
      <c r="Z28" s="32"/>
      <c r="AA28" s="32"/>
      <c r="AB28" s="32"/>
    </row>
    <row r="29" spans="1:30">
      <c r="B29" s="344"/>
      <c r="C29" s="344"/>
      <c r="D29" s="31"/>
      <c r="E29" s="31"/>
      <c r="F29" s="31"/>
      <c r="G29" s="31"/>
      <c r="H29" s="344"/>
      <c r="I29" s="344"/>
      <c r="J29" s="352"/>
      <c r="K29" s="351"/>
      <c r="L29" s="351"/>
      <c r="M29" s="351"/>
      <c r="N29" s="351"/>
      <c r="O29" s="352"/>
      <c r="P29" s="351"/>
      <c r="Q29" s="350"/>
      <c r="R29" s="350"/>
      <c r="S29" s="348"/>
      <c r="T29" s="32"/>
      <c r="U29" s="32"/>
      <c r="V29" s="32"/>
      <c r="W29" s="32"/>
      <c r="X29" s="32"/>
      <c r="Y29" s="32"/>
      <c r="Z29" s="32"/>
      <c r="AA29" s="32"/>
      <c r="AB29" s="32"/>
    </row>
    <row r="30" spans="1:30">
      <c r="B30" s="344"/>
      <c r="C30" s="344"/>
      <c r="D30" s="31"/>
      <c r="E30" s="31"/>
      <c r="F30" s="31"/>
      <c r="G30" s="31"/>
      <c r="H30" s="344"/>
      <c r="I30" s="344"/>
      <c r="J30" s="352"/>
      <c r="K30" s="351"/>
      <c r="L30" s="351"/>
      <c r="M30" s="351"/>
      <c r="N30" s="351"/>
      <c r="O30" s="352"/>
      <c r="P30" s="351"/>
      <c r="Q30" s="350"/>
      <c r="R30" s="350"/>
      <c r="S30" s="348"/>
      <c r="T30" s="32"/>
      <c r="U30" s="32"/>
      <c r="V30" s="32"/>
      <c r="W30" s="32"/>
      <c r="X30" s="32"/>
      <c r="Y30" s="32"/>
      <c r="Z30" s="32"/>
      <c r="AA30" s="32"/>
      <c r="AB30" s="32"/>
    </row>
    <row r="31" spans="1:30">
      <c r="B31" s="344"/>
      <c r="C31" s="344"/>
      <c r="D31" s="31"/>
      <c r="E31" s="31"/>
      <c r="F31" s="31"/>
      <c r="G31" s="31"/>
      <c r="H31" s="344"/>
      <c r="I31" s="344"/>
      <c r="J31" s="352"/>
      <c r="K31" s="351"/>
      <c r="L31" s="351"/>
      <c r="M31" s="351"/>
      <c r="N31" s="351"/>
      <c r="O31" s="352"/>
      <c r="P31" s="351"/>
      <c r="Q31" s="350"/>
      <c r="R31" s="350"/>
      <c r="S31" s="348"/>
      <c r="T31" s="32"/>
      <c r="U31" s="32"/>
      <c r="V31" s="32"/>
      <c r="W31" s="32"/>
      <c r="X31" s="32"/>
      <c r="Y31" s="32"/>
      <c r="Z31" s="32"/>
      <c r="AA31" s="32"/>
      <c r="AB31" s="32"/>
    </row>
    <row r="32" spans="1:30">
      <c r="B32" s="344"/>
      <c r="C32" s="344"/>
      <c r="D32" s="31"/>
      <c r="E32" s="31"/>
      <c r="F32" s="31"/>
      <c r="G32" s="31"/>
      <c r="H32" s="344"/>
      <c r="I32" s="344"/>
      <c r="J32" s="352"/>
      <c r="K32" s="351"/>
      <c r="L32" s="351"/>
      <c r="M32" s="351"/>
      <c r="N32" s="351"/>
      <c r="O32" s="352"/>
      <c r="P32" s="351"/>
      <c r="Q32" s="350"/>
      <c r="R32" s="350"/>
      <c r="S32" s="348"/>
      <c r="T32" s="32"/>
      <c r="U32" s="32"/>
      <c r="V32" s="32"/>
      <c r="W32" s="32"/>
      <c r="X32" s="32"/>
      <c r="Y32" s="32"/>
      <c r="Z32" s="32"/>
      <c r="AA32" s="32"/>
      <c r="AB32" s="32"/>
    </row>
    <row r="33" spans="2:28">
      <c r="B33" s="344"/>
      <c r="C33" s="344"/>
      <c r="D33" s="31"/>
      <c r="E33" s="31"/>
      <c r="F33" s="31"/>
      <c r="G33" s="31"/>
      <c r="H33" s="344"/>
      <c r="I33" s="344"/>
      <c r="J33" s="352"/>
      <c r="K33" s="351"/>
      <c r="L33" s="351"/>
      <c r="M33" s="351"/>
      <c r="N33" s="351"/>
      <c r="O33" s="352"/>
      <c r="P33" s="351"/>
      <c r="Q33" s="350"/>
      <c r="R33" s="350"/>
      <c r="S33" s="348"/>
      <c r="T33" s="32"/>
      <c r="U33" s="32"/>
      <c r="V33" s="32"/>
      <c r="W33" s="32"/>
      <c r="X33" s="32"/>
      <c r="Y33" s="32"/>
      <c r="Z33" s="32"/>
      <c r="AA33" s="32"/>
      <c r="AB33" s="32"/>
    </row>
    <row r="34" spans="2:28">
      <c r="B34" s="344"/>
      <c r="C34" s="344"/>
      <c r="D34" s="31"/>
      <c r="E34" s="31"/>
      <c r="F34" s="31"/>
      <c r="G34" s="31"/>
      <c r="H34" s="344"/>
      <c r="I34" s="344"/>
      <c r="J34" s="352"/>
      <c r="K34" s="351"/>
      <c r="L34" s="351"/>
      <c r="M34" s="351"/>
      <c r="N34" s="351"/>
      <c r="O34" s="352"/>
      <c r="P34" s="351"/>
      <c r="Q34" s="350"/>
      <c r="R34" s="350"/>
      <c r="S34" s="348"/>
      <c r="T34" s="32"/>
      <c r="U34" s="32"/>
      <c r="V34" s="32"/>
      <c r="W34" s="32"/>
      <c r="X34" s="32"/>
      <c r="Y34" s="32"/>
      <c r="Z34" s="32"/>
      <c r="AA34" s="32"/>
      <c r="AB34" s="32"/>
    </row>
    <row r="35" spans="2:28">
      <c r="B35" s="344"/>
      <c r="C35" s="344"/>
      <c r="D35" s="31"/>
      <c r="E35" s="31"/>
      <c r="F35" s="31"/>
      <c r="G35" s="31"/>
      <c r="H35" s="344"/>
      <c r="I35" s="344"/>
      <c r="J35" s="352"/>
      <c r="K35" s="351"/>
      <c r="L35" s="351"/>
      <c r="M35" s="351"/>
      <c r="N35" s="351"/>
      <c r="O35" s="352"/>
      <c r="P35" s="351"/>
      <c r="Q35" s="350"/>
      <c r="R35" s="350"/>
      <c r="S35" s="348"/>
      <c r="T35" s="32"/>
      <c r="U35" s="32"/>
      <c r="V35" s="32"/>
      <c r="W35" s="32"/>
      <c r="X35" s="32"/>
      <c r="Y35" s="32"/>
      <c r="Z35" s="32"/>
      <c r="AA35" s="32"/>
      <c r="AB35" s="32"/>
    </row>
    <row r="36" spans="2:28">
      <c r="B36" s="344"/>
      <c r="C36" s="344"/>
      <c r="D36" s="31"/>
      <c r="E36" s="31"/>
      <c r="F36" s="31"/>
      <c r="G36" s="31"/>
      <c r="H36" s="344"/>
      <c r="I36" s="344"/>
      <c r="J36" s="352"/>
      <c r="K36" s="351"/>
      <c r="L36" s="351"/>
      <c r="M36" s="351"/>
      <c r="N36" s="351"/>
      <c r="O36" s="352"/>
      <c r="P36" s="351"/>
      <c r="Q36" s="350"/>
      <c r="R36" s="350"/>
      <c r="S36" s="348"/>
      <c r="T36" s="32"/>
      <c r="U36" s="32"/>
      <c r="V36" s="32"/>
      <c r="W36" s="32"/>
      <c r="X36" s="32"/>
      <c r="Y36" s="32"/>
      <c r="Z36" s="32"/>
      <c r="AA36" s="32"/>
      <c r="AB36" s="32"/>
    </row>
    <row r="37" spans="2:28">
      <c r="D37" s="31"/>
      <c r="E37" s="31"/>
      <c r="F37" s="31"/>
      <c r="G37" s="31"/>
      <c r="Q37" s="350"/>
      <c r="R37" s="350"/>
      <c r="S37" s="348"/>
      <c r="T37" s="32"/>
      <c r="U37" s="32"/>
      <c r="V37" s="32"/>
      <c r="W37" s="32"/>
      <c r="X37" s="32"/>
      <c r="Y37" s="32"/>
      <c r="Z37" s="32"/>
      <c r="AA37" s="32"/>
      <c r="AB37" s="32"/>
    </row>
    <row r="38" spans="2:28">
      <c r="D38" s="31"/>
      <c r="E38" s="31"/>
      <c r="F38" s="31"/>
      <c r="G38" s="31"/>
      <c r="Q38" s="350"/>
      <c r="R38" s="350"/>
      <c r="S38" s="348"/>
      <c r="T38" s="32"/>
      <c r="U38" s="32"/>
      <c r="V38" s="32"/>
      <c r="W38" s="32"/>
      <c r="X38" s="32"/>
      <c r="Y38" s="32"/>
      <c r="Z38" s="32"/>
      <c r="AA38" s="32"/>
      <c r="AB38" s="32"/>
    </row>
    <row r="39" spans="2:28">
      <c r="D39" s="31"/>
      <c r="E39" s="31"/>
      <c r="F39" s="31"/>
      <c r="G39" s="31"/>
      <c r="Q39" s="350"/>
      <c r="R39" s="350"/>
      <c r="S39" s="348"/>
      <c r="T39" s="32"/>
      <c r="U39" s="32"/>
      <c r="V39" s="32"/>
      <c r="W39" s="32"/>
      <c r="X39" s="32"/>
      <c r="Y39" s="32"/>
      <c r="Z39" s="32"/>
      <c r="AA39" s="32"/>
      <c r="AB39" s="32"/>
    </row>
    <row r="40" spans="2:28">
      <c r="D40" s="31"/>
      <c r="E40" s="31"/>
      <c r="F40" s="31"/>
      <c r="G40" s="31"/>
      <c r="Q40" s="350"/>
      <c r="R40" s="350"/>
      <c r="S40" s="348"/>
      <c r="T40" s="32"/>
      <c r="U40" s="32"/>
      <c r="V40" s="32"/>
      <c r="W40" s="32"/>
      <c r="X40" s="32"/>
      <c r="Y40" s="32"/>
      <c r="Z40" s="32"/>
      <c r="AA40" s="32"/>
      <c r="AB40" s="32"/>
    </row>
    <row r="41" spans="2:28">
      <c r="D41" s="31"/>
      <c r="E41" s="31"/>
      <c r="F41" s="31"/>
      <c r="G41" s="31"/>
      <c r="Q41" s="350"/>
      <c r="R41" s="350"/>
      <c r="S41" s="348"/>
      <c r="T41" s="32"/>
      <c r="U41" s="32"/>
      <c r="V41" s="32"/>
      <c r="W41" s="32"/>
      <c r="X41" s="32"/>
      <c r="Y41" s="32"/>
      <c r="Z41" s="32"/>
      <c r="AA41" s="32"/>
      <c r="AB41" s="32"/>
    </row>
    <row r="42" spans="2:28">
      <c r="D42" s="31"/>
      <c r="E42" s="31"/>
      <c r="Q42" s="350"/>
      <c r="R42" s="350"/>
      <c r="S42" s="348"/>
      <c r="T42" s="32"/>
      <c r="U42" s="32"/>
      <c r="V42" s="32"/>
      <c r="W42" s="32"/>
      <c r="X42" s="32"/>
      <c r="Y42" s="32"/>
      <c r="Z42" s="32"/>
      <c r="AA42" s="32"/>
      <c r="AB42" s="32"/>
    </row>
    <row r="43" spans="2:28">
      <c r="D43" s="31"/>
      <c r="E43" s="31"/>
      <c r="Q43" s="350"/>
      <c r="R43" s="350"/>
      <c r="S43" s="348"/>
      <c r="T43" s="32"/>
      <c r="U43" s="32"/>
      <c r="V43" s="32"/>
      <c r="W43" s="32"/>
      <c r="X43" s="32"/>
      <c r="Y43" s="32"/>
      <c r="Z43" s="32"/>
      <c r="AA43" s="32"/>
      <c r="AB43" s="32"/>
    </row>
    <row r="44" spans="2:28">
      <c r="D44" s="31"/>
      <c r="E44" s="31"/>
      <c r="Q44" s="350"/>
      <c r="R44" s="350"/>
      <c r="S44" s="348"/>
      <c r="T44" s="32"/>
      <c r="U44" s="32"/>
      <c r="V44" s="32"/>
      <c r="W44" s="32"/>
      <c r="X44" s="32"/>
      <c r="Y44" s="32"/>
      <c r="Z44" s="32"/>
      <c r="AA44" s="32"/>
      <c r="AB44" s="32"/>
    </row>
    <row r="45" spans="2:28">
      <c r="D45" s="31"/>
      <c r="E45" s="31"/>
      <c r="Q45" s="350"/>
      <c r="R45" s="350"/>
      <c r="S45" s="348"/>
      <c r="T45" s="32"/>
      <c r="U45" s="32"/>
      <c r="V45" s="32"/>
      <c r="W45" s="32"/>
      <c r="X45" s="32"/>
      <c r="Y45" s="32"/>
      <c r="Z45" s="32"/>
      <c r="AA45" s="32"/>
      <c r="AB45" s="32"/>
    </row>
    <row r="46" spans="2:28">
      <c r="D46" s="31"/>
      <c r="E46" s="31"/>
      <c r="Q46" s="350"/>
      <c r="R46" s="350"/>
      <c r="S46" s="348"/>
      <c r="T46" s="32"/>
      <c r="U46" s="32"/>
      <c r="V46" s="32"/>
      <c r="W46" s="32"/>
      <c r="X46" s="32"/>
      <c r="Y46" s="32"/>
      <c r="Z46" s="32"/>
      <c r="AA46" s="32"/>
      <c r="AB46" s="32"/>
    </row>
    <row r="47" spans="2:28">
      <c r="D47" s="31"/>
      <c r="E47" s="31"/>
      <c r="Q47" s="350"/>
      <c r="R47" s="350"/>
      <c r="S47" s="348"/>
      <c r="T47" s="32"/>
      <c r="U47" s="32"/>
      <c r="V47" s="32"/>
      <c r="W47" s="32"/>
      <c r="X47" s="32"/>
      <c r="Y47" s="32"/>
      <c r="Z47" s="32"/>
      <c r="AA47" s="32"/>
      <c r="AB47" s="32"/>
    </row>
    <row r="48" spans="2:28">
      <c r="D48" s="31"/>
      <c r="E48" s="31"/>
      <c r="Q48" s="350"/>
      <c r="R48" s="350"/>
      <c r="S48" s="348"/>
      <c r="T48" s="32"/>
      <c r="U48" s="32"/>
      <c r="V48" s="32"/>
      <c r="W48" s="32"/>
      <c r="X48" s="32"/>
      <c r="Y48" s="32"/>
      <c r="Z48" s="32"/>
      <c r="AA48" s="32"/>
      <c r="AB48" s="32"/>
    </row>
    <row r="49" spans="4:28">
      <c r="D49" s="31"/>
      <c r="E49" s="31"/>
      <c r="Q49" s="350"/>
      <c r="R49" s="350"/>
      <c r="S49" s="348"/>
      <c r="T49" s="32"/>
      <c r="U49" s="32"/>
      <c r="V49" s="32"/>
      <c r="W49" s="32"/>
      <c r="X49" s="32"/>
      <c r="Y49" s="32"/>
      <c r="Z49" s="32"/>
      <c r="AA49" s="32"/>
      <c r="AB49" s="32"/>
    </row>
    <row r="50" spans="4:28">
      <c r="Q50" s="350"/>
      <c r="R50" s="350"/>
      <c r="S50" s="348"/>
      <c r="T50" s="32"/>
      <c r="U50" s="32"/>
      <c r="V50" s="32"/>
      <c r="W50" s="32"/>
      <c r="X50" s="32"/>
      <c r="Y50" s="32"/>
      <c r="Z50" s="32"/>
      <c r="AA50" s="32"/>
      <c r="AB50" s="32"/>
    </row>
    <row r="51" spans="4:28">
      <c r="Q51" s="350"/>
      <c r="R51" s="350"/>
      <c r="S51" s="348"/>
      <c r="T51" s="32"/>
      <c r="U51" s="32"/>
      <c r="V51" s="32"/>
      <c r="W51" s="32"/>
      <c r="X51" s="32"/>
      <c r="Y51" s="32"/>
      <c r="Z51" s="32"/>
      <c r="AA51" s="32"/>
      <c r="AB51" s="32"/>
    </row>
    <row r="52" spans="4:28">
      <c r="Q52" s="350"/>
      <c r="R52" s="350"/>
      <c r="S52" s="348"/>
      <c r="T52" s="32"/>
      <c r="U52" s="32"/>
      <c r="V52" s="32"/>
      <c r="W52" s="32"/>
      <c r="X52" s="32"/>
      <c r="Y52" s="32"/>
      <c r="Z52" s="32"/>
      <c r="AA52" s="32"/>
      <c r="AB52" s="32"/>
    </row>
    <row r="53" spans="4:28">
      <c r="Q53" s="350"/>
      <c r="R53" s="350"/>
      <c r="S53" s="348"/>
      <c r="T53" s="32"/>
      <c r="U53" s="32"/>
      <c r="V53" s="32"/>
      <c r="W53" s="32"/>
      <c r="X53" s="32"/>
      <c r="Y53" s="32"/>
      <c r="Z53" s="32"/>
      <c r="AA53" s="32"/>
      <c r="AB53" s="32"/>
    </row>
    <row r="54" spans="4:28">
      <c r="Q54" s="350"/>
      <c r="R54" s="350"/>
      <c r="S54" s="348"/>
      <c r="T54" s="32"/>
      <c r="U54" s="32"/>
      <c r="V54" s="32"/>
      <c r="W54" s="32"/>
      <c r="X54" s="32"/>
      <c r="Y54" s="32"/>
      <c r="Z54" s="32"/>
      <c r="AA54" s="32"/>
      <c r="AB54" s="32"/>
    </row>
    <row r="55" spans="4:28">
      <c r="Q55" s="350"/>
      <c r="R55" s="350"/>
      <c r="S55" s="348"/>
      <c r="T55" s="32"/>
      <c r="U55" s="32"/>
      <c r="V55" s="32"/>
      <c r="W55" s="32"/>
      <c r="X55" s="32"/>
      <c r="Y55" s="32"/>
      <c r="Z55" s="32"/>
      <c r="AA55" s="32"/>
      <c r="AB55" s="32"/>
    </row>
    <row r="56" spans="4:28">
      <c r="Q56" s="350"/>
      <c r="R56" s="350"/>
      <c r="S56" s="348"/>
      <c r="T56" s="32"/>
      <c r="U56" s="32"/>
      <c r="V56" s="32"/>
      <c r="W56" s="32"/>
      <c r="X56" s="32"/>
      <c r="Y56" s="32"/>
      <c r="Z56" s="32"/>
      <c r="AA56" s="32"/>
      <c r="AB56" s="32"/>
    </row>
    <row r="57" spans="4:28">
      <c r="Q57" s="350"/>
      <c r="R57" s="350"/>
      <c r="S57" s="348"/>
      <c r="T57" s="32"/>
      <c r="U57" s="32"/>
      <c r="V57" s="32"/>
      <c r="W57" s="32"/>
      <c r="X57" s="32"/>
      <c r="Y57" s="32"/>
      <c r="Z57" s="32"/>
      <c r="AA57" s="32"/>
      <c r="AB57" s="32"/>
    </row>
    <row r="58" spans="4:28">
      <c r="Q58" s="350"/>
      <c r="R58" s="350"/>
      <c r="S58" s="348"/>
      <c r="T58" s="32"/>
      <c r="U58" s="32"/>
      <c r="V58" s="32"/>
      <c r="W58" s="32"/>
      <c r="X58" s="32"/>
      <c r="Y58" s="32"/>
      <c r="Z58" s="32"/>
      <c r="AA58" s="32"/>
      <c r="AB58" s="32"/>
    </row>
    <row r="59" spans="4:28">
      <c r="Q59" s="350"/>
      <c r="R59" s="350"/>
      <c r="S59" s="348"/>
      <c r="T59" s="32"/>
      <c r="U59" s="32"/>
      <c r="V59" s="32"/>
      <c r="W59" s="32"/>
      <c r="X59" s="32"/>
      <c r="Y59" s="32"/>
      <c r="Z59" s="32"/>
      <c r="AA59" s="32"/>
      <c r="AB59" s="32"/>
    </row>
    <row r="60" spans="4:28">
      <c r="Q60" s="350"/>
      <c r="R60" s="350"/>
      <c r="S60" s="348"/>
      <c r="T60" s="32"/>
      <c r="U60" s="32"/>
      <c r="V60" s="32"/>
      <c r="W60" s="32"/>
      <c r="X60" s="32"/>
      <c r="Y60" s="32"/>
      <c r="Z60" s="32"/>
      <c r="AA60" s="32"/>
      <c r="AB60" s="32"/>
    </row>
    <row r="61" spans="4:28">
      <c r="Q61" s="350"/>
      <c r="R61" s="350"/>
      <c r="S61" s="348"/>
      <c r="T61" s="32"/>
      <c r="U61" s="32"/>
      <c r="V61" s="32"/>
      <c r="W61" s="32"/>
      <c r="X61" s="32"/>
      <c r="Y61" s="32"/>
      <c r="Z61" s="32"/>
      <c r="AA61" s="32"/>
      <c r="AB61" s="32"/>
    </row>
  </sheetData>
  <protectedRanges>
    <protectedRange sqref="H8:I8 Y8 AA8" name="범위1_7_1_1_2_1_1_1_1_1"/>
    <protectedRange sqref="N8" name="범위1_7_1_1_2_2_1"/>
  </protectedRanges>
  <mergeCells count="25">
    <mergeCell ref="Q4:R4"/>
    <mergeCell ref="S4:T4"/>
    <mergeCell ref="U4:V4"/>
    <mergeCell ref="W4:X4"/>
    <mergeCell ref="F4:G4"/>
    <mergeCell ref="H4:I4"/>
    <mergeCell ref="J4:K4"/>
    <mergeCell ref="L4:M4"/>
    <mergeCell ref="O4:P4"/>
    <mergeCell ref="A1:M1"/>
    <mergeCell ref="O1:AB1"/>
    <mergeCell ref="A3:A7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B4:C4"/>
    <mergeCell ref="D4:E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2"/>
  <sheetViews>
    <sheetView zoomScale="90" zoomScaleNormal="90" workbookViewId="0">
      <selection sqref="A1:G1"/>
    </sheetView>
  </sheetViews>
  <sheetFormatPr defaultRowHeight="13.5"/>
  <cols>
    <col min="1" max="1" width="12.109375" style="33" customWidth="1"/>
    <col min="2" max="4" width="10.109375" style="33" customWidth="1"/>
    <col min="5" max="5" width="10.88671875" style="33" customWidth="1"/>
    <col min="6" max="7" width="10.109375" style="33" customWidth="1"/>
    <col min="8" max="16" width="10.88671875" style="33" customWidth="1"/>
    <col min="17" max="16384" width="8.88671875" style="33"/>
  </cols>
  <sheetData>
    <row r="1" spans="1:23" s="128" customFormat="1" ht="39" customHeight="1">
      <c r="A1" s="925" t="s">
        <v>153</v>
      </c>
      <c r="B1" s="925"/>
      <c r="C1" s="925"/>
      <c r="D1" s="925"/>
      <c r="E1" s="925"/>
      <c r="F1" s="925"/>
      <c r="G1" s="925"/>
      <c r="H1" s="959" t="s">
        <v>154</v>
      </c>
      <c r="I1" s="959"/>
      <c r="J1" s="959"/>
      <c r="K1" s="959"/>
      <c r="L1" s="959"/>
      <c r="M1" s="959"/>
      <c r="N1" s="959"/>
      <c r="O1" s="959"/>
      <c r="P1" s="959"/>
    </row>
    <row r="2" spans="1:23" s="64" customFormat="1" ht="25.5" customHeight="1" thickBot="1">
      <c r="A2" s="73" t="s">
        <v>0</v>
      </c>
      <c r="B2" s="121"/>
      <c r="C2" s="121"/>
      <c r="D2" s="121"/>
      <c r="E2" s="121"/>
      <c r="F2" s="122"/>
      <c r="G2" s="121"/>
      <c r="H2" s="121"/>
      <c r="I2" s="121"/>
      <c r="J2" s="129"/>
      <c r="K2" s="129"/>
      <c r="L2" s="129"/>
      <c r="M2" s="129"/>
      <c r="N2" s="129"/>
      <c r="O2" s="129"/>
      <c r="P2" s="90" t="s">
        <v>155</v>
      </c>
    </row>
    <row r="3" spans="1:23" s="64" customFormat="1" ht="17.100000000000001" customHeight="1" thickTop="1">
      <c r="A3" s="37" t="s">
        <v>156</v>
      </c>
      <c r="B3" s="41" t="s">
        <v>157</v>
      </c>
      <c r="C3" s="40" t="s">
        <v>158</v>
      </c>
      <c r="D3" s="40" t="s">
        <v>159</v>
      </c>
      <c r="E3" s="130" t="s">
        <v>160</v>
      </c>
      <c r="F3" s="130" t="s">
        <v>161</v>
      </c>
      <c r="G3" s="42" t="s">
        <v>162</v>
      </c>
      <c r="H3" s="40" t="s">
        <v>163</v>
      </c>
      <c r="I3" s="130" t="s">
        <v>164</v>
      </c>
      <c r="J3" s="130" t="s">
        <v>165</v>
      </c>
      <c r="K3" s="131" t="s">
        <v>166</v>
      </c>
      <c r="L3" s="131" t="s">
        <v>167</v>
      </c>
      <c r="M3" s="130" t="s">
        <v>168</v>
      </c>
      <c r="N3" s="275" t="s">
        <v>357</v>
      </c>
      <c r="O3" s="275" t="s">
        <v>358</v>
      </c>
      <c r="P3" s="132" t="s">
        <v>169</v>
      </c>
    </row>
    <row r="4" spans="1:23" s="64" customFormat="1" ht="17.100000000000001" customHeight="1">
      <c r="A4" s="37" t="s">
        <v>170</v>
      </c>
      <c r="B4" s="41" t="s">
        <v>171</v>
      </c>
      <c r="C4" s="40" t="s">
        <v>172</v>
      </c>
      <c r="D4" s="40"/>
      <c r="E4" s="41" t="s">
        <v>173</v>
      </c>
      <c r="F4" s="41"/>
      <c r="G4" s="42"/>
      <c r="H4" s="40"/>
      <c r="I4" s="40"/>
      <c r="J4" s="40"/>
      <c r="K4" s="40"/>
      <c r="L4" s="40" t="s">
        <v>174</v>
      </c>
      <c r="M4" s="41"/>
      <c r="N4" s="276"/>
      <c r="O4" s="276"/>
      <c r="P4" s="42"/>
    </row>
    <row r="5" spans="1:23" s="64" customFormat="1" ht="17.100000000000001" customHeight="1">
      <c r="A5" s="37" t="s">
        <v>175</v>
      </c>
      <c r="B5" s="41"/>
      <c r="C5" s="40"/>
      <c r="D5" s="40"/>
      <c r="E5" s="41"/>
      <c r="F5" s="41" t="s">
        <v>176</v>
      </c>
      <c r="G5" s="42"/>
      <c r="H5" s="40"/>
      <c r="I5" s="40"/>
      <c r="J5" s="40"/>
      <c r="K5" s="40" t="s">
        <v>177</v>
      </c>
      <c r="L5" s="40"/>
      <c r="M5" s="41"/>
      <c r="N5" s="277"/>
      <c r="O5" s="277"/>
      <c r="P5" s="42"/>
    </row>
    <row r="6" spans="1:23" s="64" customFormat="1" ht="17.100000000000001" customHeight="1">
      <c r="A6" s="43" t="s">
        <v>4</v>
      </c>
      <c r="B6" s="45" t="s">
        <v>178</v>
      </c>
      <c r="C6" s="46" t="s">
        <v>179</v>
      </c>
      <c r="D6" s="46" t="s">
        <v>180</v>
      </c>
      <c r="E6" s="45" t="s">
        <v>181</v>
      </c>
      <c r="F6" s="45" t="s">
        <v>182</v>
      </c>
      <c r="G6" s="84" t="s">
        <v>183</v>
      </c>
      <c r="H6" s="46" t="s">
        <v>184</v>
      </c>
      <c r="I6" s="133" t="s">
        <v>185</v>
      </c>
      <c r="J6" s="133" t="s">
        <v>186</v>
      </c>
      <c r="K6" s="83" t="s">
        <v>187</v>
      </c>
      <c r="L6" s="83" t="s">
        <v>188</v>
      </c>
      <c r="M6" s="133" t="s">
        <v>189</v>
      </c>
      <c r="N6" s="278" t="s">
        <v>359</v>
      </c>
      <c r="O6" s="278" t="s">
        <v>360</v>
      </c>
      <c r="P6" s="125" t="s">
        <v>190</v>
      </c>
    </row>
    <row r="7" spans="1:23" s="64" customFormat="1" ht="36.75" customHeight="1">
      <c r="A7" s="77">
        <v>2013</v>
      </c>
      <c r="B7" s="134">
        <v>643</v>
      </c>
      <c r="C7" s="134">
        <v>162</v>
      </c>
      <c r="D7" s="134">
        <v>478</v>
      </c>
      <c r="E7" s="134">
        <v>538</v>
      </c>
      <c r="F7" s="134">
        <v>866</v>
      </c>
      <c r="G7" s="134">
        <v>6</v>
      </c>
      <c r="H7" s="134">
        <v>514</v>
      </c>
      <c r="I7" s="134">
        <v>91</v>
      </c>
      <c r="J7" s="134">
        <v>8080</v>
      </c>
      <c r="K7" s="134">
        <v>331</v>
      </c>
      <c r="L7" s="134">
        <v>430</v>
      </c>
      <c r="M7" s="134">
        <v>167</v>
      </c>
      <c r="N7" s="134"/>
      <c r="O7" s="134"/>
      <c r="P7" s="134">
        <v>3087</v>
      </c>
    </row>
    <row r="8" spans="1:23" s="64" customFormat="1" ht="36.75" customHeight="1">
      <c r="A8" s="77">
        <v>2014</v>
      </c>
      <c r="B8" s="134">
        <v>316</v>
      </c>
      <c r="C8" s="134">
        <v>128</v>
      </c>
      <c r="D8" s="134">
        <v>142</v>
      </c>
      <c r="E8" s="134">
        <v>331</v>
      </c>
      <c r="F8" s="134">
        <v>742</v>
      </c>
      <c r="G8" s="134">
        <v>13</v>
      </c>
      <c r="H8" s="134">
        <v>543</v>
      </c>
      <c r="I8" s="134">
        <v>89</v>
      </c>
      <c r="J8" s="134">
        <v>10060</v>
      </c>
      <c r="K8" s="134">
        <v>694</v>
      </c>
      <c r="L8" s="134">
        <v>610</v>
      </c>
      <c r="M8" s="134">
        <v>160</v>
      </c>
      <c r="N8" s="134"/>
      <c r="O8" s="134"/>
      <c r="P8" s="134">
        <v>3614</v>
      </c>
    </row>
    <row r="9" spans="1:23" s="64" customFormat="1" ht="36.75" customHeight="1">
      <c r="A9" s="77">
        <v>2015</v>
      </c>
      <c r="B9" s="134">
        <v>727</v>
      </c>
      <c r="C9" s="134">
        <v>175</v>
      </c>
      <c r="D9" s="134">
        <v>565</v>
      </c>
      <c r="E9" s="134">
        <v>317</v>
      </c>
      <c r="F9" s="134">
        <v>570</v>
      </c>
      <c r="G9" s="134">
        <v>9</v>
      </c>
      <c r="H9" s="134">
        <v>379</v>
      </c>
      <c r="I9" s="134">
        <v>65</v>
      </c>
      <c r="J9" s="134">
        <v>10468</v>
      </c>
      <c r="K9" s="134">
        <v>629</v>
      </c>
      <c r="L9" s="134">
        <v>549</v>
      </c>
      <c r="M9" s="134">
        <v>151</v>
      </c>
      <c r="N9" s="134"/>
      <c r="O9" s="134"/>
      <c r="P9" s="134">
        <v>923</v>
      </c>
      <c r="R9" s="134"/>
    </row>
    <row r="10" spans="1:23" s="64" customFormat="1" ht="36.75" customHeight="1">
      <c r="A10" s="77">
        <v>2016</v>
      </c>
      <c r="B10" s="134">
        <v>640</v>
      </c>
      <c r="C10" s="134">
        <v>217</v>
      </c>
      <c r="D10" s="134">
        <v>512</v>
      </c>
      <c r="E10" s="134">
        <v>291</v>
      </c>
      <c r="F10" s="134">
        <v>603</v>
      </c>
      <c r="G10" s="134">
        <v>31</v>
      </c>
      <c r="H10" s="134">
        <v>622</v>
      </c>
      <c r="I10" s="134">
        <v>62</v>
      </c>
      <c r="J10" s="134">
        <v>9960</v>
      </c>
      <c r="K10" s="134">
        <v>505</v>
      </c>
      <c r="L10" s="134">
        <v>461</v>
      </c>
      <c r="M10" s="134">
        <v>121</v>
      </c>
      <c r="N10" s="134"/>
      <c r="O10" s="134"/>
      <c r="P10" s="134">
        <v>684</v>
      </c>
      <c r="R10" s="134"/>
    </row>
    <row r="11" spans="1:23" s="64" customFormat="1" ht="36.75" customHeight="1">
      <c r="A11" s="103">
        <v>2017</v>
      </c>
      <c r="B11" s="135">
        <v>511</v>
      </c>
      <c r="C11" s="135">
        <v>193</v>
      </c>
      <c r="D11" s="135">
        <v>398</v>
      </c>
      <c r="E11" s="135">
        <v>271</v>
      </c>
      <c r="F11" s="135">
        <v>553</v>
      </c>
      <c r="G11" s="135">
        <v>18</v>
      </c>
      <c r="H11" s="135">
        <v>484</v>
      </c>
      <c r="I11" s="135">
        <v>49</v>
      </c>
      <c r="J11" s="135">
        <v>10930</v>
      </c>
      <c r="K11" s="135">
        <v>893</v>
      </c>
      <c r="L11" s="135">
        <v>390</v>
      </c>
      <c r="M11" s="135">
        <v>124</v>
      </c>
      <c r="N11" s="135">
        <v>473</v>
      </c>
      <c r="O11" s="135">
        <v>253</v>
      </c>
      <c r="P11" s="135">
        <v>711</v>
      </c>
      <c r="R11" s="135"/>
    </row>
    <row r="12" spans="1:23" s="64" customFormat="1" ht="36.75" customHeight="1">
      <c r="A12" s="48" t="s">
        <v>191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1:23" s="64" customFormat="1" ht="36.75" customHeight="1">
      <c r="A13" s="48" t="s">
        <v>192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23" s="64" customFormat="1" ht="36.75" customHeight="1">
      <c r="A14" s="48" t="s">
        <v>193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23" s="71" customFormat="1" ht="36.75" customHeight="1">
      <c r="A15" s="48" t="s">
        <v>194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23" s="55" customFormat="1" ht="36.75" customHeight="1">
      <c r="A16" s="48" t="s">
        <v>195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64"/>
      <c r="R16" s="64"/>
      <c r="S16" s="64"/>
      <c r="T16" s="64"/>
      <c r="U16" s="64"/>
      <c r="V16" s="64"/>
      <c r="W16" s="64"/>
    </row>
    <row r="17" spans="1:28" s="55" customFormat="1" ht="36.75" customHeight="1">
      <c r="A17" s="48" t="s">
        <v>196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64"/>
      <c r="R17" s="64"/>
      <c r="S17" s="64"/>
      <c r="T17" s="64"/>
      <c r="U17" s="64"/>
      <c r="V17" s="64"/>
      <c r="W17" s="64"/>
    </row>
    <row r="18" spans="1:28" s="55" customFormat="1" ht="36.75" customHeight="1" thickBot="1">
      <c r="A18" s="51" t="s">
        <v>152</v>
      </c>
      <c r="B18" s="293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64"/>
      <c r="R18" s="64"/>
      <c r="S18" s="64"/>
      <c r="T18" s="64"/>
      <c r="U18" s="64"/>
      <c r="V18" s="64"/>
      <c r="W18" s="64"/>
    </row>
    <row r="19" spans="1:28" s="55" customFormat="1" ht="12" customHeight="1" thickTop="1">
      <c r="A19" s="52" t="s">
        <v>197</v>
      </c>
      <c r="B19" s="126"/>
      <c r="C19" s="126"/>
      <c r="D19" s="126"/>
      <c r="E19" s="126"/>
      <c r="F19" s="126"/>
      <c r="G19" s="126"/>
      <c r="H19" s="139"/>
      <c r="I19" s="139"/>
      <c r="J19" s="139"/>
      <c r="K19" s="53"/>
      <c r="L19" s="53"/>
      <c r="M19" s="53"/>
      <c r="N19" s="53"/>
      <c r="O19" s="53"/>
      <c r="P19" s="53"/>
      <c r="Q19" s="53"/>
      <c r="R19" s="115"/>
      <c r="S19" s="53"/>
      <c r="T19" s="53"/>
      <c r="U19" s="53"/>
      <c r="V19" s="53"/>
      <c r="W19" s="53"/>
      <c r="X19" s="53"/>
      <c r="Y19" s="53"/>
      <c r="Z19" s="53"/>
      <c r="AA19" s="64"/>
      <c r="AB19" s="116"/>
    </row>
    <row r="20" spans="1:28" s="55" customFormat="1">
      <c r="A20" s="117"/>
      <c r="B20" s="126"/>
      <c r="C20" s="126"/>
      <c r="D20" s="126"/>
      <c r="E20" s="126"/>
      <c r="F20" s="126"/>
      <c r="G20" s="126"/>
      <c r="H20" s="126"/>
      <c r="I20" s="126"/>
      <c r="J20" s="139"/>
      <c r="K20" s="139"/>
      <c r="L20" s="139"/>
      <c r="M20" s="139"/>
      <c r="N20" s="139"/>
      <c r="O20" s="139"/>
      <c r="P20" s="139"/>
    </row>
    <row r="21" spans="1:28" s="55" customFormat="1">
      <c r="A21" s="117"/>
      <c r="B21" s="126"/>
      <c r="C21" s="126"/>
      <c r="D21" s="126"/>
      <c r="E21" s="126"/>
      <c r="F21" s="126"/>
      <c r="G21" s="126"/>
      <c r="H21" s="126"/>
      <c r="I21" s="126"/>
      <c r="J21" s="139"/>
      <c r="K21" s="139"/>
      <c r="L21" s="139"/>
      <c r="M21" s="139"/>
      <c r="N21" s="139"/>
      <c r="O21" s="139"/>
      <c r="P21" s="139"/>
    </row>
    <row r="22" spans="1:28" s="55" customFormat="1"/>
  </sheetData>
  <protectedRanges>
    <protectedRange sqref="B19:F19" name="범위1_14_1_3_1_2_1_1_1_1_1"/>
    <protectedRange sqref="M19:O19 G19:K19" name="범위1_14_1_3_1_1_1_1_1_1_1_1"/>
    <protectedRange sqref="L19" name="범위1_14_1_3_1_1_1_1_2_1_1"/>
    <protectedRange sqref="B12 D12:F12" name="범위1_1_1_1_1_1_1_2_1_1_2_1_2_1"/>
    <protectedRange sqref="G12" name="범위1_1_1_1_1_1_1_3_1_1_2_1_2_1"/>
    <protectedRange sqref="B16 D16:G16" name="범위1_1_1_1_1_1_1_5_1_1_2_1_2_1"/>
    <protectedRange sqref="H12" name="범위1_1_1_1_1_1_1_3_1_1_2_1_2_3"/>
    <protectedRange sqref="I12" name="범위1_1_2_1_1_1_1_1_1_1_1_2_1_2"/>
    <protectedRange sqref="I16" name="범위1_1_2_1_1_1_1_1_3_1_1_2_1_2"/>
    <protectedRange sqref="J12:M12" name="범위1_1_1_1_1_1_1_3_1_1_2_1_2_4"/>
    <protectedRange sqref="J16:M16" name="범위1_1_1_1_1_1_1_5_1_1_2_1_2_2"/>
    <protectedRange sqref="N12:O12" name="범위1_1_1_1_1_1_1_3_1_1_2_1_2_5"/>
    <protectedRange sqref="N16:O16" name="범위1_1_1_1_1_1_1_5_1_1_2_1_2_3"/>
  </protectedRanges>
  <mergeCells count="2">
    <mergeCell ref="A1:G1"/>
    <mergeCell ref="H1:P1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1"/>
  <sheetViews>
    <sheetView zoomScale="90" zoomScaleNormal="90" workbookViewId="0">
      <selection sqref="A1:K1"/>
    </sheetView>
  </sheetViews>
  <sheetFormatPr defaultRowHeight="14.25"/>
  <cols>
    <col min="1" max="1" width="11.6640625" style="182" customWidth="1"/>
    <col min="2" max="3" width="7.6640625" style="182" customWidth="1"/>
    <col min="4" max="4" width="7.77734375" style="182" customWidth="1"/>
    <col min="5" max="11" width="7.6640625" style="182" customWidth="1"/>
    <col min="12" max="12" width="2.77734375" style="182" customWidth="1"/>
    <col min="13" max="18" width="7.77734375" style="186" customWidth="1"/>
    <col min="19" max="19" width="7.77734375" style="182" customWidth="1"/>
    <col min="20" max="20" width="7.77734375" style="150" customWidth="1"/>
    <col min="21" max="21" width="10.88671875" style="149" customWidth="1"/>
    <col min="22" max="29" width="5.33203125" style="149" customWidth="1"/>
    <col min="30" max="35" width="5.33203125" style="150" customWidth="1"/>
    <col min="36" max="36" width="1.77734375" style="150" customWidth="1"/>
    <col min="37" max="40" width="5.77734375" style="145" customWidth="1"/>
    <col min="41" max="41" width="5.77734375" style="150" customWidth="1"/>
    <col min="42" max="43" width="5.77734375" style="188" customWidth="1"/>
    <col min="44" max="44" width="5.77734375" style="185" customWidth="1"/>
    <col min="45" max="48" width="5.77734375" style="150" customWidth="1"/>
    <col min="49" max="49" width="10.88671875" style="150" customWidth="1"/>
    <col min="50" max="63" width="5.33203125" style="150" customWidth="1"/>
    <col min="64" max="64" width="2.77734375" style="150" customWidth="1"/>
    <col min="65" max="76" width="5.77734375" style="150" customWidth="1"/>
    <col min="77" max="16384" width="8.88671875" style="150"/>
  </cols>
  <sheetData>
    <row r="1" spans="1:76" s="143" customFormat="1" ht="45" customHeight="1">
      <c r="A1" s="993" t="s">
        <v>439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140"/>
      <c r="M1" s="990" t="s">
        <v>438</v>
      </c>
      <c r="N1" s="994"/>
      <c r="O1" s="994"/>
      <c r="P1" s="994"/>
      <c r="Q1" s="994"/>
      <c r="R1" s="994"/>
      <c r="S1" s="994"/>
      <c r="T1" s="994"/>
      <c r="U1" s="993" t="s">
        <v>437</v>
      </c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  <c r="AJ1" s="141"/>
      <c r="AK1" s="990" t="s">
        <v>436</v>
      </c>
      <c r="AL1" s="991"/>
      <c r="AM1" s="991"/>
      <c r="AN1" s="991"/>
      <c r="AO1" s="991"/>
      <c r="AP1" s="991"/>
      <c r="AQ1" s="991"/>
      <c r="AR1" s="991"/>
      <c r="AS1" s="991"/>
      <c r="AT1" s="991"/>
      <c r="AU1" s="991"/>
      <c r="AV1" s="991"/>
      <c r="AW1" s="993" t="s">
        <v>435</v>
      </c>
      <c r="AX1" s="993"/>
      <c r="AY1" s="993"/>
      <c r="AZ1" s="993"/>
      <c r="BA1" s="993"/>
      <c r="BB1" s="993"/>
      <c r="BC1" s="993"/>
      <c r="BD1" s="993"/>
      <c r="BE1" s="993"/>
      <c r="BF1" s="993"/>
      <c r="BG1" s="993"/>
      <c r="BH1" s="995"/>
      <c r="BI1" s="995"/>
      <c r="BJ1" s="995"/>
      <c r="BK1" s="995"/>
      <c r="BL1" s="142"/>
      <c r="BM1" s="990" t="s">
        <v>434</v>
      </c>
      <c r="BN1" s="991"/>
      <c r="BO1" s="991"/>
      <c r="BP1" s="991"/>
      <c r="BQ1" s="991"/>
      <c r="BR1" s="991"/>
      <c r="BS1" s="991"/>
      <c r="BT1" s="991"/>
      <c r="BU1" s="991"/>
      <c r="BV1" s="991"/>
      <c r="BW1" s="991"/>
      <c r="BX1" s="992"/>
    </row>
    <row r="2" spans="1:76" s="145" customFormat="1" ht="21" customHeight="1" thickBot="1">
      <c r="A2" s="144" t="s">
        <v>433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M2" s="146"/>
      <c r="N2" s="146"/>
      <c r="O2" s="146"/>
      <c r="P2" s="146"/>
      <c r="Q2" s="146"/>
      <c r="R2" s="147"/>
      <c r="S2" s="147"/>
      <c r="T2" s="148" t="s">
        <v>432</v>
      </c>
      <c r="U2" s="144" t="s">
        <v>433</v>
      </c>
      <c r="V2" s="149"/>
      <c r="W2" s="149"/>
      <c r="X2" s="149"/>
      <c r="Y2" s="149"/>
      <c r="Z2" s="149"/>
      <c r="AA2" s="149"/>
      <c r="AB2" s="149"/>
      <c r="AC2" s="149"/>
      <c r="AD2" s="150"/>
      <c r="AE2" s="150"/>
      <c r="AF2" s="150"/>
      <c r="AG2" s="150"/>
      <c r="AH2" s="150"/>
      <c r="AI2" s="150"/>
      <c r="AJ2" s="150"/>
      <c r="AK2" s="144"/>
      <c r="AL2" s="144"/>
      <c r="AM2" s="144"/>
      <c r="AN2" s="144"/>
      <c r="AO2" s="147"/>
      <c r="AP2" s="146"/>
      <c r="AQ2" s="146"/>
      <c r="AV2" s="148" t="s">
        <v>432</v>
      </c>
      <c r="AW2" s="144" t="s">
        <v>433</v>
      </c>
      <c r="BX2" s="148" t="s">
        <v>432</v>
      </c>
    </row>
    <row r="3" spans="1:76" s="145" customFormat="1" ht="24.75" customHeight="1" thickTop="1">
      <c r="A3" s="151" t="s">
        <v>428</v>
      </c>
      <c r="B3" s="989" t="s">
        <v>431</v>
      </c>
      <c r="C3" s="986"/>
      <c r="D3" s="986"/>
      <c r="E3" s="987"/>
      <c r="F3" s="987"/>
      <c r="G3" s="987"/>
      <c r="H3" s="987"/>
      <c r="I3" s="987"/>
      <c r="J3" s="987"/>
      <c r="K3" s="987"/>
      <c r="L3" s="152"/>
      <c r="M3" s="986" t="s">
        <v>430</v>
      </c>
      <c r="N3" s="987"/>
      <c r="O3" s="987"/>
      <c r="P3" s="987"/>
      <c r="Q3" s="987"/>
      <c r="R3" s="987"/>
      <c r="S3" s="987"/>
      <c r="T3" s="987"/>
      <c r="U3" s="151" t="s">
        <v>428</v>
      </c>
      <c r="V3" s="989" t="s">
        <v>429</v>
      </c>
      <c r="W3" s="986"/>
      <c r="X3" s="986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7"/>
      <c r="AJ3" s="153"/>
      <c r="AK3" s="986" t="s">
        <v>429</v>
      </c>
      <c r="AL3" s="987"/>
      <c r="AM3" s="987"/>
      <c r="AN3" s="987"/>
      <c r="AO3" s="987"/>
      <c r="AP3" s="987"/>
      <c r="AQ3" s="987"/>
      <c r="AR3" s="987"/>
      <c r="AS3" s="987"/>
      <c r="AT3" s="987"/>
      <c r="AU3" s="987"/>
      <c r="AV3" s="987"/>
      <c r="AW3" s="151" t="s">
        <v>428</v>
      </c>
      <c r="AX3" s="989" t="s">
        <v>427</v>
      </c>
      <c r="AY3" s="986"/>
      <c r="AZ3" s="986"/>
      <c r="BA3" s="987"/>
      <c r="BB3" s="987"/>
      <c r="BC3" s="987"/>
      <c r="BD3" s="987"/>
      <c r="BE3" s="987"/>
      <c r="BF3" s="987"/>
      <c r="BG3" s="987"/>
      <c r="BH3" s="987"/>
      <c r="BI3" s="987"/>
      <c r="BJ3" s="987"/>
      <c r="BK3" s="987"/>
      <c r="BL3" s="152"/>
      <c r="BM3" s="986" t="s">
        <v>426</v>
      </c>
      <c r="BN3" s="987"/>
      <c r="BO3" s="987"/>
      <c r="BP3" s="987"/>
      <c r="BQ3" s="987"/>
      <c r="BR3" s="987"/>
      <c r="BS3" s="987"/>
      <c r="BT3" s="987"/>
      <c r="BU3" s="987"/>
      <c r="BV3" s="988"/>
      <c r="BW3" s="983" t="s">
        <v>425</v>
      </c>
      <c r="BX3" s="984"/>
    </row>
    <row r="4" spans="1:76" s="145" customFormat="1" ht="16.5" customHeight="1">
      <c r="A4" s="153" t="s">
        <v>413</v>
      </c>
      <c r="B4" s="966" t="s">
        <v>412</v>
      </c>
      <c r="C4" s="968"/>
      <c r="D4" s="968"/>
      <c r="E4" s="968"/>
      <c r="F4" s="968"/>
      <c r="G4" s="967"/>
      <c r="H4" s="966" t="s">
        <v>424</v>
      </c>
      <c r="I4" s="977"/>
      <c r="J4" s="985" t="s">
        <v>198</v>
      </c>
      <c r="K4" s="985"/>
      <c r="L4" s="154"/>
      <c r="M4" s="968" t="s">
        <v>199</v>
      </c>
      <c r="N4" s="977"/>
      <c r="O4" s="966" t="s">
        <v>200</v>
      </c>
      <c r="P4" s="967"/>
      <c r="Q4" s="966" t="s">
        <v>423</v>
      </c>
      <c r="R4" s="968"/>
      <c r="S4" s="966" t="s">
        <v>422</v>
      </c>
      <c r="T4" s="968"/>
      <c r="U4" s="153" t="s">
        <v>413</v>
      </c>
      <c r="V4" s="966" t="s">
        <v>412</v>
      </c>
      <c r="W4" s="968"/>
      <c r="X4" s="968"/>
      <c r="Y4" s="968"/>
      <c r="Z4" s="968"/>
      <c r="AA4" s="967"/>
      <c r="AB4" s="966" t="s">
        <v>421</v>
      </c>
      <c r="AC4" s="967"/>
      <c r="AD4" s="968" t="s">
        <v>201</v>
      </c>
      <c r="AE4" s="977"/>
      <c r="AF4" s="966" t="s">
        <v>420</v>
      </c>
      <c r="AG4" s="968"/>
      <c r="AH4" s="966" t="s">
        <v>419</v>
      </c>
      <c r="AI4" s="968"/>
      <c r="AJ4" s="153"/>
      <c r="AK4" s="968" t="s">
        <v>202</v>
      </c>
      <c r="AL4" s="967"/>
      <c r="AM4" s="981" t="s">
        <v>418</v>
      </c>
      <c r="AN4" s="982"/>
      <c r="AO4" s="966" t="s">
        <v>417</v>
      </c>
      <c r="AP4" s="977"/>
      <c r="AQ4" s="981" t="s">
        <v>416</v>
      </c>
      <c r="AR4" s="982"/>
      <c r="AS4" s="966" t="s">
        <v>415</v>
      </c>
      <c r="AT4" s="968"/>
      <c r="AU4" s="966" t="s">
        <v>414</v>
      </c>
      <c r="AV4" s="968"/>
      <c r="AW4" s="153" t="s">
        <v>413</v>
      </c>
      <c r="AX4" s="966" t="s">
        <v>412</v>
      </c>
      <c r="AY4" s="968"/>
      <c r="AZ4" s="968"/>
      <c r="BA4" s="968"/>
      <c r="BB4" s="968"/>
      <c r="BC4" s="967"/>
      <c r="BD4" s="966" t="s">
        <v>411</v>
      </c>
      <c r="BE4" s="967"/>
      <c r="BF4" s="966" t="s">
        <v>410</v>
      </c>
      <c r="BG4" s="967"/>
      <c r="BH4" s="966" t="s">
        <v>409</v>
      </c>
      <c r="BI4" s="967"/>
      <c r="BJ4" s="968" t="s">
        <v>408</v>
      </c>
      <c r="BK4" s="968"/>
      <c r="BL4" s="153"/>
      <c r="BM4" s="968" t="s">
        <v>407</v>
      </c>
      <c r="BN4" s="967"/>
      <c r="BO4" s="966" t="s">
        <v>406</v>
      </c>
      <c r="BP4" s="967"/>
      <c r="BQ4" s="966" t="s">
        <v>405</v>
      </c>
      <c r="BR4" s="967"/>
      <c r="BS4" s="966" t="s">
        <v>404</v>
      </c>
      <c r="BT4" s="967"/>
      <c r="BU4" s="966" t="s">
        <v>403</v>
      </c>
      <c r="BV4" s="967"/>
      <c r="BW4" s="979" t="s">
        <v>402</v>
      </c>
      <c r="BX4" s="980"/>
    </row>
    <row r="5" spans="1:76" s="145" customFormat="1" ht="16.5" customHeight="1">
      <c r="A5" s="153" t="s">
        <v>387</v>
      </c>
      <c r="B5" s="973" t="s">
        <v>386</v>
      </c>
      <c r="C5" s="973"/>
      <c r="D5" s="973"/>
      <c r="E5" s="974" t="s">
        <v>385</v>
      </c>
      <c r="F5" s="975"/>
      <c r="G5" s="976"/>
      <c r="H5" s="962" t="s">
        <v>401</v>
      </c>
      <c r="I5" s="971"/>
      <c r="J5" s="978" t="s">
        <v>400</v>
      </c>
      <c r="K5" s="978"/>
      <c r="L5" s="153"/>
      <c r="M5" s="964" t="s">
        <v>203</v>
      </c>
      <c r="N5" s="971"/>
      <c r="O5" s="962" t="s">
        <v>399</v>
      </c>
      <c r="P5" s="963"/>
      <c r="Q5" s="960" t="s">
        <v>398</v>
      </c>
      <c r="R5" s="965"/>
      <c r="S5" s="960" t="s">
        <v>397</v>
      </c>
      <c r="T5" s="965"/>
      <c r="U5" s="155" t="s">
        <v>387</v>
      </c>
      <c r="V5" s="973" t="s">
        <v>386</v>
      </c>
      <c r="W5" s="973"/>
      <c r="X5" s="973"/>
      <c r="Y5" s="974" t="s">
        <v>385</v>
      </c>
      <c r="Z5" s="975"/>
      <c r="AA5" s="976"/>
      <c r="AB5" s="962" t="s">
        <v>396</v>
      </c>
      <c r="AC5" s="963"/>
      <c r="AD5" s="978" t="s">
        <v>395</v>
      </c>
      <c r="AE5" s="971"/>
      <c r="AF5" s="962" t="s">
        <v>394</v>
      </c>
      <c r="AG5" s="964"/>
      <c r="AH5" s="962" t="s">
        <v>393</v>
      </c>
      <c r="AI5" s="964"/>
      <c r="AJ5" s="153"/>
      <c r="AK5" s="964" t="s">
        <v>204</v>
      </c>
      <c r="AL5" s="963"/>
      <c r="AM5" s="969" t="s">
        <v>392</v>
      </c>
      <c r="AN5" s="970"/>
      <c r="AO5" s="962" t="s">
        <v>391</v>
      </c>
      <c r="AP5" s="971"/>
      <c r="AQ5" s="969" t="s">
        <v>390</v>
      </c>
      <c r="AR5" s="970"/>
      <c r="AS5" s="960" t="s">
        <v>389</v>
      </c>
      <c r="AT5" s="972"/>
      <c r="AU5" s="960" t="s">
        <v>388</v>
      </c>
      <c r="AV5" s="972"/>
      <c r="AW5" s="153" t="s">
        <v>387</v>
      </c>
      <c r="AX5" s="973" t="s">
        <v>386</v>
      </c>
      <c r="AY5" s="973"/>
      <c r="AZ5" s="973"/>
      <c r="BA5" s="974" t="s">
        <v>385</v>
      </c>
      <c r="BB5" s="975"/>
      <c r="BC5" s="976"/>
      <c r="BD5" s="962" t="s">
        <v>384</v>
      </c>
      <c r="BE5" s="963"/>
      <c r="BF5" s="962" t="s">
        <v>383</v>
      </c>
      <c r="BG5" s="963"/>
      <c r="BH5" s="962" t="s">
        <v>382</v>
      </c>
      <c r="BI5" s="963"/>
      <c r="BJ5" s="964" t="s">
        <v>381</v>
      </c>
      <c r="BK5" s="964"/>
      <c r="BL5" s="153"/>
      <c r="BM5" s="964" t="s">
        <v>380</v>
      </c>
      <c r="BN5" s="963"/>
      <c r="BO5" s="960" t="s">
        <v>379</v>
      </c>
      <c r="BP5" s="961"/>
      <c r="BQ5" s="962" t="s">
        <v>378</v>
      </c>
      <c r="BR5" s="963"/>
      <c r="BS5" s="960" t="s">
        <v>377</v>
      </c>
      <c r="BT5" s="961"/>
      <c r="BU5" s="962" t="s">
        <v>376</v>
      </c>
      <c r="BV5" s="963"/>
      <c r="BW5" s="979"/>
      <c r="BX5" s="980"/>
    </row>
    <row r="6" spans="1:76" s="145" customFormat="1" ht="16.5" customHeight="1">
      <c r="A6" s="156" t="s">
        <v>4</v>
      </c>
      <c r="B6" s="157" t="s">
        <v>375</v>
      </c>
      <c r="C6" s="157" t="s">
        <v>374</v>
      </c>
      <c r="D6" s="157" t="s">
        <v>373</v>
      </c>
      <c r="E6" s="157" t="s">
        <v>375</v>
      </c>
      <c r="F6" s="157" t="s">
        <v>374</v>
      </c>
      <c r="G6" s="157" t="s">
        <v>373</v>
      </c>
      <c r="H6" s="157" t="s">
        <v>205</v>
      </c>
      <c r="I6" s="158" t="s">
        <v>206</v>
      </c>
      <c r="J6" s="157" t="s">
        <v>372</v>
      </c>
      <c r="K6" s="159" t="s">
        <v>206</v>
      </c>
      <c r="L6" s="160"/>
      <c r="M6" s="157" t="s">
        <v>205</v>
      </c>
      <c r="N6" s="158" t="s">
        <v>206</v>
      </c>
      <c r="O6" s="158" t="s">
        <v>205</v>
      </c>
      <c r="P6" s="161" t="s">
        <v>206</v>
      </c>
      <c r="Q6" s="162" t="s">
        <v>205</v>
      </c>
      <c r="R6" s="159" t="s">
        <v>206</v>
      </c>
      <c r="S6" s="162" t="s">
        <v>205</v>
      </c>
      <c r="T6" s="159" t="s">
        <v>206</v>
      </c>
      <c r="U6" s="156" t="s">
        <v>4</v>
      </c>
      <c r="V6" s="157" t="s">
        <v>375</v>
      </c>
      <c r="W6" s="157" t="s">
        <v>374</v>
      </c>
      <c r="X6" s="157" t="s">
        <v>373</v>
      </c>
      <c r="Y6" s="157" t="s">
        <v>375</v>
      </c>
      <c r="Z6" s="157" t="s">
        <v>374</v>
      </c>
      <c r="AA6" s="157" t="s">
        <v>373</v>
      </c>
      <c r="AB6" s="157" t="s">
        <v>205</v>
      </c>
      <c r="AC6" s="158" t="s">
        <v>206</v>
      </c>
      <c r="AD6" s="161" t="s">
        <v>205</v>
      </c>
      <c r="AE6" s="161" t="s">
        <v>206</v>
      </c>
      <c r="AF6" s="157" t="s">
        <v>205</v>
      </c>
      <c r="AG6" s="163" t="s">
        <v>206</v>
      </c>
      <c r="AH6" s="164" t="s">
        <v>205</v>
      </c>
      <c r="AI6" s="165" t="s">
        <v>206</v>
      </c>
      <c r="AJ6" s="160"/>
      <c r="AK6" s="157" t="s">
        <v>205</v>
      </c>
      <c r="AL6" s="161" t="s">
        <v>206</v>
      </c>
      <c r="AM6" s="158" t="s">
        <v>205</v>
      </c>
      <c r="AN6" s="159" t="s">
        <v>206</v>
      </c>
      <c r="AO6" s="162" t="s">
        <v>205</v>
      </c>
      <c r="AP6" s="161" t="s">
        <v>206</v>
      </c>
      <c r="AQ6" s="161" t="s">
        <v>205</v>
      </c>
      <c r="AR6" s="159" t="s">
        <v>206</v>
      </c>
      <c r="AS6" s="158" t="s">
        <v>205</v>
      </c>
      <c r="AT6" s="159" t="s">
        <v>206</v>
      </c>
      <c r="AU6" s="158" t="s">
        <v>205</v>
      </c>
      <c r="AV6" s="159" t="s">
        <v>206</v>
      </c>
      <c r="AW6" s="156" t="s">
        <v>4</v>
      </c>
      <c r="AX6" s="157" t="s">
        <v>375</v>
      </c>
      <c r="AY6" s="157" t="s">
        <v>374</v>
      </c>
      <c r="AZ6" s="157" t="s">
        <v>373</v>
      </c>
      <c r="BA6" s="157" t="s">
        <v>375</v>
      </c>
      <c r="BB6" s="157" t="s">
        <v>374</v>
      </c>
      <c r="BC6" s="157" t="s">
        <v>373</v>
      </c>
      <c r="BD6" s="162" t="s">
        <v>205</v>
      </c>
      <c r="BE6" s="161" t="s">
        <v>206</v>
      </c>
      <c r="BF6" s="162" t="s">
        <v>205</v>
      </c>
      <c r="BG6" s="161" t="s">
        <v>206</v>
      </c>
      <c r="BH6" s="162" t="s">
        <v>205</v>
      </c>
      <c r="BI6" s="161" t="s">
        <v>206</v>
      </c>
      <c r="BJ6" s="161" t="s">
        <v>372</v>
      </c>
      <c r="BK6" s="159" t="s">
        <v>206</v>
      </c>
      <c r="BL6" s="160"/>
      <c r="BM6" s="161" t="s">
        <v>372</v>
      </c>
      <c r="BN6" s="161" t="s">
        <v>206</v>
      </c>
      <c r="BO6" s="162" t="s">
        <v>205</v>
      </c>
      <c r="BP6" s="161" t="s">
        <v>206</v>
      </c>
      <c r="BQ6" s="162" t="s">
        <v>205</v>
      </c>
      <c r="BR6" s="161" t="s">
        <v>206</v>
      </c>
      <c r="BS6" s="162" t="s">
        <v>205</v>
      </c>
      <c r="BT6" s="161" t="s">
        <v>206</v>
      </c>
      <c r="BU6" s="162" t="s">
        <v>205</v>
      </c>
      <c r="BV6" s="161" t="s">
        <v>206</v>
      </c>
      <c r="BW6" s="158" t="s">
        <v>205</v>
      </c>
      <c r="BX6" s="157" t="s">
        <v>206</v>
      </c>
    </row>
    <row r="7" spans="1:76" s="145" customFormat="1" ht="39.950000000000003" customHeight="1">
      <c r="A7" s="155">
        <v>2013</v>
      </c>
      <c r="B7" s="23" t="s">
        <v>6</v>
      </c>
      <c r="C7" s="23" t="s">
        <v>371</v>
      </c>
      <c r="D7" s="23" t="s">
        <v>371</v>
      </c>
      <c r="E7" s="23" t="s">
        <v>6</v>
      </c>
      <c r="F7" s="23" t="s">
        <v>371</v>
      </c>
      <c r="G7" s="23" t="s">
        <v>371</v>
      </c>
      <c r="H7" s="23" t="s">
        <v>6</v>
      </c>
      <c r="I7" s="23" t="s">
        <v>6</v>
      </c>
      <c r="J7" s="23" t="s">
        <v>6</v>
      </c>
      <c r="K7" s="23" t="s">
        <v>6</v>
      </c>
      <c r="L7" s="23"/>
      <c r="M7" s="23" t="s">
        <v>6</v>
      </c>
      <c r="N7" s="23" t="s">
        <v>6</v>
      </c>
      <c r="O7" s="23" t="s">
        <v>6</v>
      </c>
      <c r="P7" s="23" t="s">
        <v>6</v>
      </c>
      <c r="Q7" s="23" t="s">
        <v>6</v>
      </c>
      <c r="R7" s="23" t="s">
        <v>6</v>
      </c>
      <c r="S7" s="23" t="s">
        <v>6</v>
      </c>
      <c r="T7" s="23" t="s">
        <v>6</v>
      </c>
      <c r="U7" s="155">
        <v>2013</v>
      </c>
      <c r="V7" s="167">
        <v>20</v>
      </c>
      <c r="W7" s="167" t="s">
        <v>371</v>
      </c>
      <c r="X7" s="167" t="s">
        <v>371</v>
      </c>
      <c r="Y7" s="23" t="s">
        <v>6</v>
      </c>
      <c r="Z7" s="23" t="s">
        <v>371</v>
      </c>
      <c r="AA7" s="23" t="s">
        <v>371</v>
      </c>
      <c r="AB7" s="23" t="s">
        <v>6</v>
      </c>
      <c r="AC7" s="23" t="s">
        <v>6</v>
      </c>
      <c r="AD7" s="23" t="s">
        <v>6</v>
      </c>
      <c r="AE7" s="23" t="s">
        <v>6</v>
      </c>
      <c r="AF7" s="23" t="s">
        <v>6</v>
      </c>
      <c r="AG7" s="23" t="s">
        <v>6</v>
      </c>
      <c r="AH7" s="23" t="s">
        <v>6</v>
      </c>
      <c r="AI7" s="23" t="s">
        <v>6</v>
      </c>
      <c r="AJ7" s="23"/>
      <c r="AK7" s="23">
        <v>6</v>
      </c>
      <c r="AL7" s="23" t="s">
        <v>6</v>
      </c>
      <c r="AM7" s="23" t="s">
        <v>6</v>
      </c>
      <c r="AN7" s="23" t="s">
        <v>6</v>
      </c>
      <c r="AO7" s="23" t="s">
        <v>6</v>
      </c>
      <c r="AP7" s="23" t="s">
        <v>6</v>
      </c>
      <c r="AQ7" s="23">
        <v>2</v>
      </c>
      <c r="AR7" s="23" t="s">
        <v>6</v>
      </c>
      <c r="AS7" s="23" t="s">
        <v>6</v>
      </c>
      <c r="AT7" s="23" t="s">
        <v>6</v>
      </c>
      <c r="AU7" s="23">
        <v>12</v>
      </c>
      <c r="AV7" s="23" t="s">
        <v>6</v>
      </c>
      <c r="AW7" s="155">
        <v>2013</v>
      </c>
      <c r="AX7" s="166">
        <v>76</v>
      </c>
      <c r="AY7" s="137" t="s">
        <v>371</v>
      </c>
      <c r="AZ7" s="137" t="s">
        <v>371</v>
      </c>
      <c r="BA7" s="23" t="s">
        <v>6</v>
      </c>
      <c r="BB7" s="23" t="s">
        <v>371</v>
      </c>
      <c r="BC7" s="23" t="s">
        <v>371</v>
      </c>
      <c r="BD7" s="23" t="s">
        <v>6</v>
      </c>
      <c r="BE7" s="23" t="s">
        <v>6</v>
      </c>
      <c r="BF7" s="23">
        <v>18</v>
      </c>
      <c r="BG7" s="23" t="s">
        <v>6</v>
      </c>
      <c r="BH7" s="23" t="s">
        <v>6</v>
      </c>
      <c r="BI7" s="23" t="s">
        <v>6</v>
      </c>
      <c r="BJ7" s="23">
        <v>2</v>
      </c>
      <c r="BK7" s="23" t="s">
        <v>6</v>
      </c>
      <c r="BL7" s="137"/>
      <c r="BM7" s="23">
        <v>56</v>
      </c>
      <c r="BN7" s="23" t="s">
        <v>6</v>
      </c>
      <c r="BO7" s="23" t="s">
        <v>6</v>
      </c>
      <c r="BP7" s="23" t="s">
        <v>6</v>
      </c>
      <c r="BQ7" s="23" t="s">
        <v>6</v>
      </c>
      <c r="BR7" s="23" t="s">
        <v>6</v>
      </c>
      <c r="BS7" s="23" t="s">
        <v>6</v>
      </c>
      <c r="BT7" s="23" t="s">
        <v>6</v>
      </c>
      <c r="BU7" s="23" t="s">
        <v>6</v>
      </c>
      <c r="BV7" s="23" t="s">
        <v>6</v>
      </c>
      <c r="BW7" s="23" t="s">
        <v>6</v>
      </c>
      <c r="BX7" s="23" t="s">
        <v>6</v>
      </c>
    </row>
    <row r="8" spans="1:76" s="145" customFormat="1" ht="39.950000000000003" customHeight="1">
      <c r="A8" s="155">
        <v>2014</v>
      </c>
      <c r="B8" s="23">
        <v>1</v>
      </c>
      <c r="C8" s="23">
        <v>1</v>
      </c>
      <c r="D8" s="23" t="s">
        <v>6</v>
      </c>
      <c r="E8" s="23" t="s">
        <v>6</v>
      </c>
      <c r="F8" s="23" t="s">
        <v>371</v>
      </c>
      <c r="G8" s="23" t="s">
        <v>371</v>
      </c>
      <c r="H8" s="23" t="s">
        <v>6</v>
      </c>
      <c r="I8" s="23" t="s">
        <v>6</v>
      </c>
      <c r="J8" s="23">
        <v>1</v>
      </c>
      <c r="K8" s="23" t="s">
        <v>6</v>
      </c>
      <c r="L8" s="23"/>
      <c r="M8" s="23" t="s">
        <v>6</v>
      </c>
      <c r="N8" s="23" t="s">
        <v>6</v>
      </c>
      <c r="O8" s="23" t="s">
        <v>6</v>
      </c>
      <c r="P8" s="23" t="s">
        <v>6</v>
      </c>
      <c r="Q8" s="23" t="s">
        <v>6</v>
      </c>
      <c r="R8" s="23" t="s">
        <v>6</v>
      </c>
      <c r="S8" s="23" t="s">
        <v>6</v>
      </c>
      <c r="T8" s="23" t="s">
        <v>6</v>
      </c>
      <c r="U8" s="155">
        <v>2014</v>
      </c>
      <c r="V8" s="167">
        <v>44</v>
      </c>
      <c r="W8" s="167">
        <v>23</v>
      </c>
      <c r="X8" s="167">
        <v>21</v>
      </c>
      <c r="Y8" s="23" t="s">
        <v>6</v>
      </c>
      <c r="Z8" s="23" t="s">
        <v>371</v>
      </c>
      <c r="AA8" s="23" t="s">
        <v>371</v>
      </c>
      <c r="AB8" s="23" t="s">
        <v>6</v>
      </c>
      <c r="AC8" s="23" t="s">
        <v>6</v>
      </c>
      <c r="AD8" s="23" t="s">
        <v>6</v>
      </c>
      <c r="AE8" s="23" t="s">
        <v>6</v>
      </c>
      <c r="AF8" s="23" t="s">
        <v>6</v>
      </c>
      <c r="AG8" s="23" t="s">
        <v>6</v>
      </c>
      <c r="AH8" s="23" t="s">
        <v>6</v>
      </c>
      <c r="AI8" s="23" t="s">
        <v>6</v>
      </c>
      <c r="AJ8" s="23"/>
      <c r="AK8" s="23">
        <v>15</v>
      </c>
      <c r="AL8" s="168">
        <v>0</v>
      </c>
      <c r="AM8" s="23" t="s">
        <v>6</v>
      </c>
      <c r="AN8" s="23" t="s">
        <v>6</v>
      </c>
      <c r="AO8" s="23" t="s">
        <v>6</v>
      </c>
      <c r="AP8" s="23" t="s">
        <v>6</v>
      </c>
      <c r="AQ8" s="23">
        <v>1</v>
      </c>
      <c r="AR8" s="23" t="s">
        <v>6</v>
      </c>
      <c r="AS8" s="23" t="s">
        <v>6</v>
      </c>
      <c r="AT8" s="23" t="s">
        <v>6</v>
      </c>
      <c r="AU8" s="23">
        <v>28</v>
      </c>
      <c r="AV8" s="168">
        <v>0</v>
      </c>
      <c r="AW8" s="155">
        <v>2014</v>
      </c>
      <c r="AX8" s="23">
        <v>69</v>
      </c>
      <c r="AY8" s="23">
        <v>32</v>
      </c>
      <c r="AZ8" s="23">
        <v>37</v>
      </c>
      <c r="BA8" s="23">
        <v>1</v>
      </c>
      <c r="BB8" s="23">
        <v>1</v>
      </c>
      <c r="BC8" s="23" t="s">
        <v>371</v>
      </c>
      <c r="BD8" s="23" t="s">
        <v>6</v>
      </c>
      <c r="BE8" s="23" t="s">
        <v>6</v>
      </c>
      <c r="BF8" s="23">
        <v>31</v>
      </c>
      <c r="BG8" s="23">
        <v>1</v>
      </c>
      <c r="BH8" s="23" t="s">
        <v>6</v>
      </c>
      <c r="BI8" s="23" t="s">
        <v>6</v>
      </c>
      <c r="BJ8" s="23">
        <v>4</v>
      </c>
      <c r="BK8" s="23" t="s">
        <v>6</v>
      </c>
      <c r="BL8" s="137"/>
      <c r="BM8" s="23">
        <v>32</v>
      </c>
      <c r="BN8" s="23" t="s">
        <v>6</v>
      </c>
      <c r="BO8" s="23" t="s">
        <v>6</v>
      </c>
      <c r="BP8" s="23" t="s">
        <v>6</v>
      </c>
      <c r="BQ8" s="23" t="s">
        <v>6</v>
      </c>
      <c r="BR8" s="23" t="s">
        <v>6</v>
      </c>
      <c r="BS8" s="23" t="s">
        <v>6</v>
      </c>
      <c r="BT8" s="23" t="s">
        <v>6</v>
      </c>
      <c r="BU8" s="23">
        <v>1</v>
      </c>
      <c r="BV8" s="23" t="s">
        <v>6</v>
      </c>
      <c r="BW8" s="23">
        <v>1</v>
      </c>
      <c r="BX8" s="23" t="s">
        <v>6</v>
      </c>
    </row>
    <row r="9" spans="1:76" s="145" customFormat="1" ht="39.950000000000003" customHeight="1">
      <c r="A9" s="155">
        <v>2015</v>
      </c>
      <c r="B9" s="23">
        <v>2</v>
      </c>
      <c r="C9" s="23" t="s">
        <v>6</v>
      </c>
      <c r="D9" s="23">
        <v>2</v>
      </c>
      <c r="E9" s="23" t="s">
        <v>6</v>
      </c>
      <c r="F9" s="23" t="s">
        <v>6</v>
      </c>
      <c r="G9" s="23" t="s">
        <v>6</v>
      </c>
      <c r="H9" s="23" t="s">
        <v>6</v>
      </c>
      <c r="I9" s="23" t="s">
        <v>6</v>
      </c>
      <c r="J9" s="23" t="s">
        <v>6</v>
      </c>
      <c r="K9" s="23" t="s">
        <v>6</v>
      </c>
      <c r="L9" s="23"/>
      <c r="M9" s="23" t="s">
        <v>6</v>
      </c>
      <c r="N9" s="23" t="s">
        <v>6</v>
      </c>
      <c r="O9" s="23" t="s">
        <v>6</v>
      </c>
      <c r="P9" s="23" t="s">
        <v>6</v>
      </c>
      <c r="Q9" s="23" t="s">
        <v>6</v>
      </c>
      <c r="R9" s="23" t="s">
        <v>6</v>
      </c>
      <c r="S9" s="23">
        <v>2</v>
      </c>
      <c r="T9" s="23" t="s">
        <v>6</v>
      </c>
      <c r="U9" s="155">
        <v>2015</v>
      </c>
      <c r="V9" s="167">
        <v>41</v>
      </c>
      <c r="W9" s="167">
        <v>19</v>
      </c>
      <c r="X9" s="167">
        <v>22</v>
      </c>
      <c r="Y9" s="23" t="s">
        <v>6</v>
      </c>
      <c r="Z9" s="23" t="s">
        <v>6</v>
      </c>
      <c r="AA9" s="23" t="s">
        <v>6</v>
      </c>
      <c r="AB9" s="23" t="s">
        <v>6</v>
      </c>
      <c r="AC9" s="23" t="s">
        <v>6</v>
      </c>
      <c r="AD9" s="23" t="s">
        <v>6</v>
      </c>
      <c r="AE9" s="23" t="s">
        <v>6</v>
      </c>
      <c r="AF9" s="23" t="s">
        <v>6</v>
      </c>
      <c r="AG9" s="23" t="s">
        <v>6</v>
      </c>
      <c r="AH9" s="23" t="s">
        <v>6</v>
      </c>
      <c r="AI9" s="23" t="s">
        <v>6</v>
      </c>
      <c r="AJ9" s="23"/>
      <c r="AK9" s="23">
        <v>5</v>
      </c>
      <c r="AL9" s="23" t="s">
        <v>6</v>
      </c>
      <c r="AM9" s="23" t="s">
        <v>6</v>
      </c>
      <c r="AN9" s="23" t="s">
        <v>6</v>
      </c>
      <c r="AO9" s="23" t="s">
        <v>6</v>
      </c>
      <c r="AP9" s="23" t="s">
        <v>6</v>
      </c>
      <c r="AQ9" s="23" t="s">
        <v>6</v>
      </c>
      <c r="AR9" s="23" t="s">
        <v>6</v>
      </c>
      <c r="AS9" s="23" t="s">
        <v>6</v>
      </c>
      <c r="AT9" s="23" t="s">
        <v>6</v>
      </c>
      <c r="AU9" s="23">
        <v>36</v>
      </c>
      <c r="AV9" s="23" t="s">
        <v>6</v>
      </c>
      <c r="AW9" s="155">
        <v>2015</v>
      </c>
      <c r="AX9" s="23">
        <v>54</v>
      </c>
      <c r="AY9" s="23">
        <v>21</v>
      </c>
      <c r="AZ9" s="23">
        <v>33</v>
      </c>
      <c r="BA9" s="23">
        <v>5</v>
      </c>
      <c r="BB9" s="23">
        <v>3</v>
      </c>
      <c r="BC9" s="23">
        <v>2</v>
      </c>
      <c r="BD9" s="23" t="s">
        <v>6</v>
      </c>
      <c r="BE9" s="23" t="s">
        <v>6</v>
      </c>
      <c r="BF9" s="23">
        <v>22</v>
      </c>
      <c r="BG9" s="23">
        <v>5</v>
      </c>
      <c r="BH9" s="23" t="s">
        <v>6</v>
      </c>
      <c r="BI9" s="23" t="s">
        <v>6</v>
      </c>
      <c r="BJ9" s="23">
        <v>3</v>
      </c>
      <c r="BK9" s="23" t="s">
        <v>6</v>
      </c>
      <c r="BL9" s="23"/>
      <c r="BM9" s="23">
        <v>27</v>
      </c>
      <c r="BN9" s="23" t="s">
        <v>6</v>
      </c>
      <c r="BO9" s="23" t="s">
        <v>6</v>
      </c>
      <c r="BP9" s="23" t="s">
        <v>6</v>
      </c>
      <c r="BQ9" s="23" t="s">
        <v>6</v>
      </c>
      <c r="BR9" s="23" t="s">
        <v>6</v>
      </c>
      <c r="BS9" s="23">
        <v>1</v>
      </c>
      <c r="BT9" s="23" t="s">
        <v>6</v>
      </c>
      <c r="BU9" s="23">
        <v>1</v>
      </c>
      <c r="BV9" s="23" t="s">
        <v>6</v>
      </c>
      <c r="BW9" s="23" t="s">
        <v>6</v>
      </c>
      <c r="BX9" s="23" t="s">
        <v>6</v>
      </c>
    </row>
    <row r="10" spans="1:76" s="145" customFormat="1" ht="39.950000000000003" customHeight="1">
      <c r="A10" s="155">
        <v>2016</v>
      </c>
      <c r="B10" s="23">
        <v>1</v>
      </c>
      <c r="C10" s="23">
        <v>1</v>
      </c>
      <c r="D10" s="23" t="s">
        <v>6</v>
      </c>
      <c r="E10" s="23" t="s">
        <v>6</v>
      </c>
      <c r="F10" s="23" t="s">
        <v>6</v>
      </c>
      <c r="G10" s="23" t="s">
        <v>6</v>
      </c>
      <c r="H10" s="23" t="s">
        <v>6</v>
      </c>
      <c r="I10" s="23" t="s">
        <v>6</v>
      </c>
      <c r="J10" s="23" t="s">
        <v>6</v>
      </c>
      <c r="K10" s="23" t="s">
        <v>6</v>
      </c>
      <c r="L10" s="23"/>
      <c r="M10" s="23" t="s">
        <v>6</v>
      </c>
      <c r="N10" s="23" t="s">
        <v>6</v>
      </c>
      <c r="O10" s="23" t="s">
        <v>6</v>
      </c>
      <c r="P10" s="23" t="s">
        <v>6</v>
      </c>
      <c r="Q10" s="23" t="s">
        <v>6</v>
      </c>
      <c r="R10" s="23" t="s">
        <v>6</v>
      </c>
      <c r="S10" s="23">
        <v>1</v>
      </c>
      <c r="T10" s="23" t="s">
        <v>6</v>
      </c>
      <c r="U10" s="155">
        <v>2016</v>
      </c>
      <c r="V10" s="167">
        <v>33</v>
      </c>
      <c r="W10" s="167">
        <v>16</v>
      </c>
      <c r="X10" s="167">
        <v>17</v>
      </c>
      <c r="Y10" s="23" t="s">
        <v>6</v>
      </c>
      <c r="Z10" s="23" t="s">
        <v>6</v>
      </c>
      <c r="AA10" s="23" t="s">
        <v>6</v>
      </c>
      <c r="AB10" s="23" t="s">
        <v>6</v>
      </c>
      <c r="AC10" s="23" t="s">
        <v>6</v>
      </c>
      <c r="AD10" s="23" t="s">
        <v>6</v>
      </c>
      <c r="AE10" s="23" t="s">
        <v>6</v>
      </c>
      <c r="AF10" s="23" t="s">
        <v>6</v>
      </c>
      <c r="AG10" s="23" t="s">
        <v>6</v>
      </c>
      <c r="AH10" s="23" t="s">
        <v>6</v>
      </c>
      <c r="AI10" s="23" t="s">
        <v>6</v>
      </c>
      <c r="AJ10" s="23"/>
      <c r="AK10" s="23">
        <v>4</v>
      </c>
      <c r="AL10" s="23" t="s">
        <v>6</v>
      </c>
      <c r="AM10" s="23" t="s">
        <v>6</v>
      </c>
      <c r="AN10" s="23" t="s">
        <v>6</v>
      </c>
      <c r="AO10" s="23" t="s">
        <v>6</v>
      </c>
      <c r="AP10" s="23" t="s">
        <v>6</v>
      </c>
      <c r="AQ10" s="23" t="s">
        <v>6</v>
      </c>
      <c r="AR10" s="23" t="s">
        <v>6</v>
      </c>
      <c r="AS10" s="23" t="s">
        <v>6</v>
      </c>
      <c r="AT10" s="23" t="s">
        <v>6</v>
      </c>
      <c r="AU10" s="23">
        <v>29</v>
      </c>
      <c r="AV10" s="23" t="s">
        <v>6</v>
      </c>
      <c r="AW10" s="155">
        <v>2016</v>
      </c>
      <c r="AX10" s="23">
        <v>60</v>
      </c>
      <c r="AY10" s="23">
        <v>30</v>
      </c>
      <c r="AZ10" s="23">
        <v>30</v>
      </c>
      <c r="BA10" s="23">
        <v>1</v>
      </c>
      <c r="BB10" s="23">
        <v>1</v>
      </c>
      <c r="BC10" s="23" t="s">
        <v>6</v>
      </c>
      <c r="BD10" s="23" t="s">
        <v>6</v>
      </c>
      <c r="BE10" s="23" t="s">
        <v>6</v>
      </c>
      <c r="BF10" s="309">
        <v>28</v>
      </c>
      <c r="BG10" s="23">
        <v>1</v>
      </c>
      <c r="BH10" s="23" t="s">
        <v>6</v>
      </c>
      <c r="BI10" s="23" t="s">
        <v>6</v>
      </c>
      <c r="BJ10" s="23">
        <v>5</v>
      </c>
      <c r="BK10" s="23" t="s">
        <v>6</v>
      </c>
      <c r="BL10" s="23"/>
      <c r="BM10" s="23">
        <v>25</v>
      </c>
      <c r="BN10" s="23" t="s">
        <v>6</v>
      </c>
      <c r="BO10" s="23">
        <v>1</v>
      </c>
      <c r="BP10" s="23" t="s">
        <v>6</v>
      </c>
      <c r="BQ10" s="23" t="s">
        <v>6</v>
      </c>
      <c r="BR10" s="23" t="s">
        <v>6</v>
      </c>
      <c r="BS10" s="23">
        <v>1</v>
      </c>
      <c r="BT10" s="23" t="s">
        <v>6</v>
      </c>
      <c r="BU10" s="23" t="s">
        <v>6</v>
      </c>
      <c r="BV10" s="23" t="s">
        <v>6</v>
      </c>
      <c r="BW10" s="23" t="s">
        <v>6</v>
      </c>
      <c r="BX10" s="23" t="s">
        <v>6</v>
      </c>
    </row>
    <row r="11" spans="1:76" s="173" customFormat="1" ht="39.950000000000003" customHeight="1">
      <c r="A11" s="169">
        <v>2017</v>
      </c>
      <c r="B11" s="170">
        <v>2</v>
      </c>
      <c r="C11" s="170">
        <v>2</v>
      </c>
      <c r="D11" s="170" t="s">
        <v>6</v>
      </c>
      <c r="E11" s="170" t="s">
        <v>6</v>
      </c>
      <c r="F11" s="170" t="s">
        <v>6</v>
      </c>
      <c r="G11" s="170" t="s">
        <v>6</v>
      </c>
      <c r="H11" s="170" t="s">
        <v>6</v>
      </c>
      <c r="I11" s="170" t="s">
        <v>6</v>
      </c>
      <c r="J11" s="170" t="s">
        <v>6</v>
      </c>
      <c r="K11" s="170" t="s">
        <v>6</v>
      </c>
      <c r="L11" s="170"/>
      <c r="M11" s="170" t="s">
        <v>6</v>
      </c>
      <c r="N11" s="170" t="s">
        <v>6</v>
      </c>
      <c r="O11" s="170" t="s">
        <v>6</v>
      </c>
      <c r="P11" s="170" t="s">
        <v>6</v>
      </c>
      <c r="Q11" s="170" t="s">
        <v>6</v>
      </c>
      <c r="R11" s="170" t="s">
        <v>6</v>
      </c>
      <c r="S11" s="170">
        <v>2</v>
      </c>
      <c r="T11" s="170" t="s">
        <v>6</v>
      </c>
      <c r="U11" s="169">
        <v>2017</v>
      </c>
      <c r="V11" s="171">
        <v>74</v>
      </c>
      <c r="W11" s="171">
        <v>32</v>
      </c>
      <c r="X11" s="171">
        <v>42</v>
      </c>
      <c r="Y11" s="170" t="s">
        <v>6</v>
      </c>
      <c r="Z11" s="170" t="s">
        <v>6</v>
      </c>
      <c r="AA11" s="170" t="s">
        <v>6</v>
      </c>
      <c r="AB11" s="170" t="s">
        <v>6</v>
      </c>
      <c r="AC11" s="170" t="s">
        <v>6</v>
      </c>
      <c r="AD11" s="170" t="s">
        <v>6</v>
      </c>
      <c r="AE11" s="170" t="s">
        <v>6</v>
      </c>
      <c r="AF11" s="170" t="s">
        <v>6</v>
      </c>
      <c r="AG11" s="170" t="s">
        <v>6</v>
      </c>
      <c r="AH11" s="170" t="s">
        <v>6</v>
      </c>
      <c r="AI11" s="170" t="s">
        <v>6</v>
      </c>
      <c r="AJ11" s="170"/>
      <c r="AK11" s="170">
        <v>14</v>
      </c>
      <c r="AL11" s="170" t="s">
        <v>6</v>
      </c>
      <c r="AM11" s="170" t="s">
        <v>6</v>
      </c>
      <c r="AN11" s="170" t="s">
        <v>6</v>
      </c>
      <c r="AO11" s="170" t="s">
        <v>6</v>
      </c>
      <c r="AP11" s="170" t="s">
        <v>6</v>
      </c>
      <c r="AQ11" s="170" t="s">
        <v>6</v>
      </c>
      <c r="AR11" s="170" t="s">
        <v>6</v>
      </c>
      <c r="AS11" s="170" t="s">
        <v>6</v>
      </c>
      <c r="AT11" s="170" t="s">
        <v>6</v>
      </c>
      <c r="AU11" s="170">
        <v>60</v>
      </c>
      <c r="AV11" s="170" t="s">
        <v>6</v>
      </c>
      <c r="AW11" s="169">
        <v>2017</v>
      </c>
      <c r="AX11" s="170">
        <v>58</v>
      </c>
      <c r="AY11" s="170">
        <v>25</v>
      </c>
      <c r="AZ11" s="170">
        <v>33</v>
      </c>
      <c r="BA11" s="170" t="s">
        <v>6</v>
      </c>
      <c r="BB11" s="170" t="s">
        <v>6</v>
      </c>
      <c r="BC11" s="170" t="s">
        <v>6</v>
      </c>
      <c r="BD11" s="170" t="s">
        <v>6</v>
      </c>
      <c r="BE11" s="170" t="s">
        <v>6</v>
      </c>
      <c r="BF11" s="170">
        <f t="shared" ref="BF11" si="0">SUM(BF12:BF18)</f>
        <v>17</v>
      </c>
      <c r="BG11" s="170" t="s">
        <v>6</v>
      </c>
      <c r="BH11" s="170" t="s">
        <v>6</v>
      </c>
      <c r="BI11" s="170" t="s">
        <v>6</v>
      </c>
      <c r="BJ11" s="170">
        <v>16</v>
      </c>
      <c r="BK11" s="170" t="s">
        <v>6</v>
      </c>
      <c r="BL11" s="170"/>
      <c r="BM11" s="170">
        <v>35</v>
      </c>
      <c r="BN11" s="170" t="s">
        <v>6</v>
      </c>
      <c r="BO11" s="170">
        <v>1</v>
      </c>
      <c r="BP11" s="170" t="s">
        <v>6</v>
      </c>
      <c r="BQ11" s="170">
        <v>1</v>
      </c>
      <c r="BR11" s="170" t="s">
        <v>6</v>
      </c>
      <c r="BS11" s="170">
        <v>2</v>
      </c>
      <c r="BT11" s="170" t="s">
        <v>6</v>
      </c>
      <c r="BU11" s="170">
        <v>3</v>
      </c>
      <c r="BV11" s="170" t="s">
        <v>6</v>
      </c>
      <c r="BW11" s="170">
        <v>8</v>
      </c>
      <c r="BX11" s="170" t="s">
        <v>6</v>
      </c>
    </row>
    <row r="12" spans="1:76" s="145" customFormat="1" ht="39.950000000000003" customHeight="1">
      <c r="A12" s="174" t="s">
        <v>370</v>
      </c>
      <c r="B12" s="23">
        <v>1</v>
      </c>
      <c r="C12" s="23">
        <v>1</v>
      </c>
      <c r="D12" s="23" t="s">
        <v>6</v>
      </c>
      <c r="E12" s="23" t="s">
        <v>6</v>
      </c>
      <c r="F12" s="23" t="s">
        <v>6</v>
      </c>
      <c r="G12" s="23" t="s">
        <v>6</v>
      </c>
      <c r="H12" s="23" t="s">
        <v>6</v>
      </c>
      <c r="I12" s="23" t="s">
        <v>6</v>
      </c>
      <c r="J12" s="23" t="s">
        <v>6</v>
      </c>
      <c r="K12" s="23" t="s">
        <v>6</v>
      </c>
      <c r="L12" s="23"/>
      <c r="M12" s="23" t="s">
        <v>6</v>
      </c>
      <c r="N12" s="23" t="s">
        <v>6</v>
      </c>
      <c r="O12" s="23" t="s">
        <v>6</v>
      </c>
      <c r="P12" s="23" t="s">
        <v>6</v>
      </c>
      <c r="Q12" s="23" t="s">
        <v>6</v>
      </c>
      <c r="R12" s="23" t="s">
        <v>6</v>
      </c>
      <c r="S12" s="23">
        <v>1</v>
      </c>
      <c r="T12" s="23" t="s">
        <v>6</v>
      </c>
      <c r="U12" s="174" t="s">
        <v>370</v>
      </c>
      <c r="V12" s="167">
        <v>58</v>
      </c>
      <c r="W12" s="167">
        <v>27</v>
      </c>
      <c r="X12" s="167">
        <v>31</v>
      </c>
      <c r="Y12" s="23" t="s">
        <v>6</v>
      </c>
      <c r="Z12" s="23" t="s">
        <v>6</v>
      </c>
      <c r="AA12" s="23" t="s">
        <v>6</v>
      </c>
      <c r="AB12" s="23" t="s">
        <v>6</v>
      </c>
      <c r="AC12" s="23" t="s">
        <v>6</v>
      </c>
      <c r="AD12" s="23" t="s">
        <v>6</v>
      </c>
      <c r="AE12" s="23" t="s">
        <v>6</v>
      </c>
      <c r="AF12" s="23" t="s">
        <v>6</v>
      </c>
      <c r="AG12" s="23" t="s">
        <v>6</v>
      </c>
      <c r="AH12" s="23" t="s">
        <v>6</v>
      </c>
      <c r="AI12" s="23" t="s">
        <v>6</v>
      </c>
      <c r="AJ12" s="175"/>
      <c r="AK12" s="23">
        <v>9</v>
      </c>
      <c r="AL12" s="23" t="s">
        <v>6</v>
      </c>
      <c r="AM12" s="23" t="s">
        <v>6</v>
      </c>
      <c r="AN12" s="23" t="s">
        <v>6</v>
      </c>
      <c r="AO12" s="23" t="s">
        <v>6</v>
      </c>
      <c r="AP12" s="23" t="s">
        <v>6</v>
      </c>
      <c r="AQ12" s="23" t="s">
        <v>6</v>
      </c>
      <c r="AR12" s="23" t="s">
        <v>6</v>
      </c>
      <c r="AS12" s="23" t="s">
        <v>6</v>
      </c>
      <c r="AT12" s="23" t="s">
        <v>6</v>
      </c>
      <c r="AU12" s="23">
        <v>49</v>
      </c>
      <c r="AV12" s="23" t="s">
        <v>6</v>
      </c>
      <c r="AW12" s="174" t="s">
        <v>370</v>
      </c>
      <c r="AX12" s="166">
        <v>26</v>
      </c>
      <c r="AY12" s="137">
        <v>16</v>
      </c>
      <c r="AZ12" s="137">
        <v>10</v>
      </c>
      <c r="BA12" s="23"/>
      <c r="BB12" s="23"/>
      <c r="BC12" s="23"/>
      <c r="BD12" s="23" t="s">
        <v>6</v>
      </c>
      <c r="BE12" s="23" t="s">
        <v>6</v>
      </c>
      <c r="BF12" s="137">
        <v>3</v>
      </c>
      <c r="BG12" s="23"/>
      <c r="BH12" s="23" t="s">
        <v>6</v>
      </c>
      <c r="BI12" s="23" t="s">
        <v>6</v>
      </c>
      <c r="BJ12" s="23">
        <v>12</v>
      </c>
      <c r="BK12" s="23" t="s">
        <v>6</v>
      </c>
      <c r="BL12" s="137"/>
      <c r="BM12" s="137">
        <v>10</v>
      </c>
      <c r="BN12" s="23" t="s">
        <v>6</v>
      </c>
      <c r="BO12" s="23" t="s">
        <v>6</v>
      </c>
      <c r="BP12" s="23" t="s">
        <v>6</v>
      </c>
      <c r="BQ12" s="23">
        <v>1</v>
      </c>
      <c r="BR12" s="23" t="s">
        <v>6</v>
      </c>
      <c r="BS12" s="23" t="s">
        <v>6</v>
      </c>
      <c r="BT12" s="23" t="s">
        <v>6</v>
      </c>
      <c r="BU12" s="23">
        <v>3</v>
      </c>
      <c r="BV12" s="23" t="s">
        <v>6</v>
      </c>
      <c r="BW12" s="23">
        <v>4</v>
      </c>
      <c r="BX12" s="23" t="s">
        <v>6</v>
      </c>
    </row>
    <row r="13" spans="1:76" s="145" customFormat="1" ht="39.950000000000003" customHeight="1">
      <c r="A13" s="174" t="s">
        <v>369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/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174" t="s">
        <v>369</v>
      </c>
      <c r="V13" s="23">
        <v>1</v>
      </c>
      <c r="W13" s="23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  <c r="AG13" s="23" t="s">
        <v>6</v>
      </c>
      <c r="AH13" s="23" t="s">
        <v>6</v>
      </c>
      <c r="AI13" s="23" t="s">
        <v>6</v>
      </c>
      <c r="AJ13" s="175"/>
      <c r="AK13" s="23" t="s">
        <v>6</v>
      </c>
      <c r="AL13" s="23" t="s">
        <v>6</v>
      </c>
      <c r="AM13" s="23" t="s">
        <v>6</v>
      </c>
      <c r="AN13" s="23" t="s">
        <v>6</v>
      </c>
      <c r="AO13" s="23" t="s">
        <v>6</v>
      </c>
      <c r="AP13" s="23" t="s">
        <v>6</v>
      </c>
      <c r="AQ13" s="23" t="s">
        <v>6</v>
      </c>
      <c r="AR13" s="23" t="s">
        <v>6</v>
      </c>
      <c r="AS13" s="23" t="s">
        <v>6</v>
      </c>
      <c r="AT13" s="23" t="s">
        <v>6</v>
      </c>
      <c r="AU13" s="23">
        <v>1</v>
      </c>
      <c r="AV13" s="23" t="s">
        <v>6</v>
      </c>
      <c r="AW13" s="174" t="s">
        <v>369</v>
      </c>
      <c r="AX13" s="166">
        <v>2</v>
      </c>
      <c r="AY13" s="23" t="s">
        <v>6</v>
      </c>
      <c r="AZ13" s="137">
        <v>2</v>
      </c>
      <c r="BA13" s="23"/>
      <c r="BB13" s="23"/>
      <c r="BC13" s="23"/>
      <c r="BD13" s="23" t="s">
        <v>6</v>
      </c>
      <c r="BE13" s="23" t="s">
        <v>6</v>
      </c>
      <c r="BF13" s="137">
        <v>0</v>
      </c>
      <c r="BG13" s="23"/>
      <c r="BH13" s="23" t="s">
        <v>6</v>
      </c>
      <c r="BI13" s="23" t="s">
        <v>6</v>
      </c>
      <c r="BJ13" s="23"/>
      <c r="BK13" s="23" t="s">
        <v>6</v>
      </c>
      <c r="BL13" s="137"/>
      <c r="BM13" s="137">
        <v>2</v>
      </c>
      <c r="BN13" s="23" t="s">
        <v>6</v>
      </c>
      <c r="BO13" s="23" t="s">
        <v>6</v>
      </c>
      <c r="BP13" s="23" t="s">
        <v>6</v>
      </c>
      <c r="BQ13" s="23" t="s">
        <v>6</v>
      </c>
      <c r="BR13" s="23" t="s">
        <v>6</v>
      </c>
      <c r="BS13" s="23" t="s">
        <v>6</v>
      </c>
      <c r="BT13" s="23" t="s">
        <v>6</v>
      </c>
      <c r="BU13" s="23" t="s">
        <v>6</v>
      </c>
      <c r="BV13" s="23" t="s">
        <v>6</v>
      </c>
      <c r="BW13" s="23" t="s">
        <v>6</v>
      </c>
      <c r="BX13" s="23" t="s">
        <v>6</v>
      </c>
    </row>
    <row r="14" spans="1:76" s="145" customFormat="1" ht="39.950000000000003" customHeight="1">
      <c r="A14" s="174" t="s">
        <v>368</v>
      </c>
      <c r="B14" s="23">
        <v>1</v>
      </c>
      <c r="C14" s="23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/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>
        <v>1</v>
      </c>
      <c r="T14" s="23" t="s">
        <v>6</v>
      </c>
      <c r="U14" s="174" t="s">
        <v>368</v>
      </c>
      <c r="V14" s="167">
        <v>6</v>
      </c>
      <c r="W14" s="167">
        <v>1</v>
      </c>
      <c r="X14" s="167">
        <v>5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  <c r="AG14" s="23" t="s">
        <v>6</v>
      </c>
      <c r="AH14" s="23" t="s">
        <v>6</v>
      </c>
      <c r="AI14" s="23" t="s">
        <v>6</v>
      </c>
      <c r="AJ14" s="175"/>
      <c r="AK14" s="23" t="s">
        <v>6</v>
      </c>
      <c r="AL14" s="23" t="s">
        <v>6</v>
      </c>
      <c r="AM14" s="23" t="s">
        <v>6</v>
      </c>
      <c r="AN14" s="23" t="s">
        <v>6</v>
      </c>
      <c r="AO14" s="23" t="s">
        <v>6</v>
      </c>
      <c r="AP14" s="23" t="s">
        <v>6</v>
      </c>
      <c r="AQ14" s="23" t="s">
        <v>6</v>
      </c>
      <c r="AR14" s="23" t="s">
        <v>6</v>
      </c>
      <c r="AS14" s="23" t="s">
        <v>6</v>
      </c>
      <c r="AT14" s="23" t="s">
        <v>6</v>
      </c>
      <c r="AU14" s="23">
        <v>6</v>
      </c>
      <c r="AV14" s="23" t="s">
        <v>6</v>
      </c>
      <c r="AW14" s="174" t="s">
        <v>368</v>
      </c>
      <c r="AX14" s="166">
        <v>3</v>
      </c>
      <c r="AY14" s="137">
        <v>2</v>
      </c>
      <c r="AZ14" s="137">
        <v>1</v>
      </c>
      <c r="BA14" s="23"/>
      <c r="BB14" s="23"/>
      <c r="BC14" s="23"/>
      <c r="BD14" s="23" t="s">
        <v>6</v>
      </c>
      <c r="BE14" s="23" t="s">
        <v>6</v>
      </c>
      <c r="BF14" s="137">
        <v>8</v>
      </c>
      <c r="BG14" s="23"/>
      <c r="BH14" s="23" t="s">
        <v>6</v>
      </c>
      <c r="BI14" s="23" t="s">
        <v>6</v>
      </c>
      <c r="BJ14" s="23">
        <v>1</v>
      </c>
      <c r="BK14" s="23" t="s">
        <v>6</v>
      </c>
      <c r="BL14" s="137"/>
      <c r="BM14" s="137">
        <v>1</v>
      </c>
      <c r="BN14" s="23" t="s">
        <v>6</v>
      </c>
      <c r="BO14" s="23">
        <v>1</v>
      </c>
      <c r="BP14" s="23" t="s">
        <v>6</v>
      </c>
      <c r="BQ14" s="23" t="s">
        <v>6</v>
      </c>
      <c r="BR14" s="23" t="s">
        <v>6</v>
      </c>
      <c r="BS14" s="23" t="s">
        <v>6</v>
      </c>
      <c r="BT14" s="23" t="s">
        <v>6</v>
      </c>
      <c r="BU14" s="23" t="s">
        <v>6</v>
      </c>
      <c r="BV14" s="23" t="s">
        <v>6</v>
      </c>
      <c r="BW14" s="23">
        <v>2</v>
      </c>
      <c r="BX14" s="23" t="s">
        <v>6</v>
      </c>
    </row>
    <row r="15" spans="1:76" s="173" customFormat="1" ht="39.950000000000003" customHeight="1">
      <c r="A15" s="174" t="s">
        <v>367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/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174" t="s">
        <v>367</v>
      </c>
      <c r="V15" s="167">
        <v>4</v>
      </c>
      <c r="W15" s="23">
        <v>2</v>
      </c>
      <c r="X15" s="167">
        <v>2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  <c r="AG15" s="23" t="s">
        <v>6</v>
      </c>
      <c r="AH15" s="23" t="s">
        <v>6</v>
      </c>
      <c r="AI15" s="23" t="s">
        <v>6</v>
      </c>
      <c r="AJ15" s="176"/>
      <c r="AK15" s="23">
        <v>2</v>
      </c>
      <c r="AL15" s="23" t="s">
        <v>6</v>
      </c>
      <c r="AM15" s="23" t="s">
        <v>6</v>
      </c>
      <c r="AN15" s="23" t="s">
        <v>6</v>
      </c>
      <c r="AO15" s="23" t="s">
        <v>6</v>
      </c>
      <c r="AP15" s="23" t="s">
        <v>6</v>
      </c>
      <c r="AQ15" s="23" t="s">
        <v>6</v>
      </c>
      <c r="AR15" s="23" t="s">
        <v>6</v>
      </c>
      <c r="AS15" s="23" t="s">
        <v>6</v>
      </c>
      <c r="AT15" s="23" t="s">
        <v>6</v>
      </c>
      <c r="AU15" s="23">
        <v>2</v>
      </c>
      <c r="AV15" s="23" t="s">
        <v>6</v>
      </c>
      <c r="AW15" s="174" t="s">
        <v>367</v>
      </c>
      <c r="AX15" s="166">
        <v>9</v>
      </c>
      <c r="AY15" s="137">
        <v>1</v>
      </c>
      <c r="AZ15" s="137">
        <v>8</v>
      </c>
      <c r="BA15" s="23"/>
      <c r="BB15" s="23"/>
      <c r="BC15" s="23"/>
      <c r="BD15" s="23" t="s">
        <v>6</v>
      </c>
      <c r="BE15" s="23" t="s">
        <v>6</v>
      </c>
      <c r="BF15" s="137">
        <v>3</v>
      </c>
      <c r="BG15" s="23"/>
      <c r="BH15" s="23" t="s">
        <v>6</v>
      </c>
      <c r="BI15" s="23" t="s">
        <v>6</v>
      </c>
      <c r="BJ15" s="23">
        <v>1</v>
      </c>
      <c r="BK15" s="23" t="s">
        <v>6</v>
      </c>
      <c r="BL15" s="177"/>
      <c r="BM15" s="137">
        <v>6</v>
      </c>
      <c r="BN15" s="23" t="s">
        <v>6</v>
      </c>
      <c r="BO15" s="23" t="s">
        <v>6</v>
      </c>
      <c r="BP15" s="23" t="s">
        <v>6</v>
      </c>
      <c r="BQ15" s="23" t="s">
        <v>6</v>
      </c>
      <c r="BR15" s="23" t="s">
        <v>6</v>
      </c>
      <c r="BS15" s="23">
        <v>2</v>
      </c>
      <c r="BT15" s="23" t="s">
        <v>6</v>
      </c>
      <c r="BU15" s="23" t="s">
        <v>6</v>
      </c>
      <c r="BV15" s="23" t="s">
        <v>6</v>
      </c>
      <c r="BW15" s="23">
        <v>1</v>
      </c>
      <c r="BX15" s="23" t="s">
        <v>6</v>
      </c>
    </row>
    <row r="16" spans="1:76" ht="39.950000000000003" customHeight="1">
      <c r="A16" s="174" t="s">
        <v>366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/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174" t="s">
        <v>366</v>
      </c>
      <c r="V16" s="167">
        <v>1</v>
      </c>
      <c r="W16" s="23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  <c r="AG16" s="23" t="s">
        <v>6</v>
      </c>
      <c r="AH16" s="23" t="s">
        <v>6</v>
      </c>
      <c r="AI16" s="23" t="s">
        <v>6</v>
      </c>
      <c r="AJ16" s="175"/>
      <c r="AK16" s="23">
        <v>1</v>
      </c>
      <c r="AL16" s="23" t="s">
        <v>6</v>
      </c>
      <c r="AM16" s="23" t="s">
        <v>6</v>
      </c>
      <c r="AN16" s="23" t="s">
        <v>6</v>
      </c>
      <c r="AO16" s="23" t="s">
        <v>6</v>
      </c>
      <c r="AP16" s="23" t="s">
        <v>6</v>
      </c>
      <c r="AQ16" s="23" t="s">
        <v>6</v>
      </c>
      <c r="AR16" s="23" t="s">
        <v>6</v>
      </c>
      <c r="AS16" s="23" t="s">
        <v>6</v>
      </c>
      <c r="AT16" s="23" t="s">
        <v>6</v>
      </c>
      <c r="AU16" s="23" t="s">
        <v>6</v>
      </c>
      <c r="AV16" s="23" t="s">
        <v>6</v>
      </c>
      <c r="AW16" s="174" t="s">
        <v>366</v>
      </c>
      <c r="AX16" s="166">
        <v>9</v>
      </c>
      <c r="AY16" s="23">
        <v>1</v>
      </c>
      <c r="AZ16" s="23">
        <v>8</v>
      </c>
      <c r="BA16" s="23"/>
      <c r="BB16" s="23"/>
      <c r="BC16" s="23"/>
      <c r="BD16" s="23" t="s">
        <v>6</v>
      </c>
      <c r="BE16" s="23" t="s">
        <v>6</v>
      </c>
      <c r="BF16" s="23">
        <v>1</v>
      </c>
      <c r="BG16" s="23"/>
      <c r="BH16" s="23" t="s">
        <v>6</v>
      </c>
      <c r="BI16" s="23" t="s">
        <v>6</v>
      </c>
      <c r="BJ16" s="23" t="s">
        <v>6</v>
      </c>
      <c r="BK16" s="23" t="s">
        <v>6</v>
      </c>
      <c r="BL16" s="137"/>
      <c r="BM16" s="23">
        <v>9</v>
      </c>
      <c r="BN16" s="23" t="s">
        <v>6</v>
      </c>
      <c r="BO16" s="23" t="s">
        <v>6</v>
      </c>
      <c r="BP16" s="23" t="s">
        <v>6</v>
      </c>
      <c r="BQ16" s="23" t="s">
        <v>6</v>
      </c>
      <c r="BR16" s="23" t="s">
        <v>6</v>
      </c>
      <c r="BS16" s="23" t="s">
        <v>6</v>
      </c>
      <c r="BT16" s="23" t="s">
        <v>6</v>
      </c>
      <c r="BU16" s="23" t="s">
        <v>6</v>
      </c>
      <c r="BV16" s="23" t="s">
        <v>6</v>
      </c>
      <c r="BW16" s="23" t="s">
        <v>6</v>
      </c>
      <c r="BX16" s="23" t="s">
        <v>6</v>
      </c>
    </row>
    <row r="17" spans="1:76" ht="39.950000000000003" customHeight="1">
      <c r="A17" s="174" t="s">
        <v>365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/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174" t="s">
        <v>365</v>
      </c>
      <c r="V17" s="312">
        <v>3</v>
      </c>
      <c r="W17" s="23" t="s">
        <v>6</v>
      </c>
      <c r="X17" s="23">
        <v>3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  <c r="AG17" s="23" t="s">
        <v>6</v>
      </c>
      <c r="AH17" s="23" t="s">
        <v>6</v>
      </c>
      <c r="AI17" s="23" t="s">
        <v>6</v>
      </c>
      <c r="AJ17" s="175"/>
      <c r="AK17" s="23">
        <v>1</v>
      </c>
      <c r="AL17" s="23" t="s">
        <v>6</v>
      </c>
      <c r="AM17" s="23" t="s">
        <v>6</v>
      </c>
      <c r="AN17" s="23" t="s">
        <v>6</v>
      </c>
      <c r="AO17" s="23" t="s">
        <v>6</v>
      </c>
      <c r="AP17" s="23" t="s">
        <v>6</v>
      </c>
      <c r="AQ17" s="23" t="s">
        <v>6</v>
      </c>
      <c r="AR17" s="23" t="s">
        <v>6</v>
      </c>
      <c r="AS17" s="23" t="s">
        <v>6</v>
      </c>
      <c r="AT17" s="23" t="s">
        <v>6</v>
      </c>
      <c r="AU17" s="23">
        <v>2</v>
      </c>
      <c r="AV17" s="23" t="s">
        <v>6</v>
      </c>
      <c r="AW17" s="174" t="s">
        <v>365</v>
      </c>
      <c r="AX17" s="166">
        <v>1</v>
      </c>
      <c r="AY17" s="23" t="s">
        <v>6</v>
      </c>
      <c r="AZ17" s="23">
        <v>1</v>
      </c>
      <c r="BA17" s="23"/>
      <c r="BB17" s="23"/>
      <c r="BC17" s="23"/>
      <c r="BD17" s="23" t="s">
        <v>6</v>
      </c>
      <c r="BE17" s="23" t="s">
        <v>6</v>
      </c>
      <c r="BF17" s="170">
        <v>1</v>
      </c>
      <c r="BG17" s="23"/>
      <c r="BH17" s="23" t="s">
        <v>6</v>
      </c>
      <c r="BI17" s="23" t="s">
        <v>6</v>
      </c>
      <c r="BJ17" s="23" t="s">
        <v>6</v>
      </c>
      <c r="BK17" s="23" t="s">
        <v>6</v>
      </c>
      <c r="BL17" s="137"/>
      <c r="BM17" s="23">
        <v>1</v>
      </c>
      <c r="BN17" s="23" t="s">
        <v>6</v>
      </c>
      <c r="BO17" s="23" t="s">
        <v>6</v>
      </c>
      <c r="BP17" s="23" t="s">
        <v>6</v>
      </c>
      <c r="BQ17" s="23" t="s">
        <v>6</v>
      </c>
      <c r="BR17" s="23" t="s">
        <v>6</v>
      </c>
      <c r="BS17" s="23" t="s">
        <v>6</v>
      </c>
      <c r="BT17" s="23" t="s">
        <v>6</v>
      </c>
      <c r="BU17" s="23" t="s">
        <v>6</v>
      </c>
      <c r="BV17" s="23" t="s">
        <v>6</v>
      </c>
      <c r="BW17" s="23" t="s">
        <v>6</v>
      </c>
      <c r="BX17" s="23" t="s">
        <v>6</v>
      </c>
    </row>
    <row r="18" spans="1:76" ht="39.950000000000003" customHeight="1" thickBot="1">
      <c r="A18" s="178" t="s">
        <v>364</v>
      </c>
      <c r="B18" s="310" t="s">
        <v>6</v>
      </c>
      <c r="C18" s="28" t="s">
        <v>6</v>
      </c>
      <c r="D18" s="28" t="s">
        <v>6</v>
      </c>
      <c r="E18" s="28" t="s">
        <v>6</v>
      </c>
      <c r="F18" s="28" t="s">
        <v>6</v>
      </c>
      <c r="G18" s="28" t="s">
        <v>6</v>
      </c>
      <c r="H18" s="28" t="s">
        <v>6</v>
      </c>
      <c r="I18" s="28" t="s">
        <v>6</v>
      </c>
      <c r="J18" s="28" t="s">
        <v>6</v>
      </c>
      <c r="K18" s="28" t="s">
        <v>6</v>
      </c>
      <c r="L18" s="744"/>
      <c r="M18" s="28" t="s">
        <v>6</v>
      </c>
      <c r="N18" s="28" t="s">
        <v>6</v>
      </c>
      <c r="O18" s="28" t="s">
        <v>6</v>
      </c>
      <c r="P18" s="28" t="s">
        <v>6</v>
      </c>
      <c r="Q18" s="28" t="s">
        <v>6</v>
      </c>
      <c r="R18" s="28" t="s">
        <v>6</v>
      </c>
      <c r="S18" s="28" t="s">
        <v>6</v>
      </c>
      <c r="T18" s="28" t="s">
        <v>6</v>
      </c>
      <c r="U18" s="178" t="s">
        <v>364</v>
      </c>
      <c r="V18" s="311">
        <v>1</v>
      </c>
      <c r="W18" s="28" t="s">
        <v>6</v>
      </c>
      <c r="X18" s="313">
        <v>1</v>
      </c>
      <c r="Y18" s="28" t="s">
        <v>6</v>
      </c>
      <c r="Z18" s="28" t="s">
        <v>6</v>
      </c>
      <c r="AA18" s="28" t="s">
        <v>6</v>
      </c>
      <c r="AB18" s="28" t="s">
        <v>6</v>
      </c>
      <c r="AC18" s="28" t="s">
        <v>6</v>
      </c>
      <c r="AD18" s="28" t="s">
        <v>6</v>
      </c>
      <c r="AE18" s="28" t="s">
        <v>6</v>
      </c>
      <c r="AF18" s="28" t="s">
        <v>6</v>
      </c>
      <c r="AG18" s="28" t="s">
        <v>6</v>
      </c>
      <c r="AH18" s="28" t="s">
        <v>6</v>
      </c>
      <c r="AI18" s="28" t="s">
        <v>6</v>
      </c>
      <c r="AJ18" s="649"/>
      <c r="AK18" s="313">
        <v>1</v>
      </c>
      <c r="AL18" s="28" t="s">
        <v>6</v>
      </c>
      <c r="AM18" s="28" t="s">
        <v>6</v>
      </c>
      <c r="AN18" s="28" t="s">
        <v>6</v>
      </c>
      <c r="AO18" s="28" t="s">
        <v>6</v>
      </c>
      <c r="AP18" s="28" t="s">
        <v>6</v>
      </c>
      <c r="AQ18" s="28" t="s">
        <v>6</v>
      </c>
      <c r="AR18" s="28" t="s">
        <v>6</v>
      </c>
      <c r="AS18" s="28" t="s">
        <v>6</v>
      </c>
      <c r="AT18" s="28" t="s">
        <v>6</v>
      </c>
      <c r="AU18" s="28" t="s">
        <v>6</v>
      </c>
      <c r="AV18" s="28" t="s">
        <v>6</v>
      </c>
      <c r="AW18" s="178" t="s">
        <v>364</v>
      </c>
      <c r="AX18" s="314">
        <v>8</v>
      </c>
      <c r="AY18" s="28">
        <v>5</v>
      </c>
      <c r="AZ18" s="28">
        <v>3</v>
      </c>
      <c r="BA18" s="28"/>
      <c r="BB18" s="28"/>
      <c r="BC18" s="28"/>
      <c r="BD18" s="28" t="s">
        <v>6</v>
      </c>
      <c r="BE18" s="28" t="s">
        <v>6</v>
      </c>
      <c r="BF18" s="315">
        <v>1</v>
      </c>
      <c r="BG18" s="28"/>
      <c r="BH18" s="28" t="s">
        <v>6</v>
      </c>
      <c r="BI18" s="28" t="s">
        <v>6</v>
      </c>
      <c r="BJ18" s="28">
        <v>2</v>
      </c>
      <c r="BK18" s="28" t="s">
        <v>6</v>
      </c>
      <c r="BL18" s="137"/>
      <c r="BM18" s="313">
        <v>6</v>
      </c>
      <c r="BN18" s="28" t="s">
        <v>6</v>
      </c>
      <c r="BO18" s="28" t="s">
        <v>6</v>
      </c>
      <c r="BP18" s="28" t="s">
        <v>6</v>
      </c>
      <c r="BQ18" s="28" t="s">
        <v>6</v>
      </c>
      <c r="BR18" s="28" t="s">
        <v>6</v>
      </c>
      <c r="BS18" s="28" t="s">
        <v>6</v>
      </c>
      <c r="BT18" s="28" t="s">
        <v>6</v>
      </c>
      <c r="BU18" s="28" t="s">
        <v>6</v>
      </c>
      <c r="BV18" s="28" t="s">
        <v>6</v>
      </c>
      <c r="BW18" s="28">
        <v>1</v>
      </c>
      <c r="BX18" s="28" t="s">
        <v>6</v>
      </c>
    </row>
    <row r="19" spans="1:76" ht="12" customHeight="1" thickTop="1">
      <c r="A19" s="145" t="s">
        <v>363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79"/>
      <c r="N19" s="179"/>
      <c r="O19" s="180"/>
      <c r="P19" s="181"/>
      <c r="Q19" s="150"/>
      <c r="R19" s="150"/>
      <c r="S19" s="150"/>
      <c r="U19" s="145" t="s">
        <v>363</v>
      </c>
      <c r="V19" s="150"/>
      <c r="W19" s="150"/>
      <c r="X19" s="150"/>
      <c r="Y19" s="150"/>
      <c r="Z19" s="150"/>
      <c r="AA19" s="150"/>
      <c r="AB19" s="150"/>
      <c r="AC19" s="150"/>
      <c r="AK19" s="150"/>
      <c r="AL19" s="150"/>
      <c r="AM19" s="150"/>
      <c r="AN19" s="150"/>
      <c r="AP19" s="150"/>
      <c r="AQ19" s="150"/>
      <c r="AR19" s="150"/>
      <c r="AW19" s="145" t="s">
        <v>363</v>
      </c>
    </row>
    <row r="20" spans="1:76">
      <c r="M20" s="183"/>
      <c r="N20" s="183"/>
      <c r="O20" s="183"/>
      <c r="P20" s="183"/>
      <c r="Q20" s="183"/>
      <c r="R20" s="183"/>
      <c r="AK20" s="148"/>
      <c r="AP20" s="179"/>
      <c r="AQ20" s="184"/>
    </row>
    <row r="21" spans="1:76">
      <c r="M21" s="183"/>
      <c r="O21" s="187"/>
      <c r="AK21" s="148"/>
      <c r="AP21" s="179"/>
      <c r="AQ21" s="184"/>
    </row>
    <row r="22" spans="1:76" ht="13.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U22" s="150"/>
      <c r="V22" s="150"/>
      <c r="W22" s="150"/>
      <c r="X22" s="150"/>
      <c r="Y22" s="150"/>
      <c r="Z22" s="150"/>
      <c r="AA22" s="150"/>
      <c r="AB22" s="150"/>
      <c r="AC22" s="150"/>
      <c r="AK22" s="150"/>
      <c r="AL22" s="150"/>
      <c r="AM22" s="150"/>
      <c r="AN22" s="150"/>
      <c r="AP22" s="150"/>
      <c r="AQ22" s="150"/>
      <c r="AR22" s="150"/>
    </row>
    <row r="23" spans="1:76" ht="13.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U23" s="150"/>
      <c r="V23" s="150"/>
      <c r="W23" s="150"/>
      <c r="X23" s="150"/>
      <c r="Y23" s="150"/>
      <c r="Z23" s="150"/>
      <c r="AA23" s="150"/>
      <c r="AB23" s="150"/>
      <c r="AC23" s="150"/>
      <c r="AK23" s="150"/>
      <c r="AL23" s="150"/>
      <c r="AM23" s="150"/>
      <c r="AN23" s="150"/>
      <c r="AP23" s="150"/>
      <c r="AQ23" s="150"/>
      <c r="AR23" s="150"/>
    </row>
    <row r="24" spans="1:76">
      <c r="M24" s="183"/>
      <c r="AP24" s="179"/>
      <c r="AQ24" s="184"/>
    </row>
    <row r="25" spans="1:76">
      <c r="M25" s="183"/>
      <c r="AP25" s="179"/>
      <c r="AQ25" s="184"/>
    </row>
    <row r="26" spans="1:76">
      <c r="M26" s="183"/>
      <c r="AP26" s="179"/>
      <c r="AQ26" s="184"/>
    </row>
    <row r="27" spans="1:76">
      <c r="M27" s="183"/>
      <c r="AP27" s="179"/>
      <c r="AQ27" s="184"/>
    </row>
    <row r="28" spans="1:76">
      <c r="M28" s="183"/>
      <c r="AP28" s="179"/>
      <c r="AQ28" s="184"/>
    </row>
    <row r="29" spans="1:76">
      <c r="M29" s="183"/>
      <c r="AP29" s="179"/>
      <c r="AQ29" s="184"/>
    </row>
    <row r="30" spans="1:76">
      <c r="M30" s="183"/>
      <c r="AP30" s="179"/>
      <c r="AQ30" s="184"/>
    </row>
    <row r="31" spans="1:76">
      <c r="M31" s="183"/>
      <c r="AP31" s="179"/>
      <c r="AQ31" s="184"/>
    </row>
    <row r="32" spans="1:76">
      <c r="M32" s="183"/>
      <c r="AP32" s="179"/>
      <c r="AQ32" s="184"/>
    </row>
    <row r="33" spans="1:76" s="185" customForma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6"/>
      <c r="N33" s="186"/>
      <c r="O33" s="186"/>
      <c r="P33" s="186"/>
      <c r="Q33" s="186"/>
      <c r="R33" s="186"/>
      <c r="S33" s="182"/>
      <c r="T33" s="150"/>
      <c r="U33" s="149"/>
      <c r="V33" s="149"/>
      <c r="W33" s="149"/>
      <c r="X33" s="149"/>
      <c r="Y33" s="149"/>
      <c r="Z33" s="149"/>
      <c r="AA33" s="149"/>
      <c r="AB33" s="149"/>
      <c r="AC33" s="149"/>
      <c r="AD33" s="150"/>
      <c r="AE33" s="150"/>
      <c r="AF33" s="150"/>
      <c r="AG33" s="150"/>
      <c r="AH33" s="150"/>
      <c r="AI33" s="150"/>
      <c r="AJ33" s="150"/>
      <c r="AK33" s="145"/>
      <c r="AL33" s="145"/>
      <c r="AM33" s="145"/>
      <c r="AN33" s="145"/>
      <c r="AO33" s="150"/>
      <c r="AP33" s="179"/>
      <c r="AQ33" s="184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</row>
    <row r="34" spans="1:76" s="185" customForma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6"/>
      <c r="N34" s="186"/>
      <c r="O34" s="186"/>
      <c r="P34" s="186"/>
      <c r="Q34" s="186"/>
      <c r="R34" s="186"/>
      <c r="S34" s="182"/>
      <c r="T34" s="150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E34" s="150"/>
      <c r="AF34" s="150"/>
      <c r="AG34" s="150"/>
      <c r="AH34" s="150"/>
      <c r="AI34" s="150"/>
      <c r="AJ34" s="150"/>
      <c r="AK34" s="145"/>
      <c r="AL34" s="145"/>
      <c r="AM34" s="145"/>
      <c r="AN34" s="145"/>
      <c r="AO34" s="150"/>
      <c r="AP34" s="179"/>
      <c r="AQ34" s="184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</row>
    <row r="35" spans="1:76" s="185" customForma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6"/>
      <c r="N35" s="186"/>
      <c r="O35" s="186"/>
      <c r="P35" s="186"/>
      <c r="Q35" s="186"/>
      <c r="R35" s="186"/>
      <c r="S35" s="182"/>
      <c r="T35" s="150"/>
      <c r="U35" s="149"/>
      <c r="V35" s="149"/>
      <c r="W35" s="149"/>
      <c r="X35" s="149"/>
      <c r="Y35" s="149"/>
      <c r="Z35" s="149"/>
      <c r="AA35" s="149"/>
      <c r="AB35" s="149"/>
      <c r="AC35" s="149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50"/>
      <c r="AP35" s="179"/>
      <c r="AQ35" s="184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</row>
    <row r="36" spans="1:76" s="185" customForma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6"/>
      <c r="N36" s="186"/>
      <c r="O36" s="186"/>
      <c r="P36" s="186"/>
      <c r="Q36" s="186"/>
      <c r="R36" s="186"/>
      <c r="S36" s="182"/>
      <c r="T36" s="150"/>
      <c r="U36" s="149"/>
      <c r="V36" s="149"/>
      <c r="W36" s="149"/>
      <c r="X36" s="149"/>
      <c r="Y36" s="149"/>
      <c r="Z36" s="149"/>
      <c r="AA36" s="149"/>
      <c r="AB36" s="149"/>
      <c r="AC36" s="149"/>
      <c r="AD36" s="150"/>
      <c r="AE36" s="150"/>
      <c r="AF36" s="150"/>
      <c r="AG36" s="150"/>
      <c r="AH36" s="150"/>
      <c r="AI36" s="150"/>
      <c r="AJ36" s="150"/>
      <c r="AK36" s="145"/>
      <c r="AL36" s="145"/>
      <c r="AM36" s="145"/>
      <c r="AN36" s="145"/>
      <c r="AO36" s="150"/>
      <c r="AP36" s="179"/>
      <c r="AQ36" s="184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</row>
    <row r="37" spans="1:76" s="185" customForma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6"/>
      <c r="N37" s="186"/>
      <c r="O37" s="186"/>
      <c r="P37" s="186"/>
      <c r="Q37" s="186"/>
      <c r="R37" s="186"/>
      <c r="S37" s="182"/>
      <c r="T37" s="150"/>
      <c r="U37" s="149"/>
      <c r="V37" s="149"/>
      <c r="W37" s="149"/>
      <c r="X37" s="149"/>
      <c r="Y37" s="149"/>
      <c r="Z37" s="149"/>
      <c r="AA37" s="149"/>
      <c r="AB37" s="149"/>
      <c r="AC37" s="149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50"/>
      <c r="AP37" s="179"/>
      <c r="AQ37" s="184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</row>
    <row r="38" spans="1:76" s="185" customForma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6"/>
      <c r="N38" s="186"/>
      <c r="O38" s="186"/>
      <c r="P38" s="186"/>
      <c r="Q38" s="186"/>
      <c r="R38" s="186"/>
      <c r="S38" s="182"/>
      <c r="T38" s="150"/>
      <c r="U38" s="149"/>
      <c r="V38" s="149"/>
      <c r="W38" s="149"/>
      <c r="X38" s="149"/>
      <c r="Y38" s="149"/>
      <c r="Z38" s="149"/>
      <c r="AA38" s="149"/>
      <c r="AB38" s="149"/>
      <c r="AC38" s="149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50"/>
      <c r="AP38" s="179"/>
      <c r="AQ38" s="184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</row>
    <row r="39" spans="1:76" s="185" customForma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6"/>
      <c r="N39" s="186"/>
      <c r="O39" s="186"/>
      <c r="P39" s="186"/>
      <c r="Q39" s="186"/>
      <c r="R39" s="186"/>
      <c r="S39" s="182"/>
      <c r="T39" s="150"/>
      <c r="U39" s="149"/>
      <c r="V39" s="149"/>
      <c r="W39" s="149"/>
      <c r="X39" s="149"/>
      <c r="Y39" s="149"/>
      <c r="Z39" s="149"/>
      <c r="AA39" s="149"/>
      <c r="AB39" s="149"/>
      <c r="AC39" s="149"/>
      <c r="AD39" s="150"/>
      <c r="AE39" s="150"/>
      <c r="AF39" s="150"/>
      <c r="AG39" s="150"/>
      <c r="AH39" s="150"/>
      <c r="AI39" s="150"/>
      <c r="AJ39" s="150"/>
      <c r="AK39" s="145"/>
      <c r="AL39" s="145"/>
      <c r="AM39" s="145"/>
      <c r="AN39" s="145"/>
      <c r="AO39" s="150"/>
      <c r="AP39" s="188"/>
      <c r="AQ39" s="184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</row>
    <row r="40" spans="1:76" s="185" customForma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6"/>
      <c r="N40" s="186"/>
      <c r="O40" s="186"/>
      <c r="P40" s="186"/>
      <c r="Q40" s="186"/>
      <c r="R40" s="186"/>
      <c r="S40" s="182"/>
      <c r="T40" s="150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50"/>
      <c r="AP40" s="188"/>
      <c r="AQ40" s="184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</row>
    <row r="41" spans="1:76" s="185" customForma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6"/>
      <c r="N41" s="186"/>
      <c r="O41" s="186"/>
      <c r="P41" s="186"/>
      <c r="Q41" s="186"/>
      <c r="R41" s="186"/>
      <c r="S41" s="182"/>
      <c r="T41" s="150"/>
      <c r="U41" s="149"/>
      <c r="V41" s="149"/>
      <c r="W41" s="149"/>
      <c r="X41" s="149"/>
      <c r="Y41" s="149"/>
      <c r="Z41" s="149"/>
      <c r="AA41" s="149"/>
      <c r="AB41" s="149"/>
      <c r="AC41" s="149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50"/>
      <c r="AP41" s="188"/>
      <c r="AQ41" s="184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</row>
    <row r="42" spans="1:76" s="185" customForma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6"/>
      <c r="N42" s="186"/>
      <c r="O42" s="186"/>
      <c r="P42" s="186"/>
      <c r="Q42" s="186"/>
      <c r="R42" s="186"/>
      <c r="S42" s="182"/>
      <c r="T42" s="150"/>
      <c r="U42" s="149"/>
      <c r="V42" s="149"/>
      <c r="W42" s="149"/>
      <c r="X42" s="149"/>
      <c r="Y42" s="149"/>
      <c r="Z42" s="149"/>
      <c r="AA42" s="149"/>
      <c r="AB42" s="149"/>
      <c r="AC42" s="149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50"/>
      <c r="AP42" s="188"/>
      <c r="AQ42" s="184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</row>
    <row r="43" spans="1:76" s="185" customForma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6"/>
      <c r="N43" s="186"/>
      <c r="O43" s="186"/>
      <c r="P43" s="186"/>
      <c r="Q43" s="186"/>
      <c r="R43" s="186"/>
      <c r="S43" s="182"/>
      <c r="T43" s="150"/>
      <c r="U43" s="149"/>
      <c r="V43" s="149"/>
      <c r="W43" s="149"/>
      <c r="X43" s="149"/>
      <c r="Y43" s="149"/>
      <c r="Z43" s="149"/>
      <c r="AA43" s="149"/>
      <c r="AB43" s="149"/>
      <c r="AC43" s="149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50"/>
      <c r="AP43" s="188"/>
      <c r="AQ43" s="184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</row>
    <row r="44" spans="1:76" s="185" customForma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6"/>
      <c r="N44" s="186"/>
      <c r="O44" s="186"/>
      <c r="P44" s="186"/>
      <c r="Q44" s="186"/>
      <c r="R44" s="186"/>
      <c r="S44" s="182"/>
      <c r="T44" s="150"/>
      <c r="U44" s="149"/>
      <c r="V44" s="149"/>
      <c r="W44" s="149"/>
      <c r="X44" s="149"/>
      <c r="Y44" s="149"/>
      <c r="Z44" s="149"/>
      <c r="AA44" s="149"/>
      <c r="AB44" s="149"/>
      <c r="AC44" s="149"/>
      <c r="AD44" s="150"/>
      <c r="AE44" s="150"/>
      <c r="AF44" s="150"/>
      <c r="AG44" s="150"/>
      <c r="AH44" s="150"/>
      <c r="AI44" s="150"/>
      <c r="AJ44" s="150"/>
      <c r="AK44" s="145"/>
      <c r="AL44" s="145"/>
      <c r="AM44" s="145"/>
      <c r="AN44" s="145"/>
      <c r="AO44" s="150"/>
      <c r="AP44" s="188"/>
      <c r="AQ44" s="184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</row>
    <row r="45" spans="1:76" s="185" customForma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6"/>
      <c r="N45" s="186"/>
      <c r="O45" s="186"/>
      <c r="P45" s="186"/>
      <c r="Q45" s="186"/>
      <c r="R45" s="186"/>
      <c r="S45" s="182"/>
      <c r="T45" s="150"/>
      <c r="U45" s="149"/>
      <c r="V45" s="149"/>
      <c r="W45" s="149"/>
      <c r="X45" s="149"/>
      <c r="Y45" s="149"/>
      <c r="Z45" s="149"/>
      <c r="AA45" s="149"/>
      <c r="AB45" s="149"/>
      <c r="AC45" s="149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50"/>
      <c r="AP45" s="188"/>
      <c r="AQ45" s="184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</row>
    <row r="46" spans="1:76" s="185" customForma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6"/>
      <c r="N46" s="186"/>
      <c r="O46" s="186"/>
      <c r="P46" s="186"/>
      <c r="Q46" s="186"/>
      <c r="R46" s="186"/>
      <c r="S46" s="182"/>
      <c r="T46" s="150"/>
      <c r="U46" s="149"/>
      <c r="V46" s="149"/>
      <c r="W46" s="149"/>
      <c r="X46" s="149"/>
      <c r="Y46" s="149"/>
      <c r="Z46" s="149"/>
      <c r="AA46" s="149"/>
      <c r="AB46" s="149"/>
      <c r="AC46" s="149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50"/>
      <c r="AP46" s="188"/>
      <c r="AQ46" s="184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</row>
    <row r="47" spans="1:76" s="185" customForma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6"/>
      <c r="N47" s="186"/>
      <c r="O47" s="186"/>
      <c r="P47" s="186"/>
      <c r="Q47" s="186"/>
      <c r="R47" s="186"/>
      <c r="S47" s="182"/>
      <c r="T47" s="150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50"/>
      <c r="AP47" s="188"/>
      <c r="AQ47" s="184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</row>
    <row r="48" spans="1:76" s="185" customForma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6"/>
      <c r="N48" s="186"/>
      <c r="O48" s="186"/>
      <c r="P48" s="186"/>
      <c r="Q48" s="186"/>
      <c r="R48" s="186"/>
      <c r="S48" s="182"/>
      <c r="T48" s="150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150"/>
      <c r="AF48" s="150"/>
      <c r="AG48" s="150"/>
      <c r="AH48" s="150"/>
      <c r="AI48" s="150"/>
      <c r="AJ48" s="150"/>
      <c r="AK48" s="145"/>
      <c r="AL48" s="145"/>
      <c r="AM48" s="145"/>
      <c r="AN48" s="145"/>
      <c r="AO48" s="150"/>
      <c r="AP48" s="188"/>
      <c r="AQ48" s="184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</row>
    <row r="49" spans="1:76" s="185" customForma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6"/>
      <c r="N49" s="186"/>
      <c r="O49" s="186"/>
      <c r="P49" s="186"/>
      <c r="Q49" s="186"/>
      <c r="R49" s="186"/>
      <c r="S49" s="182"/>
      <c r="T49" s="150"/>
      <c r="U49" s="149"/>
      <c r="V49" s="149"/>
      <c r="W49" s="149"/>
      <c r="X49" s="149"/>
      <c r="Y49" s="149"/>
      <c r="Z49" s="149"/>
      <c r="AA49" s="149"/>
      <c r="AB49" s="149"/>
      <c r="AC49" s="149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50"/>
      <c r="AP49" s="188"/>
      <c r="AQ49" s="184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</row>
    <row r="50" spans="1:76" s="185" customForma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6"/>
      <c r="N50" s="186"/>
      <c r="O50" s="186"/>
      <c r="P50" s="186"/>
      <c r="Q50" s="186"/>
      <c r="R50" s="186"/>
      <c r="S50" s="182"/>
      <c r="T50" s="150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E50" s="150"/>
      <c r="AF50" s="150"/>
      <c r="AG50" s="150"/>
      <c r="AH50" s="150"/>
      <c r="AI50" s="150"/>
      <c r="AJ50" s="150"/>
      <c r="AK50" s="145"/>
      <c r="AL50" s="145"/>
      <c r="AM50" s="145"/>
      <c r="AN50" s="145"/>
      <c r="AO50" s="150"/>
      <c r="AP50" s="188"/>
      <c r="AQ50" s="184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</row>
    <row r="51" spans="1:76" s="185" customForma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6"/>
      <c r="N51" s="186"/>
      <c r="O51" s="186"/>
      <c r="P51" s="186"/>
      <c r="Q51" s="186"/>
      <c r="R51" s="186"/>
      <c r="S51" s="182"/>
      <c r="T51" s="150"/>
      <c r="U51" s="149"/>
      <c r="V51" s="149"/>
      <c r="W51" s="149"/>
      <c r="X51" s="149"/>
      <c r="Y51" s="149"/>
      <c r="Z51" s="149"/>
      <c r="AA51" s="149"/>
      <c r="AB51" s="149"/>
      <c r="AC51" s="149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50"/>
      <c r="AP51" s="188"/>
      <c r="AQ51" s="184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</row>
    <row r="52" spans="1:76" s="185" customForma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6"/>
      <c r="N52" s="186"/>
      <c r="O52" s="186"/>
      <c r="P52" s="186"/>
      <c r="Q52" s="186"/>
      <c r="R52" s="186"/>
      <c r="S52" s="182"/>
      <c r="T52" s="150"/>
      <c r="U52" s="149"/>
      <c r="V52" s="149"/>
      <c r="W52" s="149"/>
      <c r="X52" s="149"/>
      <c r="Y52" s="149"/>
      <c r="Z52" s="149"/>
      <c r="AA52" s="149"/>
      <c r="AB52" s="149"/>
      <c r="AC52" s="149"/>
      <c r="AD52" s="150"/>
      <c r="AE52" s="150"/>
      <c r="AF52" s="150"/>
      <c r="AG52" s="150"/>
      <c r="AH52" s="150"/>
      <c r="AI52" s="150"/>
      <c r="AJ52" s="150"/>
      <c r="AK52" s="145"/>
      <c r="AL52" s="145"/>
      <c r="AM52" s="145"/>
      <c r="AN52" s="145"/>
      <c r="AO52" s="150"/>
      <c r="AP52" s="188"/>
      <c r="AQ52" s="184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</row>
    <row r="53" spans="1:76" s="185" customForma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6"/>
      <c r="N53" s="186"/>
      <c r="O53" s="186"/>
      <c r="P53" s="186"/>
      <c r="Q53" s="186"/>
      <c r="R53" s="186"/>
      <c r="S53" s="182"/>
      <c r="T53" s="150"/>
      <c r="U53" s="149"/>
      <c r="V53" s="149"/>
      <c r="W53" s="149"/>
      <c r="X53" s="149"/>
      <c r="Y53" s="149"/>
      <c r="Z53" s="149"/>
      <c r="AA53" s="149"/>
      <c r="AB53" s="149"/>
      <c r="AC53" s="149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50"/>
      <c r="AP53" s="188"/>
      <c r="AQ53" s="184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</row>
    <row r="54" spans="1:76" s="185" customForma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6"/>
      <c r="N54" s="186"/>
      <c r="O54" s="186"/>
      <c r="P54" s="186"/>
      <c r="Q54" s="186"/>
      <c r="R54" s="186"/>
      <c r="S54" s="182"/>
      <c r="T54" s="150"/>
      <c r="U54" s="149"/>
      <c r="V54" s="149"/>
      <c r="W54" s="149"/>
      <c r="X54" s="149"/>
      <c r="Y54" s="149"/>
      <c r="Z54" s="149"/>
      <c r="AA54" s="149"/>
      <c r="AB54" s="149"/>
      <c r="AC54" s="149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50"/>
      <c r="AP54" s="188"/>
      <c r="AQ54" s="184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</row>
    <row r="55" spans="1:76" s="185" customForma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6"/>
      <c r="N55" s="186"/>
      <c r="O55" s="186"/>
      <c r="P55" s="186"/>
      <c r="Q55" s="186"/>
      <c r="R55" s="186"/>
      <c r="S55" s="182"/>
      <c r="T55" s="150"/>
      <c r="U55" s="149"/>
      <c r="V55" s="149"/>
      <c r="W55" s="149"/>
      <c r="X55" s="149"/>
      <c r="Y55" s="149"/>
      <c r="Z55" s="149"/>
      <c r="AA55" s="149"/>
      <c r="AB55" s="149"/>
      <c r="AC55" s="149"/>
      <c r="AD55" s="150"/>
      <c r="AE55" s="150"/>
      <c r="AF55" s="150"/>
      <c r="AG55" s="150"/>
      <c r="AH55" s="150"/>
      <c r="AI55" s="150"/>
      <c r="AJ55" s="150"/>
      <c r="AK55" s="145"/>
      <c r="AL55" s="145"/>
      <c r="AM55" s="145"/>
      <c r="AN55" s="145"/>
      <c r="AO55" s="150"/>
      <c r="AP55" s="188"/>
      <c r="AQ55" s="184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</row>
    <row r="56" spans="1:76" s="185" customForma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6"/>
      <c r="N56" s="186"/>
      <c r="O56" s="186"/>
      <c r="P56" s="186"/>
      <c r="Q56" s="186"/>
      <c r="R56" s="186"/>
      <c r="S56" s="182"/>
      <c r="T56" s="150"/>
      <c r="U56" s="149"/>
      <c r="V56" s="149"/>
      <c r="W56" s="149"/>
      <c r="X56" s="149"/>
      <c r="Y56" s="149"/>
      <c r="Z56" s="149"/>
      <c r="AA56" s="149"/>
      <c r="AB56" s="149"/>
      <c r="AC56" s="149"/>
      <c r="AD56" s="150"/>
      <c r="AE56" s="150"/>
      <c r="AF56" s="150"/>
      <c r="AG56" s="150"/>
      <c r="AH56" s="150"/>
      <c r="AI56" s="150"/>
      <c r="AJ56" s="150"/>
      <c r="AK56" s="145"/>
      <c r="AL56" s="145"/>
      <c r="AM56" s="145"/>
      <c r="AN56" s="145"/>
      <c r="AO56" s="150"/>
      <c r="AP56" s="188"/>
      <c r="AQ56" s="184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</row>
    <row r="57" spans="1:76" s="185" customForma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6"/>
      <c r="N57" s="186"/>
      <c r="O57" s="186"/>
      <c r="P57" s="186"/>
      <c r="Q57" s="186"/>
      <c r="R57" s="186"/>
      <c r="S57" s="182"/>
      <c r="T57" s="150"/>
      <c r="U57" s="149"/>
      <c r="V57" s="149"/>
      <c r="W57" s="149"/>
      <c r="X57" s="149"/>
      <c r="Y57" s="149"/>
      <c r="Z57" s="149"/>
      <c r="AA57" s="149"/>
      <c r="AB57" s="149"/>
      <c r="AC57" s="149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50"/>
      <c r="AP57" s="188"/>
      <c r="AQ57" s="184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</row>
    <row r="58" spans="1:76" s="185" customForma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6"/>
      <c r="N58" s="186"/>
      <c r="O58" s="186"/>
      <c r="P58" s="186"/>
      <c r="Q58" s="186"/>
      <c r="R58" s="186"/>
      <c r="S58" s="182"/>
      <c r="T58" s="150"/>
      <c r="U58" s="149"/>
      <c r="V58" s="149"/>
      <c r="W58" s="149"/>
      <c r="X58" s="149"/>
      <c r="Y58" s="149"/>
      <c r="Z58" s="149"/>
      <c r="AA58" s="149"/>
      <c r="AB58" s="149"/>
      <c r="AC58" s="149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50"/>
      <c r="AP58" s="188"/>
      <c r="AQ58" s="184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</row>
    <row r="59" spans="1:76" s="185" customForma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6"/>
      <c r="N59" s="186"/>
      <c r="O59" s="186"/>
      <c r="P59" s="186"/>
      <c r="Q59" s="186"/>
      <c r="R59" s="186"/>
      <c r="S59" s="182"/>
      <c r="T59" s="150"/>
      <c r="U59" s="149"/>
      <c r="V59" s="149"/>
      <c r="W59" s="149"/>
      <c r="X59" s="149"/>
      <c r="Y59" s="149"/>
      <c r="Z59" s="149"/>
      <c r="AA59" s="149"/>
      <c r="AB59" s="149"/>
      <c r="AC59" s="149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50"/>
      <c r="AP59" s="188"/>
      <c r="AQ59" s="184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</row>
    <row r="60" spans="1:76" s="185" customForma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6"/>
      <c r="N60" s="186"/>
      <c r="O60" s="186"/>
      <c r="P60" s="186"/>
      <c r="Q60" s="186"/>
      <c r="R60" s="186"/>
      <c r="S60" s="182"/>
      <c r="T60" s="150"/>
      <c r="U60" s="149"/>
      <c r="V60" s="149"/>
      <c r="W60" s="149"/>
      <c r="X60" s="149"/>
      <c r="Y60" s="149"/>
      <c r="Z60" s="149"/>
      <c r="AA60" s="149"/>
      <c r="AB60" s="149"/>
      <c r="AC60" s="149"/>
      <c r="AD60" s="150"/>
      <c r="AE60" s="150"/>
      <c r="AF60" s="150"/>
      <c r="AG60" s="150"/>
      <c r="AH60" s="150"/>
      <c r="AI60" s="150"/>
      <c r="AJ60" s="150"/>
      <c r="AK60" s="145"/>
      <c r="AL60" s="145"/>
      <c r="AM60" s="145"/>
      <c r="AN60" s="145"/>
      <c r="AO60" s="150"/>
      <c r="AP60" s="188"/>
      <c r="AQ60" s="184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</row>
    <row r="61" spans="1:76" s="185" customForma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6"/>
      <c r="N61" s="186"/>
      <c r="O61" s="186"/>
      <c r="P61" s="186"/>
      <c r="Q61" s="186"/>
      <c r="R61" s="186"/>
      <c r="S61" s="182"/>
      <c r="T61" s="150"/>
      <c r="U61" s="149"/>
      <c r="V61" s="149"/>
      <c r="W61" s="149"/>
      <c r="X61" s="149"/>
      <c r="Y61" s="149"/>
      <c r="Z61" s="149"/>
      <c r="AA61" s="149"/>
      <c r="AB61" s="149"/>
      <c r="AC61" s="149"/>
      <c r="AD61" s="150"/>
      <c r="AE61" s="150"/>
      <c r="AF61" s="150"/>
      <c r="AG61" s="150"/>
      <c r="AH61" s="150"/>
      <c r="AI61" s="150"/>
      <c r="AJ61" s="150"/>
      <c r="AK61" s="145"/>
      <c r="AL61" s="145"/>
      <c r="AM61" s="145"/>
      <c r="AN61" s="145"/>
      <c r="AO61" s="150"/>
      <c r="AP61" s="188"/>
      <c r="AQ61" s="184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</row>
  </sheetData>
  <sheetProtection selectLockedCells="1" selectUnlockedCells="1"/>
  <mergeCells count="73">
    <mergeCell ref="BM1:BX1"/>
    <mergeCell ref="A1:K1"/>
    <mergeCell ref="M1:T1"/>
    <mergeCell ref="U1:AI1"/>
    <mergeCell ref="AK1:AV1"/>
    <mergeCell ref="AW1:BK1"/>
    <mergeCell ref="BW3:BX3"/>
    <mergeCell ref="B4:G4"/>
    <mergeCell ref="H4:I4"/>
    <mergeCell ref="J4:K4"/>
    <mergeCell ref="M4:N4"/>
    <mergeCell ref="O4:P4"/>
    <mergeCell ref="Q4:R4"/>
    <mergeCell ref="S4:T4"/>
    <mergeCell ref="V4:AA4"/>
    <mergeCell ref="BM3:BV3"/>
    <mergeCell ref="B3:K3"/>
    <mergeCell ref="M3:T3"/>
    <mergeCell ref="V3:AI3"/>
    <mergeCell ref="AK3:AV3"/>
    <mergeCell ref="AX3:BK3"/>
    <mergeCell ref="BU4:BV4"/>
    <mergeCell ref="BW4:BX5"/>
    <mergeCell ref="B5:D5"/>
    <mergeCell ref="E5:G5"/>
    <mergeCell ref="H5:I5"/>
    <mergeCell ref="J5:K5"/>
    <mergeCell ref="M5:N5"/>
    <mergeCell ref="O5:P5"/>
    <mergeCell ref="Q5:R5"/>
    <mergeCell ref="AM4:AN4"/>
    <mergeCell ref="BS4:BT4"/>
    <mergeCell ref="AQ4:AR4"/>
    <mergeCell ref="AS4:AT4"/>
    <mergeCell ref="AU4:AV4"/>
    <mergeCell ref="AX4:BC4"/>
    <mergeCell ref="BD4:BE4"/>
    <mergeCell ref="BQ4:BR4"/>
    <mergeCell ref="AO4:AP4"/>
    <mergeCell ref="V5:X5"/>
    <mergeCell ref="Y5:AA5"/>
    <mergeCell ref="AB5:AC5"/>
    <mergeCell ref="AD5:AE5"/>
    <mergeCell ref="AH5:AI5"/>
    <mergeCell ref="AB4:AC4"/>
    <mergeCell ref="AD4:AE4"/>
    <mergeCell ref="AF4:AG4"/>
    <mergeCell ref="AH4:AI4"/>
    <mergeCell ref="AK4:AL4"/>
    <mergeCell ref="S5:T5"/>
    <mergeCell ref="BH4:BI4"/>
    <mergeCell ref="BJ4:BK4"/>
    <mergeCell ref="BM4:BN4"/>
    <mergeCell ref="BO4:BP4"/>
    <mergeCell ref="AF5:AG5"/>
    <mergeCell ref="BJ5:BK5"/>
    <mergeCell ref="AK5:AL5"/>
    <mergeCell ref="AM5:AN5"/>
    <mergeCell ref="AO5:AP5"/>
    <mergeCell ref="AQ5:AR5"/>
    <mergeCell ref="AS5:AT5"/>
    <mergeCell ref="AU5:AV5"/>
    <mergeCell ref="AX5:AZ5"/>
    <mergeCell ref="BA5:BC5"/>
    <mergeCell ref="BF4:BG4"/>
    <mergeCell ref="BS5:BT5"/>
    <mergeCell ref="BU5:BV5"/>
    <mergeCell ref="BD5:BE5"/>
    <mergeCell ref="BF5:BG5"/>
    <mergeCell ref="BH5:BI5"/>
    <mergeCell ref="BM5:BN5"/>
    <mergeCell ref="BO5:BP5"/>
    <mergeCell ref="BQ5:BR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workbookViewId="0">
      <selection sqref="A1:J1"/>
    </sheetView>
  </sheetViews>
  <sheetFormatPr defaultRowHeight="14.25"/>
  <cols>
    <col min="1" max="1" width="12.21875" style="117" customWidth="1"/>
    <col min="2" max="3" width="9.5546875" style="75" customWidth="1"/>
    <col min="4" max="4" width="6.5546875" style="75" customWidth="1"/>
    <col min="5" max="5" width="9.21875" style="75" customWidth="1"/>
    <col min="6" max="6" width="9.21875" style="214" customWidth="1"/>
    <col min="7" max="9" width="6.77734375" style="75" customWidth="1"/>
    <col min="10" max="10" width="6.77734375" style="76" customWidth="1"/>
    <col min="11" max="11" width="1.77734375" style="76" customWidth="1"/>
    <col min="12" max="15" width="7.21875" style="75" customWidth="1"/>
    <col min="16" max="16" width="8.5546875" style="75" customWidth="1"/>
    <col min="17" max="17" width="10.77734375" style="55" customWidth="1"/>
    <col min="18" max="18" width="13.5546875" style="55" customWidth="1"/>
    <col min="19" max="19" width="14.6640625" style="55" customWidth="1"/>
    <col min="20" max="16384" width="8.88671875" style="55"/>
  </cols>
  <sheetData>
    <row r="1" spans="1:24" s="128" customFormat="1" ht="45" customHeight="1">
      <c r="A1" s="999" t="s">
        <v>207</v>
      </c>
      <c r="B1" s="999"/>
      <c r="C1" s="999"/>
      <c r="D1" s="999"/>
      <c r="E1" s="999"/>
      <c r="F1" s="999"/>
      <c r="G1" s="999"/>
      <c r="H1" s="999"/>
      <c r="I1" s="999"/>
      <c r="J1" s="999"/>
      <c r="K1" s="189"/>
      <c r="L1" s="959" t="s">
        <v>208</v>
      </c>
      <c r="M1" s="959"/>
      <c r="N1" s="959"/>
      <c r="O1" s="959"/>
      <c r="P1" s="959"/>
      <c r="Q1" s="959"/>
      <c r="R1" s="959"/>
      <c r="S1" s="959"/>
    </row>
    <row r="2" spans="1:24" s="64" customFormat="1" ht="25.5" customHeight="1" thickBo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89"/>
      <c r="L2" s="74"/>
      <c r="M2" s="74"/>
      <c r="N2" s="74"/>
      <c r="O2" s="74"/>
      <c r="P2" s="74"/>
      <c r="Q2" s="190"/>
      <c r="R2" s="190"/>
      <c r="S2" s="90" t="s">
        <v>209</v>
      </c>
    </row>
    <row r="3" spans="1:24" s="64" customFormat="1" ht="15" customHeight="1" thickTop="1">
      <c r="A3" s="191" t="s">
        <v>210</v>
      </c>
      <c r="B3" s="192" t="s">
        <v>211</v>
      </c>
      <c r="C3" s="1000" t="s">
        <v>212</v>
      </c>
      <c r="D3" s="1001"/>
      <c r="E3" s="1001"/>
      <c r="F3" s="1001"/>
      <c r="G3" s="1001"/>
      <c r="H3" s="1001"/>
      <c r="I3" s="1001"/>
      <c r="J3" s="1001"/>
      <c r="K3" s="89"/>
      <c r="L3" s="900" t="s">
        <v>213</v>
      </c>
      <c r="M3" s="900"/>
      <c r="N3" s="900"/>
      <c r="O3" s="900"/>
      <c r="P3" s="900"/>
      <c r="Q3" s="900"/>
      <c r="R3" s="900"/>
      <c r="S3" s="900"/>
    </row>
    <row r="4" spans="1:24" s="64" customFormat="1" ht="15" customHeight="1">
      <c r="A4" s="77" t="s">
        <v>214</v>
      </c>
      <c r="B4" s="77" t="s">
        <v>215</v>
      </c>
      <c r="C4" s="193" t="s">
        <v>216</v>
      </c>
      <c r="D4" s="123" t="s">
        <v>217</v>
      </c>
      <c r="E4" s="1002" t="s">
        <v>218</v>
      </c>
      <c r="F4" s="1003"/>
      <c r="G4" s="123" t="s">
        <v>219</v>
      </c>
      <c r="H4" s="953" t="s">
        <v>220</v>
      </c>
      <c r="I4" s="1004"/>
      <c r="J4" s="1004"/>
      <c r="K4" s="194"/>
      <c r="L4" s="958" t="s">
        <v>221</v>
      </c>
      <c r="M4" s="958"/>
      <c r="N4" s="958" t="s">
        <v>222</v>
      </c>
      <c r="O4" s="958"/>
      <c r="P4" s="1005"/>
      <c r="Q4" s="957" t="s">
        <v>223</v>
      </c>
      <c r="R4" s="958"/>
      <c r="S4" s="958"/>
    </row>
    <row r="5" spans="1:24" s="64" customFormat="1" ht="15" customHeight="1">
      <c r="A5" s="77"/>
      <c r="B5" s="40" t="s">
        <v>224</v>
      </c>
      <c r="C5" s="40" t="s">
        <v>225</v>
      </c>
      <c r="D5" s="195"/>
      <c r="E5" s="196"/>
      <c r="F5" s="81" t="s">
        <v>226</v>
      </c>
      <c r="G5" s="38"/>
      <c r="H5" s="195"/>
      <c r="I5" s="39" t="s">
        <v>227</v>
      </c>
      <c r="J5" s="80" t="s">
        <v>228</v>
      </c>
      <c r="K5" s="42"/>
      <c r="L5" s="911" t="s">
        <v>229</v>
      </c>
      <c r="M5" s="912"/>
      <c r="N5" s="911" t="s">
        <v>230</v>
      </c>
      <c r="O5" s="912"/>
      <c r="P5" s="81" t="s">
        <v>231</v>
      </c>
      <c r="Q5" s="39" t="s">
        <v>232</v>
      </c>
      <c r="R5" s="996" t="s">
        <v>233</v>
      </c>
      <c r="S5" s="997"/>
    </row>
    <row r="6" spans="1:24" s="64" customFormat="1" ht="15" customHeight="1">
      <c r="A6" s="77" t="s">
        <v>234</v>
      </c>
      <c r="B6" s="41" t="s">
        <v>235</v>
      </c>
      <c r="C6" s="41" t="s">
        <v>235</v>
      </c>
      <c r="D6" s="40" t="s">
        <v>236</v>
      </c>
      <c r="E6" s="42" t="s">
        <v>237</v>
      </c>
      <c r="F6" s="41" t="s">
        <v>237</v>
      </c>
      <c r="G6" s="38"/>
      <c r="H6" s="41" t="s">
        <v>238</v>
      </c>
      <c r="I6" s="40"/>
      <c r="J6" s="42"/>
      <c r="K6" s="42"/>
      <c r="L6" s="40"/>
      <c r="M6" s="39" t="s">
        <v>239</v>
      </c>
      <c r="N6" s="42" t="s">
        <v>240</v>
      </c>
      <c r="O6" s="39" t="s">
        <v>239</v>
      </c>
      <c r="P6" s="41"/>
      <c r="Q6" s="124" t="s">
        <v>241</v>
      </c>
      <c r="R6" s="41" t="s">
        <v>242</v>
      </c>
      <c r="S6" s="80" t="s">
        <v>243</v>
      </c>
    </row>
    <row r="7" spans="1:24" s="64" customFormat="1" ht="15" customHeight="1">
      <c r="A7" s="197" t="s">
        <v>4</v>
      </c>
      <c r="B7" s="45" t="s">
        <v>244</v>
      </c>
      <c r="C7" s="46" t="s">
        <v>245</v>
      </c>
      <c r="D7" s="45" t="s">
        <v>246</v>
      </c>
      <c r="E7" s="84" t="s">
        <v>247</v>
      </c>
      <c r="F7" s="45" t="s">
        <v>248</v>
      </c>
      <c r="G7" s="44" t="s">
        <v>249</v>
      </c>
      <c r="H7" s="45" t="s">
        <v>250</v>
      </c>
      <c r="I7" s="46" t="s">
        <v>251</v>
      </c>
      <c r="J7" s="84" t="s">
        <v>252</v>
      </c>
      <c r="K7" s="42"/>
      <c r="L7" s="46" t="s">
        <v>253</v>
      </c>
      <c r="M7" s="45" t="s">
        <v>254</v>
      </c>
      <c r="N7" s="84" t="s">
        <v>255</v>
      </c>
      <c r="O7" s="45" t="s">
        <v>254</v>
      </c>
      <c r="P7" s="45" t="s">
        <v>256</v>
      </c>
      <c r="Q7" s="45" t="s">
        <v>257</v>
      </c>
      <c r="R7" s="45" t="s">
        <v>258</v>
      </c>
      <c r="S7" s="84" t="s">
        <v>259</v>
      </c>
    </row>
    <row r="8" spans="1:24" s="19" customFormat="1" ht="33" customHeight="1">
      <c r="A8" s="15">
        <v>2013</v>
      </c>
      <c r="B8" s="198" t="s">
        <v>6</v>
      </c>
      <c r="C8" s="199">
        <v>6</v>
      </c>
      <c r="D8" s="198" t="s">
        <v>6</v>
      </c>
      <c r="E8" s="198" t="s">
        <v>6</v>
      </c>
      <c r="F8" s="198" t="s">
        <v>6</v>
      </c>
      <c r="G8" s="198" t="s">
        <v>6</v>
      </c>
      <c r="H8" s="198">
        <v>6</v>
      </c>
      <c r="I8" s="200">
        <v>1</v>
      </c>
      <c r="J8" s="198">
        <v>5</v>
      </c>
      <c r="K8" s="198"/>
      <c r="L8" s="199">
        <v>6</v>
      </c>
      <c r="M8" s="198" t="s">
        <v>6</v>
      </c>
      <c r="N8" s="198" t="s">
        <v>6</v>
      </c>
      <c r="O8" s="198" t="s">
        <v>6</v>
      </c>
      <c r="P8" s="198" t="s">
        <v>6</v>
      </c>
      <c r="Q8" s="199">
        <v>2</v>
      </c>
      <c r="R8" s="198">
        <v>4</v>
      </c>
      <c r="S8" s="198">
        <v>4</v>
      </c>
      <c r="T8" s="201"/>
      <c r="U8" s="201"/>
      <c r="V8" s="202"/>
      <c r="W8" s="202"/>
      <c r="X8" s="203"/>
    </row>
    <row r="9" spans="1:24" s="19" customFormat="1" ht="33" customHeight="1">
      <c r="A9" s="15">
        <v>2014</v>
      </c>
      <c r="B9" s="198" t="s">
        <v>6</v>
      </c>
      <c r="C9" s="199">
        <v>6</v>
      </c>
      <c r="D9" s="198" t="s">
        <v>6</v>
      </c>
      <c r="E9" s="198" t="s">
        <v>6</v>
      </c>
      <c r="F9" s="198" t="s">
        <v>6</v>
      </c>
      <c r="G9" s="198" t="s">
        <v>6</v>
      </c>
      <c r="H9" s="198">
        <v>6</v>
      </c>
      <c r="I9" s="198">
        <v>1</v>
      </c>
      <c r="J9" s="198">
        <v>5</v>
      </c>
      <c r="K9" s="198"/>
      <c r="L9" s="199">
        <v>6</v>
      </c>
      <c r="M9" s="198" t="s">
        <v>6</v>
      </c>
      <c r="N9" s="198" t="s">
        <v>6</v>
      </c>
      <c r="O9" s="198" t="s">
        <v>6</v>
      </c>
      <c r="P9" s="198" t="s">
        <v>6</v>
      </c>
      <c r="Q9" s="199">
        <v>2</v>
      </c>
      <c r="R9" s="199">
        <v>4</v>
      </c>
      <c r="S9" s="199">
        <v>4</v>
      </c>
      <c r="T9" s="201"/>
      <c r="U9" s="201"/>
      <c r="V9" s="202"/>
      <c r="W9" s="202"/>
      <c r="X9" s="203"/>
    </row>
    <row r="10" spans="1:24" s="19" customFormat="1" ht="33" customHeight="1">
      <c r="A10" s="15">
        <v>2015</v>
      </c>
      <c r="B10" s="198" t="s">
        <v>6</v>
      </c>
      <c r="C10" s="199">
        <v>6</v>
      </c>
      <c r="D10" s="198" t="s">
        <v>6</v>
      </c>
      <c r="E10" s="198" t="s">
        <v>6</v>
      </c>
      <c r="F10" s="198" t="s">
        <v>6</v>
      </c>
      <c r="G10" s="198" t="s">
        <v>6</v>
      </c>
      <c r="H10" s="198">
        <v>6</v>
      </c>
      <c r="I10" s="204">
        <v>1</v>
      </c>
      <c r="J10" s="198">
        <v>5</v>
      </c>
      <c r="K10" s="198"/>
      <c r="L10" s="199">
        <v>6</v>
      </c>
      <c r="M10" s="198" t="s">
        <v>6</v>
      </c>
      <c r="N10" s="198" t="s">
        <v>6</v>
      </c>
      <c r="O10" s="198" t="s">
        <v>6</v>
      </c>
      <c r="P10" s="198" t="s">
        <v>6</v>
      </c>
      <c r="Q10" s="199">
        <v>2</v>
      </c>
      <c r="R10" s="198">
        <v>4</v>
      </c>
      <c r="S10" s="198">
        <v>4</v>
      </c>
      <c r="T10" s="201"/>
      <c r="U10" s="201"/>
      <c r="V10" s="202"/>
      <c r="W10" s="202"/>
      <c r="X10" s="203"/>
    </row>
    <row r="11" spans="1:24" s="19" customFormat="1" ht="33" customHeight="1">
      <c r="A11" s="15">
        <v>2016</v>
      </c>
      <c r="B11" s="198" t="s">
        <v>6</v>
      </c>
      <c r="C11" s="199">
        <v>6</v>
      </c>
      <c r="D11" s="198" t="s">
        <v>6</v>
      </c>
      <c r="E11" s="198" t="s">
        <v>6</v>
      </c>
      <c r="F11" s="198" t="s">
        <v>6</v>
      </c>
      <c r="G11" s="198" t="s">
        <v>6</v>
      </c>
      <c r="H11" s="198">
        <v>6</v>
      </c>
      <c r="I11" s="204">
        <v>1</v>
      </c>
      <c r="J11" s="198">
        <v>5</v>
      </c>
      <c r="K11" s="198"/>
      <c r="L11" s="199">
        <v>6</v>
      </c>
      <c r="M11" s="198" t="s">
        <v>6</v>
      </c>
      <c r="N11" s="198" t="s">
        <v>6</v>
      </c>
      <c r="O11" s="198" t="s">
        <v>6</v>
      </c>
      <c r="P11" s="198" t="s">
        <v>6</v>
      </c>
      <c r="Q11" s="199">
        <v>2</v>
      </c>
      <c r="R11" s="198">
        <v>4</v>
      </c>
      <c r="S11" s="198">
        <v>4</v>
      </c>
      <c r="T11" s="201"/>
      <c r="U11" s="201"/>
      <c r="V11" s="202"/>
      <c r="W11" s="202"/>
      <c r="X11" s="203"/>
    </row>
    <row r="12" spans="1:24" s="21" customFormat="1" ht="33" customHeight="1">
      <c r="A12" s="20">
        <v>2017</v>
      </c>
      <c r="B12" s="205" t="s">
        <v>6</v>
      </c>
      <c r="C12" s="206">
        <v>6</v>
      </c>
      <c r="D12" s="205" t="s">
        <v>6</v>
      </c>
      <c r="E12" s="205" t="s">
        <v>6</v>
      </c>
      <c r="F12" s="205" t="s">
        <v>6</v>
      </c>
      <c r="G12" s="205" t="s">
        <v>6</v>
      </c>
      <c r="H12" s="205">
        <v>6</v>
      </c>
      <c r="I12" s="206">
        <v>1</v>
      </c>
      <c r="J12" s="206">
        <v>5</v>
      </c>
      <c r="K12" s="206"/>
      <c r="L12" s="206">
        <v>6</v>
      </c>
      <c r="M12" s="205" t="s">
        <v>6</v>
      </c>
      <c r="N12" s="205" t="s">
        <v>6</v>
      </c>
      <c r="O12" s="205" t="s">
        <v>6</v>
      </c>
      <c r="P12" s="205" t="s">
        <v>6</v>
      </c>
      <c r="Q12" s="206">
        <v>2</v>
      </c>
      <c r="R12" s="206">
        <f t="shared" ref="R12:S12" si="0">SUM(R13:R20)</f>
        <v>4</v>
      </c>
      <c r="S12" s="206">
        <f t="shared" si="0"/>
        <v>4</v>
      </c>
      <c r="T12" s="207"/>
      <c r="U12" s="207"/>
      <c r="V12" s="208"/>
      <c r="W12" s="208"/>
      <c r="X12" s="209"/>
    </row>
    <row r="13" spans="1:24" s="64" customFormat="1" ht="33" customHeight="1">
      <c r="A13" s="48" t="s">
        <v>260</v>
      </c>
      <c r="B13" s="198" t="s">
        <v>1113</v>
      </c>
      <c r="C13" s="199">
        <v>1</v>
      </c>
      <c r="D13" s="819" t="s">
        <v>1114</v>
      </c>
      <c r="E13" s="198" t="s">
        <v>1114</v>
      </c>
      <c r="F13" s="819" t="s">
        <v>1114</v>
      </c>
      <c r="G13" s="198" t="s">
        <v>1114</v>
      </c>
      <c r="H13" s="820" t="s">
        <v>1115</v>
      </c>
      <c r="I13" s="199" t="s">
        <v>1114</v>
      </c>
      <c r="J13" s="199">
        <v>1</v>
      </c>
      <c r="K13" s="199"/>
      <c r="L13" s="199">
        <v>1</v>
      </c>
      <c r="M13" s="198" t="s">
        <v>1115</v>
      </c>
      <c r="N13" s="198" t="s">
        <v>1114</v>
      </c>
      <c r="O13" s="198" t="s">
        <v>1114</v>
      </c>
      <c r="P13" s="198" t="s">
        <v>1114</v>
      </c>
      <c r="Q13" s="199">
        <v>1</v>
      </c>
      <c r="R13" s="199" t="s">
        <v>1114</v>
      </c>
      <c r="S13" s="199" t="s">
        <v>1115</v>
      </c>
    </row>
    <row r="14" spans="1:24" s="64" customFormat="1" ht="33" customHeight="1">
      <c r="A14" s="48" t="s">
        <v>261</v>
      </c>
      <c r="B14" s="198" t="s">
        <v>1113</v>
      </c>
      <c r="C14" s="199">
        <v>2</v>
      </c>
      <c r="D14" s="822" t="s">
        <v>1115</v>
      </c>
      <c r="E14" s="198" t="s">
        <v>1113</v>
      </c>
      <c r="F14" s="823" t="s">
        <v>1114</v>
      </c>
      <c r="G14" s="198" t="s">
        <v>1114</v>
      </c>
      <c r="H14" s="820" t="s">
        <v>1114</v>
      </c>
      <c r="I14" s="199" t="s">
        <v>1115</v>
      </c>
      <c r="J14" s="199">
        <v>2</v>
      </c>
      <c r="K14" s="199"/>
      <c r="L14" s="199">
        <v>2</v>
      </c>
      <c r="M14" s="198" t="s">
        <v>1114</v>
      </c>
      <c r="N14" s="198" t="s">
        <v>1114</v>
      </c>
      <c r="O14" s="198" t="s">
        <v>1114</v>
      </c>
      <c r="P14" s="198" t="s">
        <v>1115</v>
      </c>
      <c r="Q14" s="199">
        <v>1</v>
      </c>
      <c r="R14" s="199">
        <v>1</v>
      </c>
      <c r="S14" s="199">
        <v>1</v>
      </c>
    </row>
    <row r="15" spans="1:24" s="64" customFormat="1" ht="33" customHeight="1">
      <c r="A15" s="48" t="s">
        <v>262</v>
      </c>
      <c r="B15" s="198" t="s">
        <v>1114</v>
      </c>
      <c r="C15" s="198" t="s">
        <v>6</v>
      </c>
      <c r="D15" s="822" t="s">
        <v>1114</v>
      </c>
      <c r="E15" s="198" t="s">
        <v>1114</v>
      </c>
      <c r="F15" s="822" t="s">
        <v>1114</v>
      </c>
      <c r="G15" s="198" t="s">
        <v>1115</v>
      </c>
      <c r="H15" s="820" t="s">
        <v>1113</v>
      </c>
      <c r="I15" s="199" t="s">
        <v>1116</v>
      </c>
      <c r="J15" s="199" t="s">
        <v>362</v>
      </c>
      <c r="K15" s="199"/>
      <c r="L15" s="199" t="s">
        <v>361</v>
      </c>
      <c r="M15" s="198" t="s">
        <v>1114</v>
      </c>
      <c r="N15" s="198" t="s">
        <v>1114</v>
      </c>
      <c r="O15" s="198" t="s">
        <v>1114</v>
      </c>
      <c r="P15" s="198" t="s">
        <v>1114</v>
      </c>
      <c r="Q15" s="199" t="s">
        <v>1114</v>
      </c>
      <c r="R15" s="199">
        <v>1</v>
      </c>
      <c r="S15" s="199">
        <v>1</v>
      </c>
    </row>
    <row r="16" spans="1:24" s="64" customFormat="1" ht="33" customHeight="1">
      <c r="A16" s="48" t="s">
        <v>263</v>
      </c>
      <c r="B16" s="198" t="s">
        <v>1114</v>
      </c>
      <c r="C16" s="199">
        <v>1</v>
      </c>
      <c r="D16" s="822" t="s">
        <v>1114</v>
      </c>
      <c r="E16" s="198" t="s">
        <v>1114</v>
      </c>
      <c r="F16" s="822" t="s">
        <v>1114</v>
      </c>
      <c r="G16" s="198" t="s">
        <v>1114</v>
      </c>
      <c r="H16" s="820" t="s">
        <v>1114</v>
      </c>
      <c r="I16" s="199" t="s">
        <v>1113</v>
      </c>
      <c r="J16" s="199">
        <v>1</v>
      </c>
      <c r="K16" s="199"/>
      <c r="L16" s="199">
        <v>1</v>
      </c>
      <c r="M16" s="198" t="s">
        <v>1114</v>
      </c>
      <c r="N16" s="198" t="s">
        <v>1113</v>
      </c>
      <c r="O16" s="198" t="s">
        <v>1116</v>
      </c>
      <c r="P16" s="198" t="s">
        <v>1114</v>
      </c>
      <c r="Q16" s="199" t="s">
        <v>1114</v>
      </c>
      <c r="R16" s="199" t="s">
        <v>361</v>
      </c>
      <c r="S16" s="199" t="s">
        <v>361</v>
      </c>
    </row>
    <row r="17" spans="1:19" ht="33" customHeight="1">
      <c r="A17" s="48" t="s">
        <v>264</v>
      </c>
      <c r="B17" s="198" t="s">
        <v>1114</v>
      </c>
      <c r="C17" s="199">
        <v>1</v>
      </c>
      <c r="D17" s="822" t="s">
        <v>1114</v>
      </c>
      <c r="E17" s="198" t="s">
        <v>1115</v>
      </c>
      <c r="F17" s="822" t="s">
        <v>1113</v>
      </c>
      <c r="G17" s="198" t="s">
        <v>1116</v>
      </c>
      <c r="H17" s="820" t="s">
        <v>1116</v>
      </c>
      <c r="I17" s="199">
        <v>1</v>
      </c>
      <c r="J17" s="199" t="s">
        <v>362</v>
      </c>
      <c r="K17" s="199"/>
      <c r="L17" s="199">
        <v>1</v>
      </c>
      <c r="M17" s="198" t="s">
        <v>1115</v>
      </c>
      <c r="N17" s="198" t="s">
        <v>1113</v>
      </c>
      <c r="O17" s="198" t="s">
        <v>1116</v>
      </c>
      <c r="P17" s="198" t="s">
        <v>1114</v>
      </c>
      <c r="Q17" s="199" t="s">
        <v>1115</v>
      </c>
      <c r="R17" s="199">
        <v>1</v>
      </c>
      <c r="S17" s="199">
        <v>1</v>
      </c>
    </row>
    <row r="18" spans="1:19" ht="33" customHeight="1">
      <c r="A18" s="48" t="s">
        <v>265</v>
      </c>
      <c r="B18" s="198" t="s">
        <v>1114</v>
      </c>
      <c r="C18" s="199">
        <v>1</v>
      </c>
      <c r="D18" s="822" t="s">
        <v>1114</v>
      </c>
      <c r="E18" s="198" t="s">
        <v>1114</v>
      </c>
      <c r="F18" s="822" t="s">
        <v>1114</v>
      </c>
      <c r="G18" s="198" t="s">
        <v>1116</v>
      </c>
      <c r="H18" s="820" t="s">
        <v>1113</v>
      </c>
      <c r="I18" s="199" t="s">
        <v>1116</v>
      </c>
      <c r="J18" s="199">
        <v>1</v>
      </c>
      <c r="K18" s="199"/>
      <c r="L18" s="199">
        <v>1</v>
      </c>
      <c r="M18" s="198" t="s">
        <v>1114</v>
      </c>
      <c r="N18" s="198" t="s">
        <v>1114</v>
      </c>
      <c r="O18" s="198" t="s">
        <v>1116</v>
      </c>
      <c r="P18" s="198" t="s">
        <v>1115</v>
      </c>
      <c r="Q18" s="199" t="s">
        <v>1114</v>
      </c>
      <c r="R18" s="199">
        <v>1</v>
      </c>
      <c r="S18" s="199">
        <v>1</v>
      </c>
    </row>
    <row r="19" spans="1:19" ht="33" customHeight="1" thickBot="1">
      <c r="A19" s="51" t="s">
        <v>266</v>
      </c>
      <c r="B19" s="316" t="s">
        <v>1114</v>
      </c>
      <c r="C19" s="821" t="s">
        <v>361</v>
      </c>
      <c r="D19" s="824" t="s">
        <v>1115</v>
      </c>
      <c r="E19" s="825" t="s">
        <v>1114</v>
      </c>
      <c r="F19" s="826" t="s">
        <v>1114</v>
      </c>
      <c r="G19" s="827" t="s">
        <v>1115</v>
      </c>
      <c r="H19" s="828" t="s">
        <v>1113</v>
      </c>
      <c r="I19" s="821" t="s">
        <v>1114</v>
      </c>
      <c r="J19" s="821" t="s">
        <v>440</v>
      </c>
      <c r="K19" s="199"/>
      <c r="L19" s="821" t="s">
        <v>440</v>
      </c>
      <c r="M19" s="827" t="s">
        <v>1114</v>
      </c>
      <c r="N19" s="827" t="s">
        <v>1114</v>
      </c>
      <c r="O19" s="827" t="s">
        <v>1114</v>
      </c>
      <c r="P19" s="827" t="s">
        <v>1116</v>
      </c>
      <c r="Q19" s="821" t="s">
        <v>1113</v>
      </c>
      <c r="R19" s="821" t="s">
        <v>440</v>
      </c>
      <c r="S19" s="821" t="s">
        <v>361</v>
      </c>
    </row>
    <row r="20" spans="1:19" ht="12" customHeight="1" thickTop="1">
      <c r="A20" s="64" t="s">
        <v>267</v>
      </c>
      <c r="B20" s="127"/>
      <c r="C20" s="127"/>
      <c r="D20" s="127"/>
      <c r="E20" s="115"/>
      <c r="F20" s="126"/>
      <c r="G20" s="139"/>
      <c r="H20" s="139"/>
      <c r="I20" s="139"/>
      <c r="J20" s="115"/>
      <c r="K20" s="115"/>
      <c r="L20" s="55"/>
      <c r="M20" s="55"/>
      <c r="N20" s="55"/>
      <c r="O20" s="55"/>
      <c r="P20" s="55"/>
    </row>
    <row r="21" spans="1:19" ht="12" customHeight="1">
      <c r="A21" s="998"/>
      <c r="B21" s="998"/>
      <c r="C21" s="998"/>
      <c r="D21" s="210"/>
      <c r="E21" s="118"/>
      <c r="F21" s="211"/>
      <c r="G21" s="118"/>
      <c r="H21" s="118"/>
      <c r="I21" s="118"/>
      <c r="J21" s="119"/>
      <c r="K21" s="119"/>
      <c r="L21" s="118"/>
      <c r="M21" s="118"/>
      <c r="N21" s="118"/>
      <c r="O21" s="118"/>
      <c r="P21" s="118"/>
      <c r="Q21" s="212"/>
      <c r="R21" s="212"/>
      <c r="S21" s="213"/>
    </row>
    <row r="22" spans="1:19">
      <c r="B22" s="118"/>
      <c r="C22" s="118"/>
      <c r="D22" s="118"/>
      <c r="E22" s="118"/>
      <c r="F22" s="211"/>
      <c r="G22" s="118"/>
      <c r="H22" s="118"/>
      <c r="I22" s="118"/>
      <c r="J22" s="119"/>
      <c r="K22" s="119"/>
      <c r="L22" s="118"/>
      <c r="M22" s="118"/>
      <c r="N22" s="118"/>
      <c r="O22" s="118"/>
      <c r="P22" s="118"/>
      <c r="Q22" s="212"/>
      <c r="R22" s="212"/>
      <c r="S22" s="213"/>
    </row>
    <row r="23" spans="1:19">
      <c r="B23" s="118"/>
      <c r="C23" s="118"/>
      <c r="D23" s="118"/>
      <c r="E23" s="118"/>
      <c r="F23" s="211"/>
      <c r="G23" s="118"/>
      <c r="H23" s="118"/>
      <c r="I23" s="118"/>
      <c r="J23" s="119"/>
      <c r="K23" s="119"/>
      <c r="L23" s="118"/>
      <c r="M23" s="118"/>
      <c r="N23" s="118"/>
      <c r="O23" s="118"/>
      <c r="P23" s="118"/>
      <c r="Q23" s="212"/>
      <c r="R23" s="212"/>
      <c r="S23" s="213"/>
    </row>
    <row r="24" spans="1:19">
      <c r="B24" s="118"/>
      <c r="C24" s="118"/>
      <c r="D24" s="118"/>
      <c r="E24" s="118"/>
      <c r="F24" s="211"/>
      <c r="G24" s="118"/>
      <c r="H24" s="118"/>
      <c r="I24" s="118"/>
      <c r="J24" s="119"/>
      <c r="K24" s="119"/>
      <c r="L24" s="118"/>
      <c r="M24" s="118"/>
      <c r="N24" s="118"/>
      <c r="O24" s="118"/>
      <c r="P24" s="118"/>
      <c r="Q24" s="212"/>
      <c r="R24" s="212"/>
      <c r="S24" s="212"/>
    </row>
    <row r="25" spans="1:19">
      <c r="B25" s="118"/>
      <c r="C25" s="118"/>
      <c r="D25" s="118"/>
      <c r="E25" s="118"/>
      <c r="F25" s="211"/>
      <c r="G25" s="118"/>
      <c r="H25" s="118"/>
      <c r="I25" s="118"/>
      <c r="J25" s="119"/>
      <c r="K25" s="119"/>
      <c r="L25" s="118"/>
      <c r="M25" s="118"/>
      <c r="N25" s="118"/>
      <c r="O25" s="118"/>
      <c r="P25" s="118"/>
      <c r="Q25" s="212"/>
      <c r="R25" s="212"/>
      <c r="S25" s="212"/>
    </row>
    <row r="26" spans="1:19">
      <c r="B26" s="118"/>
      <c r="C26" s="118"/>
      <c r="D26" s="118"/>
      <c r="E26" s="118"/>
      <c r="F26" s="211"/>
      <c r="G26" s="118"/>
      <c r="H26" s="118"/>
      <c r="I26" s="118"/>
      <c r="J26" s="119"/>
      <c r="K26" s="119"/>
      <c r="L26" s="118"/>
      <c r="M26" s="118"/>
      <c r="N26" s="118"/>
      <c r="O26" s="118"/>
      <c r="P26" s="118"/>
      <c r="Q26" s="212"/>
      <c r="R26" s="212"/>
      <c r="S26" s="212"/>
    </row>
    <row r="27" spans="1:19">
      <c r="B27" s="118"/>
      <c r="C27" s="118"/>
      <c r="D27" s="118"/>
      <c r="E27" s="118"/>
      <c r="F27" s="211"/>
      <c r="G27" s="118"/>
      <c r="H27" s="118"/>
      <c r="I27" s="118"/>
      <c r="J27" s="119"/>
      <c r="K27" s="119"/>
      <c r="L27" s="118"/>
      <c r="M27" s="118"/>
      <c r="N27" s="118"/>
      <c r="O27" s="118"/>
      <c r="P27" s="118"/>
      <c r="Q27" s="212"/>
      <c r="R27" s="212"/>
      <c r="S27" s="212"/>
    </row>
    <row r="28" spans="1:19">
      <c r="B28" s="118"/>
      <c r="C28" s="118"/>
      <c r="D28" s="118"/>
      <c r="E28" s="118"/>
      <c r="F28" s="211"/>
      <c r="G28" s="118"/>
      <c r="H28" s="118"/>
      <c r="I28" s="118"/>
      <c r="J28" s="119"/>
      <c r="K28" s="119"/>
      <c r="L28" s="118"/>
      <c r="M28" s="118"/>
      <c r="N28" s="118"/>
      <c r="O28" s="118"/>
      <c r="P28" s="118"/>
      <c r="Q28" s="212"/>
      <c r="R28" s="212"/>
      <c r="S28" s="212"/>
    </row>
    <row r="29" spans="1:19">
      <c r="B29" s="118"/>
      <c r="C29" s="118"/>
      <c r="D29" s="118"/>
      <c r="E29" s="118"/>
      <c r="F29" s="211"/>
      <c r="G29" s="118"/>
      <c r="H29" s="118"/>
      <c r="I29" s="118"/>
      <c r="J29" s="119"/>
      <c r="K29" s="119"/>
      <c r="L29" s="118"/>
      <c r="M29" s="118"/>
      <c r="N29" s="118"/>
      <c r="O29" s="118"/>
      <c r="P29" s="118"/>
      <c r="Q29" s="212"/>
      <c r="R29" s="212"/>
      <c r="S29" s="212"/>
    </row>
    <row r="30" spans="1:19">
      <c r="B30" s="118"/>
      <c r="C30" s="118"/>
      <c r="D30" s="118"/>
      <c r="E30" s="118"/>
      <c r="F30" s="211"/>
      <c r="G30" s="118"/>
      <c r="H30" s="118"/>
      <c r="I30" s="118"/>
      <c r="J30" s="119"/>
      <c r="K30" s="119"/>
      <c r="L30" s="118"/>
      <c r="M30" s="118"/>
      <c r="N30" s="118"/>
      <c r="O30" s="118"/>
      <c r="P30" s="118"/>
      <c r="Q30" s="212"/>
      <c r="R30" s="212"/>
      <c r="S30" s="212"/>
    </row>
    <row r="31" spans="1:19">
      <c r="B31" s="118"/>
      <c r="C31" s="118"/>
      <c r="D31" s="118"/>
      <c r="E31" s="118"/>
      <c r="F31" s="211"/>
      <c r="G31" s="118"/>
      <c r="H31" s="118"/>
      <c r="I31" s="118"/>
      <c r="J31" s="119"/>
      <c r="K31" s="119"/>
      <c r="L31" s="118"/>
      <c r="M31" s="118"/>
      <c r="N31" s="118"/>
      <c r="O31" s="118"/>
      <c r="P31" s="118"/>
      <c r="Q31" s="212"/>
      <c r="R31" s="212"/>
      <c r="S31" s="212"/>
    </row>
    <row r="32" spans="1:19">
      <c r="B32" s="118"/>
      <c r="C32" s="118"/>
      <c r="D32" s="118"/>
      <c r="E32" s="118"/>
      <c r="F32" s="211"/>
      <c r="G32" s="118"/>
      <c r="H32" s="118"/>
      <c r="I32" s="118"/>
      <c r="J32" s="119"/>
      <c r="K32" s="119"/>
      <c r="L32" s="118"/>
      <c r="M32" s="118"/>
      <c r="N32" s="118"/>
      <c r="O32" s="118"/>
      <c r="P32" s="118"/>
      <c r="Q32" s="212"/>
      <c r="R32" s="212"/>
      <c r="S32" s="212"/>
    </row>
    <row r="33" spans="2:19">
      <c r="B33" s="118"/>
      <c r="C33" s="118"/>
      <c r="D33" s="118"/>
      <c r="E33" s="118"/>
      <c r="F33" s="211"/>
      <c r="G33" s="118"/>
      <c r="H33" s="118"/>
      <c r="I33" s="118"/>
      <c r="J33" s="119"/>
      <c r="K33" s="119"/>
      <c r="L33" s="118"/>
      <c r="M33" s="118"/>
      <c r="N33" s="118"/>
      <c r="O33" s="118"/>
      <c r="P33" s="118"/>
      <c r="Q33" s="212"/>
      <c r="R33" s="212"/>
      <c r="S33" s="212"/>
    </row>
    <row r="34" spans="2:19">
      <c r="B34" s="118"/>
      <c r="C34" s="118"/>
      <c r="D34" s="118"/>
      <c r="E34" s="118"/>
      <c r="F34" s="211"/>
      <c r="G34" s="118"/>
      <c r="H34" s="118"/>
      <c r="I34" s="118"/>
      <c r="J34" s="119"/>
      <c r="K34" s="119"/>
      <c r="L34" s="118"/>
      <c r="M34" s="118"/>
      <c r="N34" s="118"/>
      <c r="O34" s="118"/>
      <c r="P34" s="118"/>
      <c r="Q34" s="212"/>
      <c r="R34" s="212"/>
      <c r="S34" s="212"/>
    </row>
    <row r="35" spans="2:19">
      <c r="B35" s="118"/>
      <c r="C35" s="118"/>
      <c r="D35" s="118"/>
      <c r="E35" s="118"/>
      <c r="F35" s="211"/>
      <c r="G35" s="118"/>
      <c r="H35" s="118"/>
      <c r="I35" s="118"/>
      <c r="J35" s="119"/>
      <c r="K35" s="119"/>
      <c r="L35" s="118"/>
      <c r="M35" s="118"/>
      <c r="N35" s="118"/>
      <c r="O35" s="118"/>
      <c r="P35" s="118"/>
      <c r="Q35" s="212"/>
      <c r="R35" s="212"/>
      <c r="S35" s="212"/>
    </row>
    <row r="36" spans="2:19">
      <c r="B36" s="118"/>
      <c r="C36" s="118"/>
      <c r="D36" s="118"/>
      <c r="E36" s="118"/>
      <c r="F36" s="211"/>
      <c r="G36" s="118"/>
      <c r="H36" s="118"/>
      <c r="I36" s="118"/>
      <c r="J36" s="119"/>
      <c r="K36" s="119"/>
      <c r="L36" s="118"/>
      <c r="M36" s="118"/>
      <c r="N36" s="118"/>
      <c r="O36" s="118"/>
      <c r="P36" s="118"/>
      <c r="Q36" s="212"/>
      <c r="R36" s="212"/>
      <c r="S36" s="212"/>
    </row>
    <row r="37" spans="2:19">
      <c r="B37" s="118"/>
      <c r="C37" s="118"/>
      <c r="D37" s="118"/>
      <c r="E37" s="118"/>
      <c r="F37" s="211"/>
      <c r="G37" s="118"/>
      <c r="H37" s="118"/>
      <c r="I37" s="118"/>
      <c r="J37" s="119"/>
      <c r="K37" s="119"/>
      <c r="L37" s="118"/>
      <c r="M37" s="118"/>
      <c r="N37" s="118"/>
      <c r="O37" s="118"/>
      <c r="P37" s="118"/>
      <c r="Q37" s="212"/>
      <c r="R37" s="212"/>
      <c r="S37" s="212"/>
    </row>
    <row r="38" spans="2:19">
      <c r="B38" s="118"/>
      <c r="C38" s="118"/>
      <c r="D38" s="118"/>
      <c r="E38" s="118"/>
      <c r="F38" s="211"/>
      <c r="G38" s="118"/>
      <c r="H38" s="118"/>
      <c r="I38" s="118"/>
      <c r="J38" s="119"/>
      <c r="K38" s="119"/>
      <c r="L38" s="118"/>
      <c r="M38" s="118"/>
      <c r="N38" s="118"/>
      <c r="O38" s="118"/>
      <c r="P38" s="118"/>
      <c r="Q38" s="212"/>
      <c r="R38" s="212"/>
      <c r="S38" s="212"/>
    </row>
    <row r="39" spans="2:19">
      <c r="B39" s="118"/>
      <c r="C39" s="118"/>
      <c r="D39" s="118"/>
      <c r="E39" s="118"/>
      <c r="F39" s="211"/>
      <c r="G39" s="118"/>
      <c r="H39" s="118"/>
      <c r="I39" s="118"/>
      <c r="J39" s="119"/>
      <c r="K39" s="119"/>
      <c r="L39" s="118"/>
      <c r="M39" s="118"/>
      <c r="N39" s="118"/>
      <c r="O39" s="118"/>
      <c r="P39" s="118"/>
      <c r="Q39" s="212"/>
      <c r="R39" s="212"/>
      <c r="S39" s="212"/>
    </row>
    <row r="40" spans="2:19">
      <c r="B40" s="118"/>
      <c r="C40" s="118"/>
      <c r="D40" s="118"/>
      <c r="E40" s="118"/>
      <c r="F40" s="211"/>
      <c r="G40" s="118"/>
      <c r="H40" s="118"/>
      <c r="I40" s="118"/>
      <c r="J40" s="119"/>
      <c r="K40" s="119"/>
      <c r="L40" s="118"/>
      <c r="M40" s="118"/>
      <c r="N40" s="118"/>
      <c r="O40" s="118"/>
      <c r="P40" s="118"/>
      <c r="Q40" s="212"/>
      <c r="R40" s="212"/>
      <c r="S40" s="212"/>
    </row>
    <row r="41" spans="2:19">
      <c r="B41" s="118"/>
      <c r="C41" s="118"/>
      <c r="D41" s="118"/>
      <c r="E41" s="118"/>
      <c r="F41" s="211"/>
      <c r="G41" s="118"/>
      <c r="H41" s="118"/>
      <c r="I41" s="118"/>
      <c r="J41" s="119"/>
      <c r="K41" s="119"/>
      <c r="L41" s="118"/>
      <c r="M41" s="118"/>
      <c r="N41" s="118"/>
      <c r="O41" s="118"/>
      <c r="P41" s="118"/>
      <c r="Q41" s="212"/>
      <c r="R41" s="212"/>
      <c r="S41" s="212"/>
    </row>
    <row r="42" spans="2:19">
      <c r="B42" s="118"/>
      <c r="C42" s="118"/>
      <c r="D42" s="118"/>
      <c r="E42" s="118"/>
      <c r="F42" s="211"/>
      <c r="G42" s="118"/>
      <c r="H42" s="118"/>
      <c r="I42" s="118"/>
      <c r="J42" s="119"/>
      <c r="K42" s="119"/>
      <c r="L42" s="118"/>
      <c r="M42" s="118"/>
      <c r="N42" s="118"/>
      <c r="O42" s="118"/>
      <c r="P42" s="118"/>
      <c r="Q42" s="212"/>
      <c r="R42" s="212"/>
      <c r="S42" s="212"/>
    </row>
    <row r="43" spans="2:19">
      <c r="B43" s="118"/>
      <c r="C43" s="118"/>
      <c r="D43" s="118"/>
      <c r="E43" s="118"/>
      <c r="F43" s="211"/>
      <c r="G43" s="118"/>
      <c r="H43" s="118"/>
      <c r="I43" s="118"/>
      <c r="J43" s="119"/>
      <c r="K43" s="119"/>
      <c r="L43" s="118"/>
      <c r="M43" s="118"/>
      <c r="N43" s="118"/>
      <c r="O43" s="118"/>
      <c r="P43" s="118"/>
      <c r="Q43" s="212"/>
      <c r="R43" s="212"/>
      <c r="S43" s="212"/>
    </row>
    <row r="44" spans="2:19">
      <c r="B44" s="118"/>
      <c r="C44" s="118"/>
      <c r="D44" s="118"/>
      <c r="E44" s="118"/>
      <c r="F44" s="211"/>
      <c r="G44" s="118"/>
      <c r="H44" s="118"/>
      <c r="I44" s="118"/>
      <c r="J44" s="119"/>
      <c r="K44" s="119"/>
      <c r="L44" s="118"/>
      <c r="M44" s="118"/>
      <c r="N44" s="118"/>
      <c r="O44" s="118"/>
      <c r="P44" s="118"/>
      <c r="Q44" s="212"/>
      <c r="R44" s="212"/>
      <c r="S44" s="212"/>
    </row>
    <row r="45" spans="2:19">
      <c r="B45" s="118"/>
      <c r="C45" s="118"/>
      <c r="D45" s="118"/>
      <c r="E45" s="118"/>
      <c r="F45" s="211"/>
      <c r="G45" s="118"/>
      <c r="H45" s="118"/>
      <c r="I45" s="118"/>
      <c r="J45" s="119"/>
      <c r="K45" s="119"/>
      <c r="L45" s="118"/>
      <c r="M45" s="118"/>
      <c r="N45" s="118"/>
      <c r="O45" s="118"/>
      <c r="P45" s="118"/>
      <c r="Q45" s="212"/>
      <c r="R45" s="212"/>
      <c r="S45" s="212"/>
    </row>
    <row r="46" spans="2:19">
      <c r="B46" s="118"/>
      <c r="C46" s="118"/>
      <c r="D46" s="118"/>
      <c r="E46" s="118"/>
      <c r="F46" s="211"/>
      <c r="G46" s="118"/>
      <c r="H46" s="118"/>
      <c r="I46" s="118"/>
      <c r="J46" s="119"/>
      <c r="K46" s="119"/>
      <c r="L46" s="118"/>
      <c r="M46" s="118"/>
      <c r="N46" s="118"/>
      <c r="O46" s="118"/>
      <c r="P46" s="118"/>
      <c r="Q46" s="212"/>
      <c r="R46" s="212"/>
      <c r="S46" s="212"/>
    </row>
    <row r="47" spans="2:19">
      <c r="B47" s="118"/>
      <c r="C47" s="118"/>
      <c r="D47" s="118"/>
      <c r="E47" s="118"/>
      <c r="F47" s="211"/>
      <c r="G47" s="118"/>
      <c r="H47" s="118"/>
      <c r="I47" s="118"/>
      <c r="J47" s="119"/>
      <c r="K47" s="119"/>
      <c r="L47" s="118"/>
      <c r="M47" s="118"/>
      <c r="N47" s="118"/>
      <c r="O47" s="118"/>
      <c r="P47" s="118"/>
      <c r="Q47" s="212"/>
      <c r="R47" s="212"/>
      <c r="S47" s="212"/>
    </row>
    <row r="48" spans="2:19">
      <c r="B48" s="118"/>
      <c r="C48" s="118"/>
      <c r="D48" s="118"/>
      <c r="E48" s="118"/>
      <c r="F48" s="211"/>
      <c r="G48" s="118"/>
      <c r="H48" s="118"/>
      <c r="I48" s="118"/>
      <c r="J48" s="119"/>
      <c r="K48" s="119"/>
      <c r="L48" s="118"/>
      <c r="M48" s="118"/>
      <c r="N48" s="118"/>
      <c r="O48" s="118"/>
      <c r="P48" s="118"/>
      <c r="Q48" s="212"/>
      <c r="R48" s="212"/>
      <c r="S48" s="212"/>
    </row>
    <row r="49" spans="2:19">
      <c r="B49" s="118"/>
      <c r="C49" s="118"/>
      <c r="D49" s="118"/>
      <c r="E49" s="118"/>
      <c r="F49" s="211"/>
      <c r="G49" s="118"/>
      <c r="H49" s="118"/>
      <c r="I49" s="118"/>
      <c r="J49" s="119"/>
      <c r="K49" s="119"/>
      <c r="L49" s="118"/>
      <c r="M49" s="118"/>
      <c r="N49" s="118"/>
      <c r="O49" s="118"/>
      <c r="P49" s="118"/>
      <c r="Q49" s="212"/>
      <c r="R49" s="212"/>
      <c r="S49" s="212"/>
    </row>
    <row r="50" spans="2:19">
      <c r="B50" s="118"/>
      <c r="C50" s="118"/>
      <c r="D50" s="118"/>
      <c r="E50" s="118"/>
      <c r="F50" s="211"/>
      <c r="G50" s="118"/>
      <c r="H50" s="118"/>
      <c r="I50" s="118"/>
      <c r="J50" s="119"/>
      <c r="K50" s="119"/>
      <c r="L50" s="118"/>
      <c r="M50" s="118"/>
      <c r="N50" s="118"/>
      <c r="O50" s="118"/>
      <c r="P50" s="118"/>
      <c r="Q50" s="212"/>
      <c r="R50" s="212"/>
      <c r="S50" s="212"/>
    </row>
    <row r="51" spans="2:19">
      <c r="B51" s="118"/>
      <c r="C51" s="118"/>
      <c r="D51" s="118"/>
      <c r="E51" s="118"/>
      <c r="F51" s="211"/>
      <c r="G51" s="118"/>
      <c r="H51" s="118"/>
      <c r="I51" s="118"/>
      <c r="J51" s="119"/>
      <c r="K51" s="119"/>
      <c r="L51" s="118"/>
      <c r="M51" s="118"/>
      <c r="N51" s="118"/>
      <c r="O51" s="118"/>
      <c r="P51" s="118"/>
      <c r="Q51" s="212"/>
      <c r="R51" s="212"/>
      <c r="S51" s="212"/>
    </row>
    <row r="52" spans="2:19">
      <c r="B52" s="118"/>
      <c r="C52" s="118"/>
      <c r="D52" s="118"/>
      <c r="E52" s="118"/>
      <c r="F52" s="211"/>
      <c r="G52" s="118"/>
      <c r="H52" s="118"/>
      <c r="I52" s="118"/>
      <c r="J52" s="119"/>
      <c r="K52" s="119"/>
      <c r="L52" s="118"/>
      <c r="M52" s="118"/>
      <c r="N52" s="118"/>
      <c r="O52" s="118"/>
      <c r="P52" s="118"/>
      <c r="Q52" s="212"/>
      <c r="R52" s="212"/>
      <c r="S52" s="212"/>
    </row>
    <row r="53" spans="2:19">
      <c r="B53" s="118"/>
      <c r="C53" s="118"/>
      <c r="D53" s="118"/>
      <c r="E53" s="118"/>
      <c r="F53" s="211"/>
      <c r="G53" s="118"/>
      <c r="H53" s="118"/>
      <c r="I53" s="118"/>
      <c r="J53" s="119"/>
      <c r="K53" s="119"/>
      <c r="L53" s="118"/>
      <c r="M53" s="118"/>
      <c r="N53" s="118"/>
      <c r="O53" s="118"/>
      <c r="P53" s="118"/>
      <c r="Q53" s="212"/>
      <c r="R53" s="212"/>
      <c r="S53" s="212"/>
    </row>
    <row r="54" spans="2:19">
      <c r="B54" s="118"/>
      <c r="C54" s="118"/>
      <c r="D54" s="118"/>
      <c r="E54" s="118"/>
      <c r="F54" s="211"/>
      <c r="G54" s="118"/>
      <c r="H54" s="118"/>
      <c r="I54" s="118"/>
      <c r="J54" s="119"/>
      <c r="K54" s="119"/>
      <c r="L54" s="118"/>
      <c r="M54" s="118"/>
      <c r="N54" s="118"/>
      <c r="O54" s="118"/>
      <c r="P54" s="118"/>
      <c r="Q54" s="212"/>
      <c r="R54" s="212"/>
      <c r="S54" s="212"/>
    </row>
    <row r="55" spans="2:19">
      <c r="B55" s="118"/>
      <c r="C55" s="118"/>
      <c r="D55" s="118"/>
      <c r="E55" s="118"/>
      <c r="F55" s="211"/>
      <c r="G55" s="118"/>
      <c r="H55" s="118"/>
      <c r="I55" s="118"/>
      <c r="J55" s="119"/>
      <c r="K55" s="119"/>
      <c r="L55" s="118"/>
      <c r="M55" s="118"/>
      <c r="N55" s="118"/>
      <c r="O55" s="118"/>
      <c r="P55" s="118"/>
      <c r="Q55" s="212"/>
      <c r="R55" s="212"/>
      <c r="S55" s="212"/>
    </row>
    <row r="56" spans="2:19">
      <c r="B56" s="118"/>
      <c r="C56" s="118"/>
      <c r="D56" s="118"/>
      <c r="E56" s="118"/>
      <c r="F56" s="211"/>
      <c r="G56" s="118"/>
      <c r="H56" s="118"/>
      <c r="I56" s="118"/>
      <c r="J56" s="119"/>
      <c r="K56" s="119"/>
      <c r="L56" s="118"/>
      <c r="M56" s="118"/>
      <c r="N56" s="118"/>
      <c r="O56" s="118"/>
      <c r="P56" s="118"/>
      <c r="Q56" s="212"/>
      <c r="R56" s="212"/>
      <c r="S56" s="212"/>
    </row>
    <row r="57" spans="2:19">
      <c r="B57" s="118"/>
      <c r="C57" s="118"/>
      <c r="D57" s="118"/>
      <c r="E57" s="118"/>
      <c r="F57" s="211"/>
      <c r="G57" s="118"/>
      <c r="H57" s="118"/>
      <c r="I57" s="118"/>
      <c r="J57" s="119"/>
      <c r="K57" s="119"/>
      <c r="L57" s="118"/>
      <c r="M57" s="118"/>
      <c r="N57" s="118"/>
      <c r="O57" s="118"/>
      <c r="P57" s="118"/>
      <c r="Q57" s="212"/>
      <c r="R57" s="212"/>
      <c r="S57" s="212"/>
    </row>
    <row r="58" spans="2:19">
      <c r="B58" s="118"/>
      <c r="C58" s="118"/>
      <c r="D58" s="118"/>
      <c r="E58" s="118"/>
      <c r="F58" s="211"/>
      <c r="G58" s="118"/>
      <c r="H58" s="118"/>
      <c r="I58" s="118"/>
      <c r="J58" s="119"/>
      <c r="K58" s="119"/>
      <c r="L58" s="118"/>
      <c r="M58" s="118"/>
      <c r="N58" s="118"/>
      <c r="O58" s="118"/>
      <c r="P58" s="118"/>
      <c r="Q58" s="212"/>
      <c r="R58" s="212"/>
      <c r="S58" s="212"/>
    </row>
    <row r="59" spans="2:19">
      <c r="B59" s="118"/>
      <c r="C59" s="118"/>
      <c r="D59" s="118"/>
      <c r="E59" s="118"/>
      <c r="F59" s="211"/>
      <c r="G59" s="118"/>
      <c r="H59" s="118"/>
      <c r="I59" s="118"/>
      <c r="J59" s="119"/>
      <c r="K59" s="119"/>
      <c r="L59" s="118"/>
      <c r="M59" s="118"/>
      <c r="N59" s="118"/>
      <c r="O59" s="118"/>
      <c r="P59" s="118"/>
      <c r="Q59" s="212"/>
      <c r="R59" s="212"/>
      <c r="S59" s="212"/>
    </row>
    <row r="60" spans="2:19">
      <c r="B60" s="118"/>
      <c r="C60" s="118"/>
      <c r="D60" s="118"/>
      <c r="E60" s="118"/>
      <c r="F60" s="211"/>
      <c r="G60" s="118"/>
      <c r="H60" s="118"/>
      <c r="I60" s="118"/>
      <c r="J60" s="119"/>
      <c r="K60" s="119"/>
      <c r="L60" s="118"/>
      <c r="M60" s="118"/>
      <c r="N60" s="118"/>
      <c r="O60" s="118"/>
      <c r="P60" s="118"/>
      <c r="Q60" s="212"/>
      <c r="R60" s="212"/>
      <c r="S60" s="212"/>
    </row>
    <row r="61" spans="2:19">
      <c r="B61" s="118"/>
      <c r="C61" s="118"/>
      <c r="D61" s="118"/>
      <c r="E61" s="118"/>
      <c r="F61" s="211"/>
      <c r="G61" s="118"/>
      <c r="H61" s="118"/>
      <c r="I61" s="118"/>
      <c r="J61" s="119"/>
      <c r="K61" s="119"/>
      <c r="L61" s="118"/>
      <c r="M61" s="118"/>
      <c r="N61" s="118"/>
      <c r="O61" s="118"/>
      <c r="P61" s="118"/>
      <c r="Q61" s="212"/>
      <c r="R61" s="212"/>
      <c r="S61" s="212"/>
    </row>
    <row r="62" spans="2:19">
      <c r="B62" s="118"/>
      <c r="C62" s="118"/>
      <c r="D62" s="118"/>
      <c r="E62" s="118"/>
      <c r="F62" s="211"/>
      <c r="G62" s="118"/>
      <c r="H62" s="118"/>
      <c r="I62" s="118"/>
      <c r="J62" s="119"/>
      <c r="K62" s="119"/>
      <c r="L62" s="118"/>
      <c r="M62" s="118"/>
      <c r="N62" s="118"/>
      <c r="O62" s="118"/>
      <c r="P62" s="118"/>
      <c r="Q62" s="212"/>
      <c r="R62" s="212"/>
      <c r="S62" s="212"/>
    </row>
    <row r="63" spans="2:19">
      <c r="B63" s="118"/>
      <c r="C63" s="118"/>
      <c r="D63" s="118"/>
      <c r="E63" s="118"/>
      <c r="F63" s="211"/>
      <c r="G63" s="118"/>
      <c r="H63" s="118"/>
      <c r="I63" s="118"/>
      <c r="J63" s="119"/>
      <c r="K63" s="119"/>
      <c r="L63" s="118"/>
      <c r="M63" s="118"/>
      <c r="N63" s="118"/>
      <c r="O63" s="118"/>
      <c r="P63" s="118"/>
      <c r="Q63" s="212"/>
      <c r="R63" s="212"/>
      <c r="S63" s="212"/>
    </row>
    <row r="64" spans="2:19">
      <c r="B64" s="118"/>
      <c r="C64" s="118"/>
      <c r="D64" s="118"/>
      <c r="E64" s="118"/>
      <c r="F64" s="211"/>
      <c r="G64" s="118"/>
      <c r="H64" s="118"/>
      <c r="I64" s="118"/>
      <c r="J64" s="119"/>
      <c r="K64" s="119"/>
      <c r="L64" s="118"/>
      <c r="M64" s="118"/>
      <c r="N64" s="118"/>
      <c r="O64" s="118"/>
      <c r="P64" s="118"/>
      <c r="Q64" s="212"/>
      <c r="R64" s="212"/>
      <c r="S64" s="212"/>
    </row>
    <row r="65" spans="2:19">
      <c r="B65" s="118"/>
      <c r="C65" s="118"/>
      <c r="D65" s="118"/>
      <c r="E65" s="118"/>
      <c r="F65" s="211"/>
      <c r="G65" s="118"/>
      <c r="H65" s="118"/>
      <c r="I65" s="118"/>
      <c r="J65" s="119"/>
      <c r="K65" s="119"/>
      <c r="L65" s="118"/>
      <c r="M65" s="118"/>
      <c r="N65" s="118"/>
      <c r="O65" s="118"/>
      <c r="P65" s="118"/>
      <c r="Q65" s="212"/>
      <c r="R65" s="212"/>
      <c r="S65" s="212"/>
    </row>
    <row r="66" spans="2:19">
      <c r="B66" s="118"/>
      <c r="C66" s="118"/>
      <c r="D66" s="118"/>
      <c r="E66" s="118"/>
      <c r="F66" s="211"/>
      <c r="G66" s="118"/>
      <c r="H66" s="118"/>
      <c r="I66" s="118"/>
      <c r="J66" s="119"/>
      <c r="K66" s="119"/>
      <c r="L66" s="118"/>
      <c r="M66" s="118"/>
      <c r="N66" s="118"/>
      <c r="O66" s="118"/>
      <c r="P66" s="118"/>
      <c r="Q66" s="212"/>
      <c r="R66" s="212"/>
      <c r="S66" s="212"/>
    </row>
    <row r="67" spans="2:19">
      <c r="B67" s="118"/>
      <c r="C67" s="118"/>
      <c r="D67" s="118"/>
      <c r="E67" s="118"/>
      <c r="F67" s="211"/>
      <c r="G67" s="118"/>
      <c r="H67" s="118"/>
      <c r="I67" s="118"/>
      <c r="J67" s="119"/>
      <c r="K67" s="119"/>
      <c r="L67" s="118"/>
      <c r="M67" s="118"/>
      <c r="N67" s="118"/>
      <c r="O67" s="118"/>
      <c r="P67" s="118"/>
      <c r="Q67" s="212"/>
      <c r="R67" s="212"/>
      <c r="S67" s="212"/>
    </row>
    <row r="68" spans="2:19">
      <c r="B68" s="118"/>
      <c r="C68" s="118"/>
      <c r="D68" s="118"/>
      <c r="E68" s="118"/>
      <c r="F68" s="211"/>
      <c r="G68" s="118"/>
      <c r="H68" s="118"/>
      <c r="I68" s="118"/>
      <c r="J68" s="119"/>
      <c r="K68" s="119"/>
      <c r="L68" s="118"/>
      <c r="M68" s="118"/>
      <c r="N68" s="118"/>
      <c r="O68" s="118"/>
      <c r="P68" s="118"/>
      <c r="Q68" s="212"/>
      <c r="R68" s="212"/>
      <c r="S68" s="212"/>
    </row>
    <row r="69" spans="2:19">
      <c r="B69" s="118"/>
      <c r="C69" s="118"/>
      <c r="D69" s="118"/>
      <c r="E69" s="118"/>
      <c r="F69" s="211"/>
      <c r="G69" s="118"/>
      <c r="H69" s="118"/>
      <c r="I69" s="118"/>
      <c r="J69" s="119"/>
      <c r="K69" s="119"/>
      <c r="L69" s="118"/>
      <c r="M69" s="118"/>
      <c r="N69" s="118"/>
      <c r="O69" s="118"/>
      <c r="P69" s="118"/>
      <c r="Q69" s="212"/>
      <c r="R69" s="212"/>
      <c r="S69" s="212"/>
    </row>
    <row r="70" spans="2:19">
      <c r="B70" s="118"/>
      <c r="C70" s="118"/>
      <c r="D70" s="118"/>
      <c r="E70" s="118"/>
      <c r="F70" s="211"/>
      <c r="G70" s="118"/>
      <c r="H70" s="118"/>
      <c r="I70" s="118"/>
      <c r="J70" s="119"/>
      <c r="K70" s="119"/>
      <c r="L70" s="118"/>
      <c r="M70" s="118"/>
      <c r="N70" s="118"/>
      <c r="O70" s="118"/>
      <c r="P70" s="118"/>
      <c r="Q70" s="212"/>
      <c r="R70" s="212"/>
      <c r="S70" s="212"/>
    </row>
    <row r="71" spans="2:19">
      <c r="B71" s="118"/>
      <c r="C71" s="118"/>
      <c r="D71" s="118"/>
      <c r="E71" s="118"/>
      <c r="F71" s="211"/>
      <c r="G71" s="118"/>
      <c r="H71" s="118"/>
      <c r="I71" s="118"/>
      <c r="J71" s="119"/>
      <c r="K71" s="119"/>
      <c r="L71" s="118"/>
      <c r="M71" s="118"/>
      <c r="N71" s="118"/>
      <c r="O71" s="118"/>
      <c r="P71" s="118"/>
      <c r="Q71" s="212"/>
      <c r="R71" s="212"/>
      <c r="S71" s="212"/>
    </row>
    <row r="72" spans="2:19">
      <c r="B72" s="118"/>
      <c r="C72" s="118"/>
      <c r="D72" s="118"/>
      <c r="E72" s="118"/>
      <c r="F72" s="211"/>
      <c r="G72" s="118"/>
      <c r="H72" s="118"/>
      <c r="I72" s="118"/>
      <c r="J72" s="119"/>
      <c r="K72" s="119"/>
      <c r="L72" s="118"/>
      <c r="M72" s="118"/>
      <c r="N72" s="118"/>
      <c r="O72" s="118"/>
      <c r="P72" s="118"/>
      <c r="Q72" s="212"/>
      <c r="R72" s="212"/>
      <c r="S72" s="212"/>
    </row>
  </sheetData>
  <protectedRanges>
    <protectedRange sqref="X8:X9" name="범위1_7_1_1_2_1"/>
    <protectedRange sqref="W8:W9" name="범위1_1_6_1_2_2_1"/>
    <protectedRange sqref="V8:V9" name="범위1_1_6_1_1_1_2_1"/>
    <protectedRange sqref="I8" name="범위1_1_6_1_1_1_1_1_1"/>
    <protectedRange sqref="I10" name="범위1_1_6_1_1_1_1_1_1_1_1"/>
    <protectedRange sqref="I11:I12" name="범위1_1_6_1_1_1_1_1_1_1_1_2"/>
  </protectedRanges>
  <mergeCells count="13">
    <mergeCell ref="L5:M5"/>
    <mergeCell ref="N5:O5"/>
    <mergeCell ref="R5:S5"/>
    <mergeCell ref="A21:C21"/>
    <mergeCell ref="A1:J1"/>
    <mergeCell ref="L1:S1"/>
    <mergeCell ref="C3:J3"/>
    <mergeCell ref="L3:S3"/>
    <mergeCell ref="E4:F4"/>
    <mergeCell ref="H4:J4"/>
    <mergeCell ref="L4:M4"/>
    <mergeCell ref="N4:P4"/>
    <mergeCell ref="Q4:S4"/>
  </mergeCells>
  <phoneticPr fontId="4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zoomScale="90" zoomScaleNormal="90" workbookViewId="0">
      <selection sqref="A1:I1"/>
    </sheetView>
  </sheetViews>
  <sheetFormatPr defaultRowHeight="13.5"/>
  <cols>
    <col min="1" max="1" width="14.5546875" style="117" customWidth="1"/>
    <col min="2" max="2" width="6.33203125" style="75" customWidth="1"/>
    <col min="3" max="4" width="4.109375" style="75" customWidth="1"/>
    <col min="5" max="9" width="13.21875" style="75" customWidth="1"/>
    <col min="10" max="10" width="2.33203125" style="75" customWidth="1"/>
    <col min="11" max="11" width="12.33203125" style="55" customWidth="1"/>
    <col min="12" max="12" width="11.6640625" style="55" customWidth="1"/>
    <col min="13" max="13" width="6.5546875" style="55" customWidth="1"/>
    <col min="14" max="14" width="4.21875" style="55" customWidth="1"/>
    <col min="15" max="15" width="4.33203125" style="55" customWidth="1"/>
    <col min="16" max="16" width="6.44140625" style="55" customWidth="1"/>
    <col min="17" max="17" width="11.88671875" style="55" customWidth="1"/>
    <col min="18" max="18" width="11.33203125" style="55" customWidth="1"/>
    <col min="19" max="19" width="18.44140625" style="117" customWidth="1"/>
    <col min="20" max="20" width="7" style="55" customWidth="1"/>
    <col min="21" max="21" width="6.6640625" style="55" customWidth="1"/>
    <col min="22" max="22" width="6.77734375" style="55" customWidth="1"/>
    <col min="23" max="23" width="26.109375" style="55" customWidth="1"/>
    <col min="24" max="24" width="23.5546875" style="55" customWidth="1"/>
    <col min="25" max="25" width="3.33203125" style="55" customWidth="1"/>
    <col min="26" max="26" width="10.77734375" style="55" customWidth="1"/>
    <col min="27" max="27" width="3.6640625" style="55" customWidth="1"/>
    <col min="28" max="28" width="3.5546875" style="55" customWidth="1"/>
    <col min="29" max="29" width="13.109375" style="55" customWidth="1"/>
    <col min="30" max="30" width="13.88671875" style="55" customWidth="1"/>
    <col min="31" max="31" width="7.33203125" style="55" customWidth="1"/>
    <col min="32" max="33" width="3.6640625" style="55" customWidth="1"/>
    <col min="34" max="34" width="14.77734375" style="55" customWidth="1"/>
    <col min="35" max="35" width="13" style="55" customWidth="1"/>
    <col min="36" max="36" width="10.77734375" style="55" customWidth="1"/>
    <col min="37" max="16384" width="8.88671875" style="55"/>
  </cols>
  <sheetData>
    <row r="1" spans="1:37" ht="50.25" customHeight="1">
      <c r="A1" s="925" t="s">
        <v>268</v>
      </c>
      <c r="B1" s="925"/>
      <c r="C1" s="925"/>
      <c r="D1" s="925"/>
      <c r="E1" s="925"/>
      <c r="F1" s="925"/>
      <c r="G1" s="925"/>
      <c r="H1" s="925"/>
      <c r="I1" s="925"/>
      <c r="J1" s="215"/>
      <c r="K1" s="945" t="s">
        <v>269</v>
      </c>
      <c r="L1" s="945"/>
      <c r="M1" s="945"/>
      <c r="N1" s="945"/>
      <c r="O1" s="945"/>
      <c r="P1" s="945"/>
      <c r="Q1" s="945"/>
      <c r="R1" s="945"/>
      <c r="S1" s="1006" t="s">
        <v>270</v>
      </c>
      <c r="T1" s="1006"/>
      <c r="U1" s="1006"/>
      <c r="V1" s="1006"/>
      <c r="W1" s="1006"/>
      <c r="X1" s="1006"/>
      <c r="Z1" s="1007" t="s">
        <v>271</v>
      </c>
      <c r="AA1" s="1007"/>
      <c r="AB1" s="1007"/>
      <c r="AC1" s="953"/>
      <c r="AD1" s="953"/>
      <c r="AE1" s="953"/>
      <c r="AF1" s="953"/>
      <c r="AG1" s="953"/>
      <c r="AH1" s="953"/>
      <c r="AI1" s="953"/>
      <c r="AJ1" s="953"/>
    </row>
    <row r="2" spans="1:37" s="64" customFormat="1" ht="25.5" customHeight="1" thickBot="1">
      <c r="A2" s="73" t="s">
        <v>272</v>
      </c>
      <c r="B2" s="74"/>
      <c r="C2" s="74"/>
      <c r="D2" s="74"/>
      <c r="E2" s="74"/>
      <c r="F2" s="74"/>
      <c r="G2" s="74"/>
      <c r="H2" s="190"/>
      <c r="J2" s="89"/>
      <c r="K2" s="190"/>
      <c r="L2" s="90"/>
      <c r="M2" s="90"/>
      <c r="N2" s="90"/>
      <c r="O2" s="90"/>
      <c r="P2" s="90"/>
      <c r="Q2" s="90"/>
      <c r="R2" s="216" t="s">
        <v>273</v>
      </c>
      <c r="S2" s="73" t="s">
        <v>272</v>
      </c>
      <c r="T2" s="90"/>
      <c r="U2" s="90"/>
      <c r="V2" s="90"/>
      <c r="W2" s="90"/>
      <c r="X2" s="90"/>
      <c r="Y2" s="213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6" t="s">
        <v>273</v>
      </c>
    </row>
    <row r="3" spans="1:37" s="64" customFormat="1" ht="17.100000000000001" customHeight="1" thickTop="1">
      <c r="A3" s="37" t="s">
        <v>274</v>
      </c>
      <c r="B3" s="947" t="s">
        <v>275</v>
      </c>
      <c r="C3" s="948"/>
      <c r="D3" s="948"/>
      <c r="E3" s="948"/>
      <c r="F3" s="948"/>
      <c r="G3" s="948"/>
      <c r="H3" s="948"/>
      <c r="I3" s="948"/>
      <c r="J3" s="217"/>
      <c r="K3" s="218"/>
      <c r="L3" s="219"/>
      <c r="M3" s="948" t="s">
        <v>276</v>
      </c>
      <c r="N3" s="948"/>
      <c r="O3" s="948"/>
      <c r="P3" s="948"/>
      <c r="Q3" s="948"/>
      <c r="R3" s="948"/>
      <c r="S3" s="220" t="s">
        <v>274</v>
      </c>
      <c r="T3" s="947" t="s">
        <v>277</v>
      </c>
      <c r="U3" s="948"/>
      <c r="V3" s="948"/>
      <c r="W3" s="948"/>
      <c r="X3" s="948"/>
      <c r="Y3" s="37"/>
      <c r="Z3" s="948" t="s">
        <v>278</v>
      </c>
      <c r="AA3" s="948"/>
      <c r="AB3" s="948"/>
      <c r="AC3" s="948"/>
      <c r="AD3" s="948"/>
      <c r="AE3" s="948"/>
      <c r="AF3" s="948"/>
      <c r="AG3" s="948"/>
      <c r="AH3" s="948"/>
      <c r="AI3" s="948"/>
      <c r="AJ3" s="948"/>
    </row>
    <row r="4" spans="1:37" s="64" customFormat="1" ht="17.100000000000001" customHeight="1">
      <c r="A4" s="37"/>
      <c r="B4" s="910" t="s">
        <v>279</v>
      </c>
      <c r="C4" s="911"/>
      <c r="D4" s="912"/>
      <c r="E4" s="1008" t="s">
        <v>280</v>
      </c>
      <c r="F4" s="1008" t="s">
        <v>281</v>
      </c>
      <c r="G4" s="1008" t="s">
        <v>282</v>
      </c>
      <c r="H4" s="1008" t="s">
        <v>283</v>
      </c>
      <c r="I4" s="910" t="s">
        <v>284</v>
      </c>
      <c r="J4" s="217"/>
      <c r="K4" s="912" t="s">
        <v>285</v>
      </c>
      <c r="L4" s="912" t="s">
        <v>286</v>
      </c>
      <c r="M4" s="910" t="s">
        <v>279</v>
      </c>
      <c r="N4" s="911"/>
      <c r="O4" s="911"/>
      <c r="P4" s="221"/>
      <c r="Q4" s="1010" t="s">
        <v>287</v>
      </c>
      <c r="R4" s="1010"/>
      <c r="S4" s="37"/>
      <c r="T4" s="1011" t="s">
        <v>288</v>
      </c>
      <c r="U4" s="1010"/>
      <c r="V4" s="1010"/>
      <c r="W4" s="1010"/>
      <c r="X4" s="1010"/>
      <c r="Y4" s="37"/>
      <c r="Z4" s="1010" t="s">
        <v>289</v>
      </c>
      <c r="AA4" s="1010"/>
      <c r="AB4" s="1010"/>
      <c r="AC4" s="1010"/>
      <c r="AD4" s="1014"/>
      <c r="AE4" s="1011" t="s">
        <v>290</v>
      </c>
      <c r="AF4" s="1010"/>
      <c r="AG4" s="1010"/>
      <c r="AH4" s="1010"/>
      <c r="AI4" s="1014"/>
      <c r="AJ4" s="1015" t="s">
        <v>291</v>
      </c>
    </row>
    <row r="5" spans="1:37" s="64" customFormat="1" ht="17.100000000000001" customHeight="1">
      <c r="A5" s="37" t="s">
        <v>292</v>
      </c>
      <c r="B5" s="917"/>
      <c r="C5" s="918"/>
      <c r="D5" s="919"/>
      <c r="E5" s="1009"/>
      <c r="F5" s="1009"/>
      <c r="G5" s="1009"/>
      <c r="H5" s="1009"/>
      <c r="I5" s="917"/>
      <c r="J5" s="42"/>
      <c r="K5" s="919"/>
      <c r="L5" s="919"/>
      <c r="M5" s="917"/>
      <c r="N5" s="918"/>
      <c r="O5" s="918"/>
      <c r="P5" s="222"/>
      <c r="Q5" s="223"/>
      <c r="R5" s="224"/>
      <c r="S5" s="37" t="s">
        <v>292</v>
      </c>
      <c r="T5" s="910" t="s">
        <v>279</v>
      </c>
      <c r="U5" s="911"/>
      <c r="V5" s="912"/>
      <c r="W5" s="1012" t="s">
        <v>293</v>
      </c>
      <c r="X5" s="1015" t="s">
        <v>294</v>
      </c>
      <c r="Y5" s="42"/>
      <c r="Z5" s="911" t="s">
        <v>279</v>
      </c>
      <c r="AA5" s="911"/>
      <c r="AB5" s="912"/>
      <c r="AC5" s="1012" t="s">
        <v>295</v>
      </c>
      <c r="AD5" s="1012" t="s">
        <v>296</v>
      </c>
      <c r="AE5" s="911" t="s">
        <v>279</v>
      </c>
      <c r="AF5" s="911"/>
      <c r="AG5" s="912"/>
      <c r="AH5" s="1012" t="s">
        <v>297</v>
      </c>
      <c r="AI5" s="1012" t="s">
        <v>298</v>
      </c>
      <c r="AJ5" s="952"/>
    </row>
    <row r="6" spans="1:37" s="64" customFormat="1" ht="16.5" customHeight="1">
      <c r="A6" s="37" t="s">
        <v>299</v>
      </c>
      <c r="B6" s="38"/>
      <c r="C6" s="39" t="s">
        <v>300</v>
      </c>
      <c r="D6" s="39" t="s">
        <v>301</v>
      </c>
      <c r="E6" s="41" t="s">
        <v>302</v>
      </c>
      <c r="F6" s="124"/>
      <c r="G6" s="37" t="s">
        <v>303</v>
      </c>
      <c r="H6" s="41" t="s">
        <v>304</v>
      </c>
      <c r="I6" s="94" t="s">
        <v>305</v>
      </c>
      <c r="J6" s="37"/>
      <c r="K6" s="225"/>
      <c r="L6" s="225"/>
      <c r="M6" s="37"/>
      <c r="N6" s="123" t="s">
        <v>300</v>
      </c>
      <c r="O6" s="221" t="s">
        <v>306</v>
      </c>
      <c r="P6" s="94"/>
      <c r="Q6" s="124" t="s">
        <v>293</v>
      </c>
      <c r="R6" s="37" t="s">
        <v>294</v>
      </c>
      <c r="S6" s="37" t="s">
        <v>299</v>
      </c>
      <c r="T6" s="94"/>
      <c r="U6" s="123" t="s">
        <v>300</v>
      </c>
      <c r="V6" s="123" t="s">
        <v>306</v>
      </c>
      <c r="W6" s="1013"/>
      <c r="X6" s="952"/>
      <c r="Y6" s="37"/>
      <c r="Z6" s="37"/>
      <c r="AA6" s="123" t="s">
        <v>300</v>
      </c>
      <c r="AB6" s="123" t="s">
        <v>306</v>
      </c>
      <c r="AC6" s="1013"/>
      <c r="AD6" s="1013"/>
      <c r="AE6" s="124"/>
      <c r="AF6" s="123" t="s">
        <v>300</v>
      </c>
      <c r="AG6" s="123" t="s">
        <v>306</v>
      </c>
      <c r="AH6" s="1013"/>
      <c r="AI6" s="1013"/>
      <c r="AJ6" s="226"/>
    </row>
    <row r="7" spans="1:37" s="64" customFormat="1" ht="16.5" customHeight="1">
      <c r="A7" s="197" t="s">
        <v>4</v>
      </c>
      <c r="B7" s="227"/>
      <c r="C7" s="45"/>
      <c r="D7" s="45"/>
      <c r="E7" s="45" t="s">
        <v>307</v>
      </c>
      <c r="F7" s="45" t="s">
        <v>308</v>
      </c>
      <c r="G7" s="46" t="s">
        <v>309</v>
      </c>
      <c r="H7" s="45" t="s">
        <v>310</v>
      </c>
      <c r="I7" s="44" t="s">
        <v>311</v>
      </c>
      <c r="J7" s="42"/>
      <c r="K7" s="46" t="s">
        <v>312</v>
      </c>
      <c r="L7" s="45" t="s">
        <v>313</v>
      </c>
      <c r="M7" s="44"/>
      <c r="N7" s="45"/>
      <c r="O7" s="44"/>
      <c r="P7" s="44"/>
      <c r="Q7" s="45" t="s">
        <v>314</v>
      </c>
      <c r="R7" s="84" t="s">
        <v>315</v>
      </c>
      <c r="S7" s="43" t="s">
        <v>4</v>
      </c>
      <c r="T7" s="44"/>
      <c r="U7" s="45"/>
      <c r="V7" s="44"/>
      <c r="W7" s="45" t="s">
        <v>314</v>
      </c>
      <c r="X7" s="44" t="s">
        <v>315</v>
      </c>
      <c r="Y7" s="42"/>
      <c r="Z7" s="84"/>
      <c r="AA7" s="45"/>
      <c r="AB7" s="44"/>
      <c r="AC7" s="45" t="s">
        <v>316</v>
      </c>
      <c r="AD7" s="45" t="s">
        <v>317</v>
      </c>
      <c r="AE7" s="45"/>
      <c r="AF7" s="45"/>
      <c r="AG7" s="44"/>
      <c r="AH7" s="45" t="s">
        <v>318</v>
      </c>
      <c r="AI7" s="45" t="s">
        <v>319</v>
      </c>
      <c r="AJ7" s="228" t="s">
        <v>320</v>
      </c>
    </row>
    <row r="8" spans="1:37" s="19" customFormat="1" ht="38.25" customHeight="1">
      <c r="A8" s="15">
        <v>2013</v>
      </c>
      <c r="B8" s="42">
        <v>19</v>
      </c>
      <c r="C8" s="42" t="s">
        <v>321</v>
      </c>
      <c r="D8" s="42" t="s">
        <v>321</v>
      </c>
      <c r="E8" s="42">
        <v>18</v>
      </c>
      <c r="F8" s="17">
        <v>0</v>
      </c>
      <c r="G8" s="17">
        <v>0</v>
      </c>
      <c r="H8" s="17">
        <v>0</v>
      </c>
      <c r="I8" s="47">
        <v>1</v>
      </c>
      <c r="J8" s="229"/>
      <c r="K8" s="17">
        <v>0</v>
      </c>
      <c r="L8" s="17">
        <v>0</v>
      </c>
      <c r="M8" s="230">
        <v>91</v>
      </c>
      <c r="N8" s="230" t="s">
        <v>321</v>
      </c>
      <c r="O8" s="230" t="s">
        <v>321</v>
      </c>
      <c r="P8" s="50">
        <f t="shared" ref="P8" si="0">SUM(Q8:R8)</f>
        <v>91</v>
      </c>
      <c r="Q8" s="230">
        <v>91</v>
      </c>
      <c r="R8" s="17">
        <v>0</v>
      </c>
      <c r="S8" s="15">
        <v>2013</v>
      </c>
      <c r="T8" s="231">
        <v>0</v>
      </c>
      <c r="U8" s="17" t="s">
        <v>321</v>
      </c>
      <c r="V8" s="17" t="s">
        <v>321</v>
      </c>
      <c r="W8" s="17">
        <v>0</v>
      </c>
      <c r="X8" s="17">
        <v>0</v>
      </c>
      <c r="Y8" s="229"/>
      <c r="Z8" s="230">
        <v>5662</v>
      </c>
      <c r="AA8" s="230" t="s">
        <v>321</v>
      </c>
      <c r="AB8" s="230" t="s">
        <v>321</v>
      </c>
      <c r="AC8" s="230">
        <v>5280</v>
      </c>
      <c r="AD8" s="230">
        <v>382</v>
      </c>
      <c r="AE8" s="230">
        <v>4</v>
      </c>
      <c r="AF8" s="230" t="s">
        <v>321</v>
      </c>
      <c r="AG8" s="230" t="s">
        <v>321</v>
      </c>
      <c r="AH8" s="230">
        <v>2</v>
      </c>
      <c r="AI8" s="42">
        <v>2</v>
      </c>
      <c r="AJ8" s="230">
        <v>7</v>
      </c>
      <c r="AK8" s="232"/>
    </row>
    <row r="9" spans="1:37" s="19" customFormat="1" ht="38.25" customHeight="1">
      <c r="A9" s="15">
        <v>2014</v>
      </c>
      <c r="B9" s="50">
        <v>31</v>
      </c>
      <c r="C9" s="50">
        <v>19</v>
      </c>
      <c r="D9" s="50">
        <v>12</v>
      </c>
      <c r="E9" s="42">
        <v>24</v>
      </c>
      <c r="F9" s="233">
        <v>4</v>
      </c>
      <c r="G9" s="17">
        <v>0</v>
      </c>
      <c r="H9" s="233">
        <v>1</v>
      </c>
      <c r="I9" s="17">
        <v>0</v>
      </c>
      <c r="J9" s="229"/>
      <c r="K9" s="17">
        <v>0</v>
      </c>
      <c r="L9" s="233">
        <v>2</v>
      </c>
      <c r="M9" s="230">
        <v>73</v>
      </c>
      <c r="N9" s="230" t="s">
        <v>321</v>
      </c>
      <c r="O9" s="230" t="s">
        <v>321</v>
      </c>
      <c r="P9" s="50">
        <v>73</v>
      </c>
      <c r="Q9" s="230">
        <v>73</v>
      </c>
      <c r="R9" s="17">
        <v>0</v>
      </c>
      <c r="S9" s="15">
        <v>2014</v>
      </c>
      <c r="T9" s="234" t="s">
        <v>322</v>
      </c>
      <c r="U9" s="233" t="s">
        <v>321</v>
      </c>
      <c r="V9" s="233" t="s">
        <v>321</v>
      </c>
      <c r="W9" s="233" t="s">
        <v>322</v>
      </c>
      <c r="X9" s="17">
        <v>0</v>
      </c>
      <c r="Y9" s="229"/>
      <c r="Z9" s="230">
        <v>4338</v>
      </c>
      <c r="AA9" s="230" t="s">
        <v>321</v>
      </c>
      <c r="AB9" s="230" t="s">
        <v>321</v>
      </c>
      <c r="AC9" s="230">
        <v>4233</v>
      </c>
      <c r="AD9" s="230">
        <v>105</v>
      </c>
      <c r="AE9" s="230" t="s">
        <v>321</v>
      </c>
      <c r="AF9" s="230" t="s">
        <v>321</v>
      </c>
      <c r="AG9" s="230" t="s">
        <v>321</v>
      </c>
      <c r="AH9" s="230" t="s">
        <v>321</v>
      </c>
      <c r="AI9" s="230" t="s">
        <v>321</v>
      </c>
      <c r="AJ9" s="230">
        <v>5</v>
      </c>
      <c r="AK9" s="232"/>
    </row>
    <row r="10" spans="1:37" s="19" customFormat="1" ht="38.25" customHeight="1">
      <c r="A10" s="15">
        <v>2015</v>
      </c>
      <c r="B10" s="42">
        <v>22</v>
      </c>
      <c r="C10" s="42">
        <v>12</v>
      </c>
      <c r="D10" s="42">
        <v>10</v>
      </c>
      <c r="E10" s="42">
        <v>15</v>
      </c>
      <c r="F10" s="42">
        <v>6</v>
      </c>
      <c r="G10" s="17">
        <v>0</v>
      </c>
      <c r="H10" s="17">
        <v>0</v>
      </c>
      <c r="I10" s="17">
        <v>1</v>
      </c>
      <c r="J10" s="17"/>
      <c r="K10" s="50">
        <v>1</v>
      </c>
      <c r="L10" s="17">
        <v>0</v>
      </c>
      <c r="M10" s="235">
        <v>70</v>
      </c>
      <c r="N10" s="235" t="s">
        <v>321</v>
      </c>
      <c r="O10" s="235" t="s">
        <v>321</v>
      </c>
      <c r="P10" s="235">
        <v>70</v>
      </c>
      <c r="Q10" s="235">
        <v>70</v>
      </c>
      <c r="R10" s="17">
        <v>0</v>
      </c>
      <c r="S10" s="15">
        <v>2015</v>
      </c>
      <c r="T10" s="233" t="s">
        <v>323</v>
      </c>
      <c r="U10" s="17" t="s">
        <v>321</v>
      </c>
      <c r="V10" s="17" t="s">
        <v>321</v>
      </c>
      <c r="W10" s="233" t="s">
        <v>323</v>
      </c>
      <c r="X10" s="17">
        <v>0</v>
      </c>
      <c r="Y10" s="236"/>
      <c r="Z10" s="235">
        <v>5675</v>
      </c>
      <c r="AA10" s="235" t="s">
        <v>321</v>
      </c>
      <c r="AB10" s="235" t="s">
        <v>321</v>
      </c>
      <c r="AC10" s="235">
        <v>5229</v>
      </c>
      <c r="AD10" s="235">
        <v>446</v>
      </c>
      <c r="AE10" s="235" t="s">
        <v>321</v>
      </c>
      <c r="AF10" s="235" t="s">
        <v>321</v>
      </c>
      <c r="AG10" s="235" t="s">
        <v>321</v>
      </c>
      <c r="AH10" s="235" t="s">
        <v>321</v>
      </c>
      <c r="AI10" s="42" t="s">
        <v>321</v>
      </c>
      <c r="AJ10" s="42" t="s">
        <v>321</v>
      </c>
      <c r="AK10" s="232"/>
    </row>
    <row r="11" spans="1:37" s="19" customFormat="1" ht="38.25" customHeight="1">
      <c r="A11" s="15">
        <v>2016</v>
      </c>
      <c r="B11" s="309">
        <v>28</v>
      </c>
      <c r="C11" s="309">
        <v>15</v>
      </c>
      <c r="D11" s="309">
        <v>13</v>
      </c>
      <c r="E11" s="309">
        <v>22</v>
      </c>
      <c r="F11" s="309">
        <v>3</v>
      </c>
      <c r="G11" s="17">
        <v>0</v>
      </c>
      <c r="H11" s="17">
        <v>0</v>
      </c>
      <c r="I11" s="17">
        <v>0</v>
      </c>
      <c r="J11" s="309"/>
      <c r="K11" s="17">
        <v>0</v>
      </c>
      <c r="L11" s="309">
        <v>3</v>
      </c>
      <c r="M11" s="235">
        <v>72</v>
      </c>
      <c r="N11" s="235">
        <v>43</v>
      </c>
      <c r="O11" s="235">
        <v>29</v>
      </c>
      <c r="P11" s="235">
        <v>72</v>
      </c>
      <c r="Q11" s="235">
        <v>72</v>
      </c>
      <c r="R11" s="17">
        <v>0</v>
      </c>
      <c r="S11" s="15">
        <v>2016</v>
      </c>
      <c r="T11" s="136">
        <v>47</v>
      </c>
      <c r="U11" s="136">
        <v>27</v>
      </c>
      <c r="V11" s="136">
        <v>20</v>
      </c>
      <c r="W11" s="309" t="s">
        <v>324</v>
      </c>
      <c r="X11" s="17">
        <v>0</v>
      </c>
      <c r="Y11" s="236"/>
      <c r="Z11" s="235">
        <v>7064</v>
      </c>
      <c r="AA11" s="235" t="s">
        <v>321</v>
      </c>
      <c r="AB11" s="235" t="s">
        <v>321</v>
      </c>
      <c r="AC11" s="235">
        <v>6291</v>
      </c>
      <c r="AD11" s="235">
        <v>773</v>
      </c>
      <c r="AE11" s="235">
        <v>769</v>
      </c>
      <c r="AF11" s="235" t="s">
        <v>321</v>
      </c>
      <c r="AG11" s="235" t="s">
        <v>321</v>
      </c>
      <c r="AH11" s="235">
        <v>1</v>
      </c>
      <c r="AI11" s="235">
        <v>768</v>
      </c>
      <c r="AJ11" s="288" t="s">
        <v>6</v>
      </c>
    </row>
    <row r="12" spans="1:37" s="21" customFormat="1" ht="38.25" customHeight="1">
      <c r="A12" s="20">
        <v>2017</v>
      </c>
      <c r="B12" s="172">
        <f t="shared" ref="B12:F12" si="1">SUM(B13:B19)</f>
        <v>17</v>
      </c>
      <c r="C12" s="172">
        <f t="shared" si="1"/>
        <v>8</v>
      </c>
      <c r="D12" s="172">
        <f t="shared" si="1"/>
        <v>9</v>
      </c>
      <c r="E12" s="172">
        <f t="shared" si="1"/>
        <v>13</v>
      </c>
      <c r="F12" s="172">
        <f t="shared" si="1"/>
        <v>4</v>
      </c>
      <c r="G12" s="120" t="s">
        <v>1110</v>
      </c>
      <c r="H12" s="120" t="s">
        <v>1111</v>
      </c>
      <c r="I12" s="120" t="s">
        <v>1109</v>
      </c>
      <c r="J12" s="172"/>
      <c r="K12" s="120" t="s">
        <v>1109</v>
      </c>
      <c r="L12" s="172" t="s">
        <v>1111</v>
      </c>
      <c r="M12" s="237">
        <v>49</v>
      </c>
      <c r="N12" s="172">
        <f t="shared" ref="N12:P12" si="2">SUM(N13:N19)</f>
        <v>26</v>
      </c>
      <c r="O12" s="172">
        <f t="shared" si="2"/>
        <v>23</v>
      </c>
      <c r="P12" s="172">
        <f t="shared" si="2"/>
        <v>49</v>
      </c>
      <c r="Q12" s="172">
        <v>49</v>
      </c>
      <c r="R12" s="17" t="s">
        <v>1111</v>
      </c>
      <c r="S12" s="20">
        <v>2017</v>
      </c>
      <c r="T12" s="238">
        <v>80</v>
      </c>
      <c r="U12" s="238">
        <v>41</v>
      </c>
      <c r="V12" s="238">
        <v>39</v>
      </c>
      <c r="W12" s="238">
        <f t="shared" ref="W12" si="3">SUM(W13:W19)</f>
        <v>80</v>
      </c>
      <c r="X12" s="17">
        <v>0</v>
      </c>
      <c r="Y12" s="239"/>
      <c r="Z12" s="237">
        <v>6741</v>
      </c>
      <c r="AA12" s="235" t="s">
        <v>1110</v>
      </c>
      <c r="AB12" s="235" t="s">
        <v>1110</v>
      </c>
      <c r="AC12" s="237">
        <v>6119</v>
      </c>
      <c r="AD12" s="237">
        <v>622</v>
      </c>
      <c r="AE12" s="237">
        <v>622</v>
      </c>
      <c r="AF12" s="235" t="s">
        <v>1109</v>
      </c>
      <c r="AG12" s="235" t="s">
        <v>1109</v>
      </c>
      <c r="AH12" s="237">
        <v>1</v>
      </c>
      <c r="AI12" s="237">
        <v>621</v>
      </c>
      <c r="AJ12" s="280" t="s">
        <v>6</v>
      </c>
    </row>
    <row r="13" spans="1:37" s="64" customFormat="1" ht="38.25" customHeight="1">
      <c r="A13" s="48" t="s">
        <v>146</v>
      </c>
      <c r="B13" s="309">
        <v>3</v>
      </c>
      <c r="C13" s="309">
        <v>2</v>
      </c>
      <c r="D13" s="309">
        <v>1</v>
      </c>
      <c r="E13" s="309">
        <v>2</v>
      </c>
      <c r="F13" s="309">
        <v>1</v>
      </c>
      <c r="G13" s="17" t="s">
        <v>1111</v>
      </c>
      <c r="H13" s="17" t="s">
        <v>1111</v>
      </c>
      <c r="I13" s="17" t="s">
        <v>1111</v>
      </c>
      <c r="J13" s="287"/>
      <c r="K13" s="17" t="s">
        <v>1111</v>
      </c>
      <c r="L13" s="17" t="s">
        <v>1109</v>
      </c>
      <c r="M13" s="235">
        <v>49</v>
      </c>
      <c r="N13" s="309">
        <v>26</v>
      </c>
      <c r="O13" s="309">
        <v>23</v>
      </c>
      <c r="P13" s="309">
        <v>49</v>
      </c>
      <c r="Q13" s="309">
        <v>49</v>
      </c>
      <c r="R13" s="17" t="s">
        <v>1109</v>
      </c>
      <c r="S13" s="48" t="s">
        <v>146</v>
      </c>
      <c r="T13" s="136">
        <v>41</v>
      </c>
      <c r="U13" s="136">
        <v>21</v>
      </c>
      <c r="V13" s="136">
        <v>20</v>
      </c>
      <c r="W13" s="136">
        <v>41</v>
      </c>
      <c r="X13" s="17" t="s">
        <v>1110</v>
      </c>
      <c r="Y13" s="50"/>
      <c r="Z13" s="235">
        <f>AC13+AD13</f>
        <v>1190</v>
      </c>
      <c r="AA13" s="235" t="s">
        <v>1111</v>
      </c>
      <c r="AB13" s="235" t="s">
        <v>1111</v>
      </c>
      <c r="AC13" s="235">
        <v>1043</v>
      </c>
      <c r="AD13" s="235">
        <v>147</v>
      </c>
      <c r="AE13" s="235">
        <v>147</v>
      </c>
      <c r="AF13" s="235" t="s">
        <v>1111</v>
      </c>
      <c r="AG13" s="235" t="s">
        <v>1111</v>
      </c>
      <c r="AH13" s="235" t="s">
        <v>1111</v>
      </c>
      <c r="AI13" s="42">
        <v>147</v>
      </c>
      <c r="AJ13" s="42" t="s">
        <v>1111</v>
      </c>
    </row>
    <row r="14" spans="1:37" s="64" customFormat="1" ht="38.25" customHeight="1">
      <c r="A14" s="48" t="s">
        <v>147</v>
      </c>
      <c r="B14" s="309" t="s">
        <v>1110</v>
      </c>
      <c r="C14" s="309" t="s">
        <v>1111</v>
      </c>
      <c r="D14" s="309" t="s">
        <v>1111</v>
      </c>
      <c r="E14" s="309" t="s">
        <v>1109</v>
      </c>
      <c r="F14" s="309" t="s">
        <v>1111</v>
      </c>
      <c r="G14" s="17" t="s">
        <v>1109</v>
      </c>
      <c r="H14" s="17" t="s">
        <v>1111</v>
      </c>
      <c r="I14" s="17" t="s">
        <v>1109</v>
      </c>
      <c r="J14" s="287"/>
      <c r="K14" s="17" t="s">
        <v>1111</v>
      </c>
      <c r="L14" s="17" t="s">
        <v>1111</v>
      </c>
      <c r="M14" s="236" t="s">
        <v>1111</v>
      </c>
      <c r="N14" s="235" t="s">
        <v>1111</v>
      </c>
      <c r="O14" s="235" t="s">
        <v>1111</v>
      </c>
      <c r="P14" s="236" t="s">
        <v>1109</v>
      </c>
      <c r="Q14" s="236" t="s">
        <v>1110</v>
      </c>
      <c r="R14" s="17" t="s">
        <v>1112</v>
      </c>
      <c r="S14" s="48" t="s">
        <v>147</v>
      </c>
      <c r="T14" s="136">
        <v>7</v>
      </c>
      <c r="U14" s="136">
        <v>2</v>
      </c>
      <c r="V14" s="136">
        <v>5</v>
      </c>
      <c r="W14" s="136">
        <v>7</v>
      </c>
      <c r="X14" s="17" t="s">
        <v>1111</v>
      </c>
      <c r="Y14" s="50"/>
      <c r="Z14" s="235">
        <f t="shared" ref="Z14:Z19" si="4">AC14+AD14</f>
        <v>945</v>
      </c>
      <c r="AA14" s="235" t="s">
        <v>1111</v>
      </c>
      <c r="AB14" s="235" t="s">
        <v>1111</v>
      </c>
      <c r="AC14" s="235">
        <v>820</v>
      </c>
      <c r="AD14" s="235">
        <v>125</v>
      </c>
      <c r="AE14" s="235">
        <v>125</v>
      </c>
      <c r="AF14" s="235" t="s">
        <v>1111</v>
      </c>
      <c r="AG14" s="235" t="s">
        <v>1111</v>
      </c>
      <c r="AH14" s="235">
        <v>1</v>
      </c>
      <c r="AI14" s="42">
        <v>124</v>
      </c>
      <c r="AJ14" s="42" t="s">
        <v>1111</v>
      </c>
    </row>
    <row r="15" spans="1:37" s="64" customFormat="1" ht="38.25" customHeight="1">
      <c r="A15" s="48" t="s">
        <v>148</v>
      </c>
      <c r="B15" s="309">
        <v>8</v>
      </c>
      <c r="C15" s="309">
        <v>4</v>
      </c>
      <c r="D15" s="309">
        <v>4</v>
      </c>
      <c r="E15" s="309">
        <v>7</v>
      </c>
      <c r="F15" s="309">
        <v>1</v>
      </c>
      <c r="G15" s="17" t="s">
        <v>1111</v>
      </c>
      <c r="H15" s="17" t="s">
        <v>1111</v>
      </c>
      <c r="I15" s="17" t="s">
        <v>1109</v>
      </c>
      <c r="J15" s="50"/>
      <c r="K15" s="17" t="s">
        <v>1111</v>
      </c>
      <c r="L15" s="50" t="s">
        <v>1109</v>
      </c>
      <c r="M15" s="236" t="s">
        <v>1110</v>
      </c>
      <c r="N15" s="235" t="s">
        <v>1112</v>
      </c>
      <c r="O15" s="235" t="s">
        <v>1112</v>
      </c>
      <c r="P15" s="236" t="s">
        <v>1112</v>
      </c>
      <c r="Q15" s="236" t="s">
        <v>1112</v>
      </c>
      <c r="R15" s="17" t="s">
        <v>1112</v>
      </c>
      <c r="S15" s="48" t="s">
        <v>148</v>
      </c>
      <c r="T15" s="136">
        <v>2</v>
      </c>
      <c r="U15" s="136">
        <v>0</v>
      </c>
      <c r="V15" s="136">
        <v>2</v>
      </c>
      <c r="W15" s="136">
        <v>2</v>
      </c>
      <c r="X15" s="17" t="s">
        <v>1109</v>
      </c>
      <c r="Y15" s="50"/>
      <c r="Z15" s="235">
        <f t="shared" si="4"/>
        <v>931</v>
      </c>
      <c r="AA15" s="235" t="s">
        <v>1112</v>
      </c>
      <c r="AB15" s="235" t="s">
        <v>1111</v>
      </c>
      <c r="AC15" s="235">
        <v>855</v>
      </c>
      <c r="AD15" s="235">
        <v>76</v>
      </c>
      <c r="AE15" s="235">
        <v>76</v>
      </c>
      <c r="AF15" s="235" t="s">
        <v>1109</v>
      </c>
      <c r="AG15" s="235" t="s">
        <v>1111</v>
      </c>
      <c r="AH15" s="235" t="s">
        <v>1111</v>
      </c>
      <c r="AI15" s="42">
        <v>76</v>
      </c>
      <c r="AJ15" s="42" t="s">
        <v>1111</v>
      </c>
    </row>
    <row r="16" spans="1:37" s="71" customFormat="1" ht="38.25" customHeight="1">
      <c r="A16" s="48" t="s">
        <v>149</v>
      </c>
      <c r="B16" s="309">
        <v>3</v>
      </c>
      <c r="C16" s="309">
        <v>1</v>
      </c>
      <c r="D16" s="309">
        <v>2</v>
      </c>
      <c r="E16" s="309">
        <v>2</v>
      </c>
      <c r="F16" s="309">
        <v>1</v>
      </c>
      <c r="G16" s="17" t="s">
        <v>1111</v>
      </c>
      <c r="H16" s="17" t="s">
        <v>1111</v>
      </c>
      <c r="I16" s="17" t="s">
        <v>1109</v>
      </c>
      <c r="J16" s="50"/>
      <c r="K16" s="17" t="s">
        <v>1109</v>
      </c>
      <c r="L16" s="17" t="s">
        <v>1111</v>
      </c>
      <c r="M16" s="236" t="s">
        <v>1111</v>
      </c>
      <c r="N16" s="235" t="s">
        <v>1111</v>
      </c>
      <c r="O16" s="235" t="s">
        <v>1109</v>
      </c>
      <c r="P16" s="236" t="s">
        <v>1109</v>
      </c>
      <c r="Q16" s="236" t="s">
        <v>1111</v>
      </c>
      <c r="R16" s="17" t="s">
        <v>1111</v>
      </c>
      <c r="S16" s="48" t="s">
        <v>149</v>
      </c>
      <c r="T16" s="136">
        <v>12</v>
      </c>
      <c r="U16" s="136">
        <v>7</v>
      </c>
      <c r="V16" s="136">
        <v>5</v>
      </c>
      <c r="W16" s="136">
        <v>12</v>
      </c>
      <c r="X16" s="17" t="s">
        <v>1110</v>
      </c>
      <c r="Y16" s="50"/>
      <c r="Z16" s="235">
        <f t="shared" si="4"/>
        <v>952</v>
      </c>
      <c r="AA16" s="235" t="s">
        <v>1112</v>
      </c>
      <c r="AB16" s="235" t="s">
        <v>1111</v>
      </c>
      <c r="AC16" s="235">
        <v>870</v>
      </c>
      <c r="AD16" s="235">
        <v>82</v>
      </c>
      <c r="AE16" s="235">
        <v>82</v>
      </c>
      <c r="AF16" s="235" t="s">
        <v>1109</v>
      </c>
      <c r="AG16" s="235" t="s">
        <v>1111</v>
      </c>
      <c r="AH16" s="235" t="s">
        <v>1111</v>
      </c>
      <c r="AI16" s="42">
        <v>82</v>
      </c>
      <c r="AJ16" s="42" t="s">
        <v>1109</v>
      </c>
    </row>
    <row r="17" spans="1:36" ht="38.25" customHeight="1">
      <c r="A17" s="48" t="s">
        <v>150</v>
      </c>
      <c r="B17" s="309">
        <v>1</v>
      </c>
      <c r="C17" s="309">
        <v>1</v>
      </c>
      <c r="D17" s="309" t="s">
        <v>1109</v>
      </c>
      <c r="E17" s="309">
        <v>1</v>
      </c>
      <c r="F17" s="309" t="s">
        <v>1109</v>
      </c>
      <c r="G17" s="17" t="s">
        <v>1111</v>
      </c>
      <c r="H17" s="17" t="s">
        <v>1111</v>
      </c>
      <c r="I17" s="17" t="s">
        <v>1111</v>
      </c>
      <c r="J17" s="25"/>
      <c r="K17" s="17" t="s">
        <v>1111</v>
      </c>
      <c r="L17" s="50" t="s">
        <v>1111</v>
      </c>
      <c r="M17" s="236" t="s">
        <v>1111</v>
      </c>
      <c r="N17" s="235" t="s">
        <v>1111</v>
      </c>
      <c r="O17" s="235" t="s">
        <v>1111</v>
      </c>
      <c r="P17" s="236" t="s">
        <v>1111</v>
      </c>
      <c r="Q17" s="236" t="s">
        <v>1111</v>
      </c>
      <c r="R17" s="17" t="s">
        <v>1109</v>
      </c>
      <c r="S17" s="48" t="s">
        <v>150</v>
      </c>
      <c r="T17" s="136">
        <v>4</v>
      </c>
      <c r="U17" s="136">
        <v>2</v>
      </c>
      <c r="V17" s="136">
        <v>2</v>
      </c>
      <c r="W17" s="136">
        <v>4</v>
      </c>
      <c r="X17" s="17" t="s">
        <v>1112</v>
      </c>
      <c r="Y17" s="25"/>
      <c r="Z17" s="235">
        <f t="shared" si="4"/>
        <v>943</v>
      </c>
      <c r="AA17" s="235" t="s">
        <v>1112</v>
      </c>
      <c r="AB17" s="235" t="s">
        <v>1111</v>
      </c>
      <c r="AC17" s="235">
        <v>865</v>
      </c>
      <c r="AD17" s="235">
        <v>78</v>
      </c>
      <c r="AE17" s="235">
        <v>78</v>
      </c>
      <c r="AF17" s="235" t="s">
        <v>1109</v>
      </c>
      <c r="AG17" s="235" t="s">
        <v>1111</v>
      </c>
      <c r="AH17" s="235" t="s">
        <v>1111</v>
      </c>
      <c r="AI17" s="42">
        <v>78</v>
      </c>
      <c r="AJ17" s="42" t="s">
        <v>1109</v>
      </c>
    </row>
    <row r="18" spans="1:36" ht="38.25" customHeight="1">
      <c r="A18" s="48" t="s">
        <v>151</v>
      </c>
      <c r="B18" s="309">
        <v>1</v>
      </c>
      <c r="C18" s="309" t="s">
        <v>1110</v>
      </c>
      <c r="D18" s="309">
        <v>1</v>
      </c>
      <c r="E18" s="309">
        <v>1</v>
      </c>
      <c r="F18" s="309" t="s">
        <v>1111</v>
      </c>
      <c r="G18" s="829" t="s">
        <v>1111</v>
      </c>
      <c r="H18" s="17" t="s">
        <v>1111</v>
      </c>
      <c r="I18" s="17" t="s">
        <v>1111</v>
      </c>
      <c r="J18" s="25"/>
      <c r="K18" s="17" t="s">
        <v>1111</v>
      </c>
      <c r="L18" s="17" t="s">
        <v>1111</v>
      </c>
      <c r="M18" s="236" t="s">
        <v>1112</v>
      </c>
      <c r="N18" s="235" t="s">
        <v>1111</v>
      </c>
      <c r="O18" s="235" t="s">
        <v>1111</v>
      </c>
      <c r="P18" s="236" t="s">
        <v>1111</v>
      </c>
      <c r="Q18" s="236" t="s">
        <v>1111</v>
      </c>
      <c r="R18" s="17" t="s">
        <v>1109</v>
      </c>
      <c r="S18" s="48" t="s">
        <v>151</v>
      </c>
      <c r="T18" s="283">
        <v>6</v>
      </c>
      <c r="U18" s="136">
        <v>4</v>
      </c>
      <c r="V18" s="136">
        <v>2</v>
      </c>
      <c r="W18" s="136">
        <v>6</v>
      </c>
      <c r="X18" s="17" t="s">
        <v>1112</v>
      </c>
      <c r="Y18" s="25"/>
      <c r="Z18" s="235">
        <f t="shared" si="4"/>
        <v>905</v>
      </c>
      <c r="AA18" s="235" t="s">
        <v>1112</v>
      </c>
      <c r="AB18" s="235" t="s">
        <v>1111</v>
      </c>
      <c r="AC18" s="235">
        <v>851</v>
      </c>
      <c r="AD18" s="235">
        <v>54</v>
      </c>
      <c r="AE18" s="235">
        <v>54</v>
      </c>
      <c r="AF18" s="235" t="s">
        <v>1109</v>
      </c>
      <c r="AG18" s="235" t="s">
        <v>1111</v>
      </c>
      <c r="AH18" s="235" t="s">
        <v>1111</v>
      </c>
      <c r="AI18" s="279">
        <v>54</v>
      </c>
      <c r="AJ18" s="279" t="s">
        <v>1111</v>
      </c>
    </row>
    <row r="19" spans="1:36" ht="38.25" customHeight="1" thickBot="1">
      <c r="A19" s="51" t="s">
        <v>152</v>
      </c>
      <c r="B19" s="317">
        <v>1</v>
      </c>
      <c r="C19" s="318" t="s">
        <v>1111</v>
      </c>
      <c r="D19" s="318">
        <v>1</v>
      </c>
      <c r="E19" s="318" t="s">
        <v>1109</v>
      </c>
      <c r="F19" s="318">
        <v>1</v>
      </c>
      <c r="G19" s="26" t="s">
        <v>1111</v>
      </c>
      <c r="H19" s="26" t="s">
        <v>1111</v>
      </c>
      <c r="I19" s="26" t="s">
        <v>1112</v>
      </c>
      <c r="J19" s="25"/>
      <c r="K19" s="26" t="s">
        <v>1111</v>
      </c>
      <c r="L19" s="240" t="s">
        <v>1110</v>
      </c>
      <c r="M19" s="241" t="s">
        <v>1112</v>
      </c>
      <c r="N19" s="242" t="s">
        <v>1112</v>
      </c>
      <c r="O19" s="242" t="s">
        <v>1111</v>
      </c>
      <c r="P19" s="241" t="s">
        <v>1111</v>
      </c>
      <c r="Q19" s="243" t="s">
        <v>1111</v>
      </c>
      <c r="R19" s="26" t="s">
        <v>1109</v>
      </c>
      <c r="S19" s="51" t="s">
        <v>152</v>
      </c>
      <c r="T19" s="281">
        <v>8</v>
      </c>
      <c r="U19" s="138">
        <v>5</v>
      </c>
      <c r="V19" s="138">
        <v>3</v>
      </c>
      <c r="W19" s="138">
        <v>8</v>
      </c>
      <c r="X19" s="26" t="s">
        <v>1112</v>
      </c>
      <c r="Y19" s="25"/>
      <c r="Z19" s="242">
        <f t="shared" si="4"/>
        <v>875</v>
      </c>
      <c r="AA19" s="242" t="s">
        <v>1112</v>
      </c>
      <c r="AB19" s="242" t="s">
        <v>1111</v>
      </c>
      <c r="AC19" s="242">
        <v>815</v>
      </c>
      <c r="AD19" s="242">
        <v>60</v>
      </c>
      <c r="AE19" s="242">
        <v>60</v>
      </c>
      <c r="AF19" s="830" t="s">
        <v>1109</v>
      </c>
      <c r="AG19" s="242" t="s">
        <v>1111</v>
      </c>
      <c r="AH19" s="242" t="s">
        <v>1109</v>
      </c>
      <c r="AI19" s="282">
        <v>60</v>
      </c>
      <c r="AJ19" s="282" t="s">
        <v>1109</v>
      </c>
    </row>
    <row r="20" spans="1:36" ht="12" customHeight="1" thickTop="1">
      <c r="A20" s="64" t="s">
        <v>325</v>
      </c>
      <c r="B20" s="139"/>
      <c r="C20" s="139"/>
      <c r="D20" s="139"/>
      <c r="E20" s="55"/>
      <c r="F20" s="55"/>
      <c r="G20" s="55"/>
      <c r="H20" s="55"/>
      <c r="I20" s="55"/>
      <c r="J20" s="55"/>
      <c r="S20" s="64" t="s">
        <v>325</v>
      </c>
    </row>
    <row r="21" spans="1:36" ht="15.75" customHeight="1">
      <c r="B21" s="118"/>
      <c r="C21" s="118"/>
      <c r="D21" s="118"/>
      <c r="E21" s="118"/>
      <c r="F21" s="118"/>
      <c r="G21" s="118"/>
      <c r="H21" s="118"/>
      <c r="I21" s="118"/>
      <c r="J21" s="118"/>
      <c r="K21" s="212"/>
      <c r="L21" s="212"/>
      <c r="M21" s="212"/>
      <c r="N21" s="212"/>
      <c r="O21" s="212"/>
      <c r="P21" s="212"/>
      <c r="Q21" s="212"/>
      <c r="R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</row>
    <row r="22" spans="1:36">
      <c r="A22" s="55"/>
      <c r="B22" s="55"/>
      <c r="C22" s="55"/>
      <c r="D22" s="55"/>
      <c r="E22" s="55"/>
      <c r="F22" s="55"/>
      <c r="G22" s="55"/>
      <c r="H22" s="55"/>
      <c r="I22" s="55"/>
      <c r="J22" s="55"/>
      <c r="S22" s="55"/>
    </row>
    <row r="23" spans="1:36">
      <c r="A23" s="55"/>
      <c r="B23" s="55"/>
      <c r="C23" s="55"/>
      <c r="D23" s="55"/>
      <c r="E23" s="55"/>
      <c r="F23" s="55"/>
      <c r="G23" s="55"/>
      <c r="H23" s="55"/>
      <c r="I23" s="55"/>
      <c r="J23" s="55"/>
      <c r="S23" s="55"/>
    </row>
    <row r="24" spans="1:36">
      <c r="A24" s="55"/>
      <c r="B24" s="55"/>
      <c r="C24" s="55"/>
      <c r="D24" s="55"/>
      <c r="E24" s="55"/>
      <c r="F24" s="55"/>
      <c r="G24" s="55"/>
      <c r="H24" s="55"/>
      <c r="I24" s="55"/>
      <c r="J24" s="55"/>
      <c r="S24" s="55"/>
    </row>
    <row r="25" spans="1:36">
      <c r="A25" s="55"/>
      <c r="B25" s="55"/>
      <c r="C25" s="55"/>
      <c r="D25" s="55"/>
      <c r="E25" s="55"/>
      <c r="F25" s="55"/>
      <c r="G25" s="55"/>
      <c r="H25" s="55"/>
      <c r="I25" s="55"/>
      <c r="J25" s="55"/>
      <c r="S25" s="55"/>
    </row>
    <row r="26" spans="1:36">
      <c r="B26" s="55"/>
      <c r="C26" s="55"/>
      <c r="D26" s="55"/>
      <c r="E26" s="55"/>
      <c r="F26" s="55"/>
      <c r="G26" s="55"/>
      <c r="H26" s="55"/>
      <c r="I26" s="55"/>
      <c r="J26" s="55"/>
      <c r="S26" s="55"/>
    </row>
    <row r="27" spans="1:36">
      <c r="B27" s="118"/>
      <c r="C27" s="118"/>
      <c r="D27" s="118"/>
      <c r="E27" s="118"/>
      <c r="F27" s="118"/>
      <c r="G27" s="118"/>
      <c r="H27" s="118"/>
      <c r="I27" s="118"/>
      <c r="J27" s="118"/>
      <c r="K27" s="212"/>
      <c r="L27" s="212"/>
      <c r="M27" s="212"/>
      <c r="N27" s="212"/>
      <c r="O27" s="212"/>
      <c r="P27" s="212"/>
      <c r="Q27" s="212"/>
      <c r="R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</row>
    <row r="28" spans="1:36">
      <c r="B28" s="118"/>
      <c r="C28" s="118"/>
      <c r="D28" s="118"/>
      <c r="E28" s="118"/>
      <c r="F28" s="118"/>
      <c r="G28" s="118"/>
      <c r="H28" s="118"/>
      <c r="I28" s="118"/>
      <c r="J28" s="118"/>
      <c r="K28" s="212"/>
      <c r="L28" s="212"/>
      <c r="M28" s="212"/>
      <c r="N28" s="212"/>
      <c r="O28" s="212"/>
      <c r="P28" s="212"/>
      <c r="Q28" s="212"/>
      <c r="R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</row>
    <row r="29" spans="1:36">
      <c r="B29" s="118"/>
      <c r="C29" s="118"/>
      <c r="D29" s="118"/>
      <c r="E29" s="118"/>
      <c r="F29" s="118"/>
      <c r="G29" s="118"/>
      <c r="H29" s="118"/>
      <c r="I29" s="118"/>
      <c r="J29" s="118"/>
      <c r="K29" s="212"/>
      <c r="L29" s="212"/>
      <c r="M29" s="212"/>
      <c r="N29" s="212"/>
      <c r="O29" s="212"/>
      <c r="P29" s="212"/>
      <c r="Q29" s="212"/>
      <c r="R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</row>
    <row r="30" spans="1:36">
      <c r="B30" s="118"/>
      <c r="C30" s="118"/>
      <c r="D30" s="118"/>
      <c r="E30" s="118"/>
      <c r="F30" s="118"/>
      <c r="G30" s="118"/>
      <c r="H30" s="118"/>
      <c r="I30" s="118"/>
      <c r="J30" s="118"/>
      <c r="K30" s="212"/>
      <c r="L30" s="212"/>
      <c r="M30" s="212"/>
      <c r="N30" s="212"/>
      <c r="O30" s="212"/>
      <c r="P30" s="212"/>
      <c r="Q30" s="212"/>
      <c r="R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</row>
    <row r="31" spans="1:36">
      <c r="B31" s="118"/>
      <c r="C31" s="118"/>
      <c r="D31" s="118"/>
      <c r="E31" s="118"/>
      <c r="F31" s="118"/>
      <c r="G31" s="118"/>
      <c r="H31" s="118"/>
      <c r="I31" s="118"/>
      <c r="J31" s="118"/>
      <c r="K31" s="212"/>
      <c r="L31" s="212"/>
      <c r="M31" s="212"/>
      <c r="N31" s="212"/>
      <c r="O31" s="212"/>
      <c r="P31" s="212"/>
      <c r="Q31" s="212"/>
      <c r="R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</row>
    <row r="32" spans="1:36">
      <c r="B32" s="118"/>
      <c r="C32" s="118"/>
      <c r="D32" s="118"/>
      <c r="E32" s="118"/>
      <c r="F32" s="118"/>
      <c r="G32" s="118"/>
      <c r="H32" s="118"/>
      <c r="I32" s="118"/>
      <c r="J32" s="118"/>
      <c r="K32" s="212"/>
      <c r="L32" s="212"/>
      <c r="M32" s="212"/>
      <c r="N32" s="212"/>
      <c r="O32" s="212"/>
      <c r="P32" s="212"/>
      <c r="Q32" s="212"/>
      <c r="R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</row>
    <row r="33" spans="2:35">
      <c r="B33" s="118"/>
      <c r="C33" s="118"/>
      <c r="D33" s="118"/>
      <c r="E33" s="118"/>
      <c r="F33" s="118"/>
      <c r="G33" s="118"/>
      <c r="H33" s="118"/>
      <c r="I33" s="118"/>
      <c r="J33" s="118"/>
      <c r="K33" s="212"/>
      <c r="L33" s="212"/>
      <c r="M33" s="212"/>
      <c r="N33" s="212"/>
      <c r="O33" s="212"/>
      <c r="P33" s="212"/>
      <c r="Q33" s="212"/>
      <c r="R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</row>
    <row r="34" spans="2:35">
      <c r="B34" s="118"/>
      <c r="C34" s="118"/>
      <c r="D34" s="118"/>
      <c r="E34" s="118"/>
      <c r="F34" s="118"/>
      <c r="G34" s="118"/>
      <c r="H34" s="118"/>
      <c r="I34" s="118"/>
      <c r="J34" s="118"/>
      <c r="K34" s="212"/>
      <c r="L34" s="212"/>
      <c r="M34" s="212"/>
      <c r="N34" s="212"/>
      <c r="O34" s="212"/>
      <c r="P34" s="212"/>
      <c r="Q34" s="212"/>
      <c r="R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</row>
    <row r="35" spans="2:35">
      <c r="B35" s="118"/>
      <c r="C35" s="118"/>
      <c r="D35" s="118"/>
      <c r="E35" s="118"/>
      <c r="F35" s="118"/>
      <c r="G35" s="118"/>
      <c r="H35" s="118"/>
      <c r="I35" s="118"/>
      <c r="J35" s="118"/>
      <c r="K35" s="212"/>
      <c r="L35" s="212"/>
      <c r="M35" s="212"/>
      <c r="N35" s="212"/>
      <c r="O35" s="212"/>
      <c r="P35" s="212"/>
      <c r="Q35" s="212"/>
      <c r="R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</row>
    <row r="36" spans="2:35">
      <c r="B36" s="118"/>
      <c r="C36" s="118"/>
      <c r="D36" s="118"/>
      <c r="E36" s="118"/>
      <c r="F36" s="118"/>
      <c r="G36" s="118"/>
      <c r="H36" s="118"/>
      <c r="I36" s="118"/>
      <c r="J36" s="118"/>
      <c r="K36" s="212"/>
      <c r="L36" s="212"/>
      <c r="M36" s="212"/>
      <c r="N36" s="212"/>
      <c r="O36" s="212"/>
      <c r="P36" s="212"/>
      <c r="Q36" s="212"/>
      <c r="R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</row>
    <row r="37" spans="2:35">
      <c r="B37" s="118"/>
      <c r="C37" s="118"/>
      <c r="D37" s="118"/>
      <c r="E37" s="118"/>
      <c r="F37" s="118"/>
      <c r="G37" s="118"/>
      <c r="H37" s="118"/>
      <c r="I37" s="118"/>
      <c r="J37" s="118"/>
      <c r="K37" s="212"/>
      <c r="L37" s="212"/>
      <c r="M37" s="212"/>
      <c r="N37" s="212"/>
      <c r="O37" s="212"/>
      <c r="P37" s="212"/>
      <c r="Q37" s="212"/>
      <c r="R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</row>
    <row r="38" spans="2:35">
      <c r="B38" s="118"/>
      <c r="C38" s="118"/>
      <c r="D38" s="118"/>
      <c r="E38" s="118"/>
      <c r="F38" s="118"/>
      <c r="G38" s="118"/>
      <c r="H38" s="118"/>
      <c r="I38" s="118"/>
      <c r="J38" s="118"/>
      <c r="K38" s="212"/>
      <c r="L38" s="212"/>
      <c r="M38" s="212"/>
      <c r="N38" s="212"/>
      <c r="O38" s="212"/>
      <c r="P38" s="212"/>
      <c r="Q38" s="212"/>
      <c r="R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</row>
    <row r="39" spans="2:35">
      <c r="B39" s="118"/>
      <c r="C39" s="118"/>
      <c r="D39" s="118"/>
      <c r="E39" s="118"/>
      <c r="F39" s="118"/>
      <c r="G39" s="118"/>
      <c r="H39" s="118"/>
      <c r="I39" s="118"/>
      <c r="J39" s="118"/>
      <c r="K39" s="212"/>
      <c r="L39" s="212"/>
      <c r="M39" s="212"/>
      <c r="N39" s="212"/>
      <c r="O39" s="212"/>
      <c r="P39" s="212"/>
      <c r="Q39" s="212"/>
      <c r="R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</row>
    <row r="40" spans="2:35">
      <c r="B40" s="118"/>
      <c r="C40" s="118"/>
      <c r="D40" s="118"/>
      <c r="E40" s="118"/>
      <c r="F40" s="118"/>
      <c r="G40" s="118"/>
      <c r="H40" s="118"/>
      <c r="I40" s="118"/>
      <c r="J40" s="118"/>
      <c r="K40" s="212"/>
      <c r="L40" s="212"/>
      <c r="M40" s="212"/>
      <c r="N40" s="212"/>
      <c r="O40" s="212"/>
      <c r="P40" s="212"/>
      <c r="Q40" s="212"/>
      <c r="R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</row>
    <row r="41" spans="2:35">
      <c r="B41" s="118"/>
      <c r="C41" s="118"/>
      <c r="D41" s="118"/>
      <c r="E41" s="118"/>
      <c r="F41" s="118"/>
      <c r="G41" s="118"/>
      <c r="H41" s="118"/>
      <c r="I41" s="118"/>
      <c r="J41" s="118"/>
      <c r="K41" s="212"/>
      <c r="L41" s="212"/>
      <c r="M41" s="212"/>
      <c r="N41" s="212"/>
      <c r="O41" s="212"/>
      <c r="P41" s="212"/>
      <c r="Q41" s="212"/>
      <c r="R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</row>
    <row r="42" spans="2:35">
      <c r="B42" s="118"/>
      <c r="C42" s="118"/>
      <c r="D42" s="118"/>
      <c r="E42" s="118"/>
      <c r="F42" s="118"/>
      <c r="G42" s="118"/>
      <c r="H42" s="118"/>
      <c r="I42" s="118"/>
      <c r="J42" s="118"/>
      <c r="K42" s="212"/>
      <c r="L42" s="212"/>
      <c r="M42" s="212"/>
      <c r="N42" s="212"/>
      <c r="O42" s="212"/>
      <c r="P42" s="212"/>
      <c r="Q42" s="212"/>
      <c r="R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</row>
    <row r="43" spans="2:35">
      <c r="B43" s="118"/>
      <c r="C43" s="118"/>
      <c r="D43" s="118"/>
      <c r="E43" s="118"/>
      <c r="F43" s="118"/>
      <c r="G43" s="118"/>
      <c r="H43" s="118"/>
      <c r="I43" s="118"/>
      <c r="J43" s="118"/>
      <c r="K43" s="212"/>
      <c r="L43" s="212"/>
      <c r="M43" s="212"/>
      <c r="N43" s="212"/>
      <c r="O43" s="212"/>
      <c r="P43" s="212"/>
      <c r="Q43" s="212"/>
      <c r="R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</row>
    <row r="44" spans="2:35">
      <c r="B44" s="118"/>
      <c r="C44" s="118"/>
      <c r="D44" s="118"/>
      <c r="E44" s="118"/>
      <c r="F44" s="118"/>
      <c r="G44" s="118"/>
      <c r="H44" s="118"/>
      <c r="I44" s="118"/>
      <c r="J44" s="118"/>
      <c r="K44" s="212"/>
      <c r="L44" s="212"/>
      <c r="M44" s="212"/>
      <c r="N44" s="212"/>
      <c r="O44" s="212"/>
      <c r="P44" s="212"/>
      <c r="Q44" s="212"/>
      <c r="R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</row>
    <row r="45" spans="2:35">
      <c r="B45" s="118"/>
      <c r="C45" s="118"/>
      <c r="D45" s="118"/>
      <c r="E45" s="118"/>
      <c r="F45" s="118"/>
      <c r="G45" s="118"/>
      <c r="H45" s="118"/>
      <c r="I45" s="118"/>
      <c r="J45" s="118"/>
      <c r="K45" s="212"/>
      <c r="L45" s="212"/>
      <c r="M45" s="212"/>
      <c r="N45" s="212"/>
      <c r="O45" s="212"/>
      <c r="P45" s="212"/>
      <c r="Q45" s="212"/>
      <c r="R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</row>
    <row r="46" spans="2:35">
      <c r="B46" s="118"/>
      <c r="C46" s="118"/>
      <c r="D46" s="118"/>
      <c r="E46" s="118"/>
      <c r="F46" s="118"/>
      <c r="G46" s="118"/>
      <c r="H46" s="118"/>
      <c r="I46" s="118"/>
      <c r="J46" s="118"/>
      <c r="K46" s="212"/>
      <c r="L46" s="212"/>
      <c r="M46" s="212"/>
      <c r="N46" s="212"/>
      <c r="O46" s="212"/>
      <c r="P46" s="212"/>
      <c r="Q46" s="212"/>
      <c r="R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</row>
    <row r="47" spans="2:35">
      <c r="B47" s="118"/>
      <c r="C47" s="118"/>
      <c r="D47" s="118"/>
      <c r="E47" s="118"/>
      <c r="F47" s="118"/>
      <c r="G47" s="118"/>
      <c r="H47" s="118"/>
      <c r="I47" s="118"/>
      <c r="J47" s="118"/>
      <c r="K47" s="212"/>
      <c r="L47" s="212"/>
      <c r="M47" s="212"/>
      <c r="N47" s="212"/>
      <c r="O47" s="212"/>
      <c r="P47" s="212"/>
      <c r="Q47" s="212"/>
      <c r="R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</row>
    <row r="48" spans="2:35">
      <c r="B48" s="118"/>
      <c r="C48" s="118"/>
      <c r="D48" s="118"/>
      <c r="E48" s="118"/>
      <c r="F48" s="118"/>
      <c r="G48" s="118"/>
      <c r="H48" s="118"/>
      <c r="I48" s="118"/>
      <c r="J48" s="118"/>
      <c r="K48" s="212"/>
      <c r="L48" s="212"/>
      <c r="M48" s="212"/>
      <c r="N48" s="212"/>
      <c r="O48" s="212"/>
      <c r="P48" s="212"/>
      <c r="Q48" s="212"/>
      <c r="R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</row>
    <row r="49" spans="2:35">
      <c r="B49" s="118"/>
      <c r="C49" s="118"/>
      <c r="D49" s="118"/>
      <c r="E49" s="118"/>
      <c r="F49" s="118"/>
      <c r="G49" s="118"/>
      <c r="H49" s="118"/>
      <c r="I49" s="118"/>
      <c r="J49" s="118"/>
      <c r="K49" s="212"/>
      <c r="L49" s="212"/>
      <c r="M49" s="212"/>
      <c r="N49" s="212"/>
      <c r="O49" s="212"/>
      <c r="P49" s="212"/>
      <c r="Q49" s="212"/>
      <c r="R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</row>
    <row r="50" spans="2:35">
      <c r="B50" s="118"/>
      <c r="C50" s="118"/>
      <c r="D50" s="118"/>
      <c r="E50" s="118"/>
      <c r="F50" s="118"/>
      <c r="G50" s="118"/>
      <c r="H50" s="118"/>
      <c r="I50" s="118"/>
      <c r="J50" s="118"/>
      <c r="K50" s="212"/>
      <c r="L50" s="212"/>
      <c r="M50" s="212"/>
      <c r="N50" s="212"/>
      <c r="O50" s="212"/>
      <c r="P50" s="212"/>
      <c r="Q50" s="212"/>
      <c r="R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</row>
  </sheetData>
  <protectedRanges>
    <protectedRange sqref="J8" name="범위1_1_2_1_1_3_1_1_1_2_2_1_1_1"/>
    <protectedRange sqref="Y8" name="범위1_1_2_1_2_2_1_1_1_1_2_1_1_1"/>
    <protectedRange sqref="AK8:AK9" name="범위1_1_2_1_4_1_1_1_1_2_1_2_1_1_1"/>
    <protectedRange sqref="Z13:Z19" name="범위1_1_2_1_3_1_1_1_1_1_1_1_1_3_3"/>
    <protectedRange sqref="AD13:AD19" name="범위1_1_2_1_4_1_1_1_1_1_2_1_2_1_2_3"/>
    <protectedRange sqref="AC13:AC19" name="범위1_1_2_1_3_1_1_1_1_1_1_1_1_1_2_3"/>
    <protectedRange sqref="Q13:Q18 M13:M19 P14:P19" name="범위1_1_2_1_1_1_1_1_1_1_1_2_1_1_1_1_1_1_3"/>
    <protectedRange sqref="E15" name="범위1_1_2_1_5_1_2_4_1_1_1_2"/>
    <protectedRange sqref="E15" name="범위1_1_2_1_5_1_2_3_1_1_1_1_2"/>
    <protectedRange sqref="E19" name="범위1_1_2_1_5_1_2_5_1_1_1_2"/>
    <protectedRange sqref="E19" name="범위1_1_2_1_5_1_2_2_1_1_1_1_2"/>
    <protectedRange sqref="E14" name="범위1_1_2_1_5_1_2_7_1_1_1_2"/>
    <protectedRange sqref="E13" name="범위1_1_2_1_5_1_2_8_1_1_1_2"/>
    <protectedRange sqref="E16" name="범위1_1_2_1_5_1_2_10_1_1_1_2"/>
    <protectedRange sqref="E18" name="범위1_1_2_1_5_1_2_9_1_1_1_2"/>
    <protectedRange sqref="E17" name="범위1_1_2_1_5_1_2_11_1_1_1_2"/>
    <protectedRange sqref="F15" name="범위1_1_2_1_5_1_2_4_1_2_2"/>
    <protectedRange sqref="F15" name="범위1_1_2_1_5_1_2_3_1_1_2_2"/>
    <protectedRange sqref="F19" name="범위1_1_2_1_5_1_2_5_1_2_2"/>
    <protectedRange sqref="F19" name="범위1_1_2_1_5_1_2_2_1_1_2_2"/>
    <protectedRange sqref="F14" name="범위1_1_2_1_5_1_2_7_1_2_2"/>
    <protectedRange sqref="F13" name="범위1_1_2_1_5_1_2_8_1_2_2"/>
    <protectedRange sqref="F16" name="범위1_1_2_1_5_1_2_10_1_2_2"/>
    <protectedRange sqref="F18" name="범위1_1_2_1_5_1_2_9_1_2_2"/>
    <protectedRange sqref="F17" name="범위1_1_2_1_5_1_2_11_1_2_2"/>
    <protectedRange sqref="N13:O13" name="범위1_1_2_1_1_1_1_1_1_8_1_3_1"/>
    <protectedRange sqref="P13" name="범위1_1_2_1_1_1_1_1_1_8_1_1_2_1"/>
    <protectedRange sqref="W15" name="범위1_1_2_1_2_1_1_1_1_3_1_1_1_2_1"/>
    <protectedRange sqref="W14" name="범위1_1_2_1_2_1_1_1_1_5_1_1_2_1"/>
    <protectedRange sqref="W13" name="범위1_1_2_1_2_1_1_1_1_6_1_1_2_1"/>
    <protectedRange sqref="W16" name="범위1_1_2_1_2_1_1_1_1_8_1_1_2_1"/>
    <protectedRange sqref="W18" name="범위1_1_2_1_2_1_1_1_1_7_1_1_2_1"/>
    <protectedRange sqref="W17" name="범위1_1_2_1_2_1_1_1_1_9_1_1_2_1"/>
    <protectedRange sqref="W19" name="범위1_1_2_1_2_1_1_1_1_2_2_1_1_2_1"/>
  </protectedRanges>
  <mergeCells count="31">
    <mergeCell ref="AJ4:AJ5"/>
    <mergeCell ref="T5:V5"/>
    <mergeCell ref="W5:W6"/>
    <mergeCell ref="X5:X6"/>
    <mergeCell ref="Z5:AB5"/>
    <mergeCell ref="AC5:AC6"/>
    <mergeCell ref="AD5:AD6"/>
    <mergeCell ref="AE5:AG5"/>
    <mergeCell ref="AH5:AH6"/>
    <mergeCell ref="Z4:AD4"/>
    <mergeCell ref="M4:O5"/>
    <mergeCell ref="Q4:R4"/>
    <mergeCell ref="T4:X4"/>
    <mergeCell ref="AI5:AI6"/>
    <mergeCell ref="AE4:AI4"/>
    <mergeCell ref="I4:I5"/>
    <mergeCell ref="A1:I1"/>
    <mergeCell ref="K1:R1"/>
    <mergeCell ref="S1:X1"/>
    <mergeCell ref="Z1:AJ1"/>
    <mergeCell ref="B3:I3"/>
    <mergeCell ref="M3:R3"/>
    <mergeCell ref="T3:X3"/>
    <mergeCell ref="Z3:AJ3"/>
    <mergeCell ref="B4:D5"/>
    <mergeCell ref="E4:E5"/>
    <mergeCell ref="F4:F5"/>
    <mergeCell ref="G4:G5"/>
    <mergeCell ref="H4:H5"/>
    <mergeCell ref="K4:K5"/>
    <mergeCell ref="L4:L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2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selection sqref="A1:E1"/>
    </sheetView>
  </sheetViews>
  <sheetFormatPr defaultRowHeight="13.5"/>
  <cols>
    <col min="1" max="1" width="14.5546875" style="33" customWidth="1"/>
    <col min="2" max="5" width="10.77734375" style="34" customWidth="1"/>
    <col min="6" max="6" width="2.6640625" style="35" customWidth="1"/>
    <col min="7" max="8" width="9.77734375" style="34" customWidth="1"/>
    <col min="9" max="10" width="9.77734375" style="75" customWidth="1"/>
    <col min="11" max="11" width="9.77734375" style="35" customWidth="1"/>
    <col min="12" max="12" width="9.77734375" style="34" customWidth="1"/>
    <col min="13" max="16384" width="8.88671875" style="24"/>
  </cols>
  <sheetData>
    <row r="1" spans="1:12" ht="51" customHeight="1">
      <c r="A1" s="868" t="s">
        <v>326</v>
      </c>
      <c r="B1" s="868"/>
      <c r="C1" s="868"/>
      <c r="D1" s="868"/>
      <c r="E1" s="868"/>
      <c r="F1" s="244"/>
      <c r="G1" s="1021" t="s">
        <v>327</v>
      </c>
      <c r="H1" s="1021"/>
      <c r="I1" s="1021"/>
      <c r="J1" s="1021"/>
      <c r="K1" s="1021"/>
      <c r="L1" s="1021"/>
    </row>
    <row r="2" spans="1:12" s="4" customFormat="1" ht="25.5" customHeight="1" thickBot="1">
      <c r="A2" s="245" t="s">
        <v>328</v>
      </c>
      <c r="B2" s="36"/>
      <c r="C2" s="36"/>
      <c r="D2" s="36"/>
      <c r="E2" s="36"/>
      <c r="F2" s="36"/>
      <c r="G2" s="36"/>
      <c r="H2" s="36"/>
      <c r="I2" s="74"/>
      <c r="J2" s="74"/>
      <c r="K2" s="36"/>
      <c r="L2" s="246" t="s">
        <v>329</v>
      </c>
    </row>
    <row r="3" spans="1:12" s="4" customFormat="1" ht="16.5" customHeight="1" thickTop="1">
      <c r="A3" s="870" t="s">
        <v>330</v>
      </c>
      <c r="B3" s="1022" t="s">
        <v>331</v>
      </c>
      <c r="C3" s="1023"/>
      <c r="D3" s="1022" t="s">
        <v>332</v>
      </c>
      <c r="E3" s="1024"/>
      <c r="F3" s="247"/>
      <c r="G3" s="1024" t="s">
        <v>333</v>
      </c>
      <c r="H3" s="1023"/>
      <c r="I3" s="1022" t="s">
        <v>334</v>
      </c>
      <c r="J3" s="1023"/>
      <c r="K3" s="1022" t="s">
        <v>335</v>
      </c>
      <c r="L3" s="1024"/>
    </row>
    <row r="4" spans="1:12" s="4" customFormat="1" ht="16.5" customHeight="1">
      <c r="A4" s="871"/>
      <c r="B4" s="1025" t="s">
        <v>336</v>
      </c>
      <c r="C4" s="1026"/>
      <c r="D4" s="1025" t="s">
        <v>337</v>
      </c>
      <c r="E4" s="1027"/>
      <c r="F4" s="247"/>
      <c r="G4" s="1028" t="s">
        <v>338</v>
      </c>
      <c r="H4" s="1029"/>
      <c r="I4" s="1025" t="s">
        <v>339</v>
      </c>
      <c r="J4" s="1026"/>
      <c r="K4" s="1025" t="s">
        <v>340</v>
      </c>
      <c r="L4" s="1028"/>
    </row>
    <row r="5" spans="1:12" s="4" customFormat="1" ht="16.5" customHeight="1">
      <c r="A5" s="871"/>
      <c r="B5" s="1016" t="s">
        <v>341</v>
      </c>
      <c r="C5" s="1020"/>
      <c r="D5" s="1016" t="s">
        <v>342</v>
      </c>
      <c r="E5" s="1017"/>
      <c r="F5" s="247"/>
      <c r="G5" s="1018" t="s">
        <v>343</v>
      </c>
      <c r="H5" s="1019"/>
      <c r="I5" s="1016" t="s">
        <v>344</v>
      </c>
      <c r="J5" s="1020"/>
      <c r="K5" s="1016" t="s">
        <v>345</v>
      </c>
      <c r="L5" s="1017"/>
    </row>
    <row r="6" spans="1:12" s="4" customFormat="1" ht="16.5" customHeight="1">
      <c r="A6" s="871"/>
      <c r="B6" s="248" t="s">
        <v>346</v>
      </c>
      <c r="C6" s="248" t="s">
        <v>347</v>
      </c>
      <c r="D6" s="248" t="s">
        <v>346</v>
      </c>
      <c r="E6" s="249" t="s">
        <v>347</v>
      </c>
      <c r="F6" s="249"/>
      <c r="G6" s="248" t="s">
        <v>346</v>
      </c>
      <c r="H6" s="248" t="s">
        <v>347</v>
      </c>
      <c r="I6" s="250" t="s">
        <v>346</v>
      </c>
      <c r="J6" s="248" t="s">
        <v>347</v>
      </c>
      <c r="K6" s="248" t="s">
        <v>346</v>
      </c>
      <c r="L6" s="249" t="s">
        <v>347</v>
      </c>
    </row>
    <row r="7" spans="1:12" s="4" customFormat="1" ht="16.5" customHeight="1">
      <c r="A7" s="872"/>
      <c r="B7" s="251" t="s">
        <v>348</v>
      </c>
      <c r="C7" s="252" t="s">
        <v>349</v>
      </c>
      <c r="D7" s="252" t="s">
        <v>348</v>
      </c>
      <c r="E7" s="253" t="s">
        <v>349</v>
      </c>
      <c r="F7" s="249"/>
      <c r="G7" s="252" t="s">
        <v>348</v>
      </c>
      <c r="H7" s="251" t="s">
        <v>349</v>
      </c>
      <c r="I7" s="251" t="s">
        <v>348</v>
      </c>
      <c r="J7" s="252" t="s">
        <v>349</v>
      </c>
      <c r="K7" s="252" t="s">
        <v>348</v>
      </c>
      <c r="L7" s="253" t="s">
        <v>349</v>
      </c>
    </row>
    <row r="8" spans="1:12" s="256" customFormat="1" ht="30" customHeight="1">
      <c r="A8" s="254">
        <v>2013</v>
      </c>
      <c r="B8" s="255">
        <v>372</v>
      </c>
      <c r="C8" s="255">
        <v>13114</v>
      </c>
      <c r="D8" s="255">
        <v>905</v>
      </c>
      <c r="E8" s="255">
        <v>905</v>
      </c>
      <c r="F8" s="255"/>
      <c r="G8" s="255">
        <v>55</v>
      </c>
      <c r="H8" s="255">
        <v>3282</v>
      </c>
      <c r="I8" s="255">
        <v>16718</v>
      </c>
      <c r="J8" s="255">
        <v>8359</v>
      </c>
      <c r="K8" s="255">
        <v>63</v>
      </c>
      <c r="L8" s="255">
        <v>36</v>
      </c>
    </row>
    <row r="9" spans="1:12" s="256" customFormat="1" ht="30" customHeight="1">
      <c r="A9" s="254">
        <v>2014</v>
      </c>
      <c r="B9" s="255">
        <v>290</v>
      </c>
      <c r="C9" s="255">
        <v>12063</v>
      </c>
      <c r="D9" s="255">
        <v>850</v>
      </c>
      <c r="E9" s="255">
        <v>850</v>
      </c>
      <c r="F9" s="255"/>
      <c r="G9" s="255">
        <v>52</v>
      </c>
      <c r="H9" s="255">
        <v>1625</v>
      </c>
      <c r="I9" s="255">
        <v>3292</v>
      </c>
      <c r="J9" s="255">
        <v>3292</v>
      </c>
      <c r="K9" s="255">
        <v>49</v>
      </c>
      <c r="L9" s="255">
        <v>28</v>
      </c>
    </row>
    <row r="10" spans="1:12" s="256" customFormat="1" ht="30" customHeight="1">
      <c r="A10" s="257">
        <v>2015</v>
      </c>
      <c r="B10" s="258">
        <v>438</v>
      </c>
      <c r="C10" s="258">
        <v>14257</v>
      </c>
      <c r="D10" s="258">
        <v>649</v>
      </c>
      <c r="E10" s="258">
        <v>649</v>
      </c>
      <c r="F10" s="258"/>
      <c r="G10" s="258">
        <v>40</v>
      </c>
      <c r="H10" s="258">
        <v>1852</v>
      </c>
      <c r="I10" s="258">
        <v>3299</v>
      </c>
      <c r="J10" s="258">
        <v>3299</v>
      </c>
      <c r="K10" s="259">
        <v>25</v>
      </c>
      <c r="L10" s="259">
        <v>16</v>
      </c>
    </row>
    <row r="11" spans="1:12" s="256" customFormat="1" ht="30" customHeight="1">
      <c r="A11" s="257">
        <v>2016</v>
      </c>
      <c r="B11" s="258">
        <v>608</v>
      </c>
      <c r="C11" s="258">
        <v>12398</v>
      </c>
      <c r="D11" s="258">
        <v>3</v>
      </c>
      <c r="E11" s="258">
        <v>3</v>
      </c>
      <c r="F11" s="258"/>
      <c r="G11" s="258">
        <v>51</v>
      </c>
      <c r="H11" s="258">
        <v>1600</v>
      </c>
      <c r="I11" s="258">
        <v>3691</v>
      </c>
      <c r="J11" s="258">
        <v>3691</v>
      </c>
      <c r="K11" s="258">
        <v>82</v>
      </c>
      <c r="L11" s="258">
        <v>45</v>
      </c>
    </row>
    <row r="12" spans="1:12" s="262" customFormat="1" ht="30" customHeight="1">
      <c r="A12" s="260">
        <v>2017</v>
      </c>
      <c r="B12" s="261">
        <v>589</v>
      </c>
      <c r="C12" s="261">
        <v>14022</v>
      </c>
      <c r="D12" s="273" t="s">
        <v>5</v>
      </c>
      <c r="E12" s="261">
        <v>24</v>
      </c>
      <c r="F12" s="261"/>
      <c r="G12" s="273" t="s">
        <v>5</v>
      </c>
      <c r="H12" s="261">
        <v>1989</v>
      </c>
      <c r="I12" s="273" t="s">
        <v>5</v>
      </c>
      <c r="J12" s="261">
        <v>3343</v>
      </c>
      <c r="K12" s="273" t="s">
        <v>5</v>
      </c>
      <c r="L12" s="261">
        <v>63</v>
      </c>
    </row>
    <row r="13" spans="1:12" s="264" customFormat="1" ht="30" customHeight="1">
      <c r="A13" s="263" t="s">
        <v>191</v>
      </c>
      <c r="B13" s="258">
        <v>256</v>
      </c>
      <c r="C13" s="258">
        <v>8698</v>
      </c>
      <c r="D13" s="258" t="s">
        <v>1110</v>
      </c>
      <c r="E13" s="258">
        <v>11</v>
      </c>
      <c r="F13" s="258"/>
      <c r="G13" s="258" t="s">
        <v>1111</v>
      </c>
      <c r="H13" s="258">
        <v>1005</v>
      </c>
      <c r="I13" s="258" t="s">
        <v>1111</v>
      </c>
      <c r="J13" s="258">
        <v>2168</v>
      </c>
      <c r="K13" s="258" t="s">
        <v>1111</v>
      </c>
      <c r="L13" s="258">
        <v>21</v>
      </c>
    </row>
    <row r="14" spans="1:12" s="264" customFormat="1" ht="30" customHeight="1">
      <c r="A14" s="263" t="s">
        <v>350</v>
      </c>
      <c r="B14" s="258">
        <v>62</v>
      </c>
      <c r="C14" s="258">
        <v>1048</v>
      </c>
      <c r="D14" s="17" t="s">
        <v>1111</v>
      </c>
      <c r="E14" s="50">
        <v>3</v>
      </c>
      <c r="F14" s="258"/>
      <c r="G14" s="258" t="s">
        <v>1111</v>
      </c>
      <c r="H14" s="258">
        <v>187</v>
      </c>
      <c r="I14" s="258" t="s">
        <v>1110</v>
      </c>
      <c r="J14" s="258">
        <v>210</v>
      </c>
      <c r="K14" s="258" t="s">
        <v>1110</v>
      </c>
      <c r="L14" s="258">
        <v>5</v>
      </c>
    </row>
    <row r="15" spans="1:12" s="264" customFormat="1" ht="30" customHeight="1">
      <c r="A15" s="263" t="s">
        <v>351</v>
      </c>
      <c r="B15" s="258">
        <v>32</v>
      </c>
      <c r="C15" s="258">
        <v>696</v>
      </c>
      <c r="D15" s="17" t="s">
        <v>1111</v>
      </c>
      <c r="E15" s="50">
        <v>2</v>
      </c>
      <c r="F15" s="258"/>
      <c r="G15" s="258" t="s">
        <v>1111</v>
      </c>
      <c r="H15" s="258">
        <v>124</v>
      </c>
      <c r="I15" s="258" t="s">
        <v>1111</v>
      </c>
      <c r="J15" s="258">
        <v>155</v>
      </c>
      <c r="K15" s="258" t="s">
        <v>1112</v>
      </c>
      <c r="L15" s="258">
        <v>7</v>
      </c>
    </row>
    <row r="16" spans="1:12" s="265" customFormat="1" ht="30" customHeight="1">
      <c r="A16" s="263" t="s">
        <v>352</v>
      </c>
      <c r="B16" s="258">
        <v>89</v>
      </c>
      <c r="C16" s="258">
        <v>1784</v>
      </c>
      <c r="D16" s="17" t="s">
        <v>1111</v>
      </c>
      <c r="E16" s="50">
        <v>4</v>
      </c>
      <c r="F16" s="258"/>
      <c r="G16" s="258" t="s">
        <v>1111</v>
      </c>
      <c r="H16" s="258">
        <v>346</v>
      </c>
      <c r="I16" s="258" t="s">
        <v>1112</v>
      </c>
      <c r="J16" s="258">
        <v>397</v>
      </c>
      <c r="K16" s="258" t="s">
        <v>1112</v>
      </c>
      <c r="L16" s="284">
        <v>12</v>
      </c>
    </row>
    <row r="17" spans="1:23" s="266" customFormat="1" ht="30" customHeight="1">
      <c r="A17" s="263" t="s">
        <v>353</v>
      </c>
      <c r="B17" s="258">
        <v>60</v>
      </c>
      <c r="C17" s="258">
        <v>790</v>
      </c>
      <c r="D17" s="17" t="s">
        <v>1111</v>
      </c>
      <c r="E17" s="50">
        <v>1</v>
      </c>
      <c r="F17" s="258"/>
      <c r="G17" s="258" t="s">
        <v>1111</v>
      </c>
      <c r="H17" s="258">
        <v>149</v>
      </c>
      <c r="I17" s="258" t="s">
        <v>1111</v>
      </c>
      <c r="J17" s="258">
        <v>170</v>
      </c>
      <c r="K17" s="17" t="s">
        <v>1112</v>
      </c>
      <c r="L17" s="50">
        <v>7</v>
      </c>
    </row>
    <row r="18" spans="1:23" s="266" customFormat="1" ht="30" customHeight="1">
      <c r="A18" s="263" t="s">
        <v>354</v>
      </c>
      <c r="B18" s="258">
        <v>51</v>
      </c>
      <c r="C18" s="258">
        <v>556</v>
      </c>
      <c r="D18" s="17" t="s">
        <v>1111</v>
      </c>
      <c r="E18" s="50">
        <v>2</v>
      </c>
      <c r="F18" s="258"/>
      <c r="G18" s="258" t="s">
        <v>1111</v>
      </c>
      <c r="H18" s="258">
        <v>100</v>
      </c>
      <c r="I18" s="258" t="s">
        <v>1109</v>
      </c>
      <c r="J18" s="258">
        <v>141</v>
      </c>
      <c r="K18" s="258" t="s">
        <v>1111</v>
      </c>
      <c r="L18" s="284">
        <v>3</v>
      </c>
    </row>
    <row r="19" spans="1:23" s="266" customFormat="1" ht="30" customHeight="1" thickBot="1">
      <c r="A19" s="267" t="s">
        <v>355</v>
      </c>
      <c r="B19" s="268">
        <v>39</v>
      </c>
      <c r="C19" s="269">
        <v>450</v>
      </c>
      <c r="D19" s="26" t="s">
        <v>1111</v>
      </c>
      <c r="E19" s="240">
        <v>1</v>
      </c>
      <c r="F19" s="270"/>
      <c r="G19" s="269" t="s">
        <v>1112</v>
      </c>
      <c r="H19" s="269">
        <v>78</v>
      </c>
      <c r="I19" s="269" t="s">
        <v>1111</v>
      </c>
      <c r="J19" s="269">
        <v>102</v>
      </c>
      <c r="K19" s="271" t="s">
        <v>1109</v>
      </c>
      <c r="L19" s="27">
        <v>8</v>
      </c>
    </row>
    <row r="20" spans="1:23" ht="12" customHeight="1" thickTop="1">
      <c r="A20" s="29" t="s">
        <v>356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W20" s="30"/>
    </row>
    <row r="21" spans="1:23">
      <c r="B21" s="32"/>
      <c r="C21" s="31"/>
      <c r="D21" s="24"/>
      <c r="E21" s="24"/>
      <c r="F21" s="24"/>
      <c r="G21" s="24"/>
      <c r="H21" s="24"/>
      <c r="I21" s="24"/>
      <c r="J21" s="24"/>
      <c r="K21" s="24"/>
      <c r="L21" s="24"/>
    </row>
    <row r="22" spans="1:2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2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2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2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2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23">
      <c r="B27" s="31"/>
      <c r="C27" s="31"/>
      <c r="D27" s="31"/>
      <c r="E27" s="31"/>
      <c r="F27" s="32"/>
      <c r="G27" s="24"/>
      <c r="H27" s="24"/>
      <c r="I27" s="24"/>
      <c r="J27" s="24"/>
      <c r="K27" s="24"/>
      <c r="L27" s="24"/>
    </row>
    <row r="28" spans="1:23">
      <c r="B28" s="31"/>
      <c r="C28" s="31"/>
      <c r="D28" s="31"/>
      <c r="E28" s="31"/>
      <c r="F28" s="32"/>
      <c r="G28" s="24"/>
      <c r="H28" s="24"/>
      <c r="I28" s="24"/>
      <c r="J28" s="24"/>
      <c r="K28" s="24"/>
      <c r="L28" s="24"/>
    </row>
    <row r="29" spans="1:23">
      <c r="B29" s="31"/>
      <c r="C29" s="31"/>
      <c r="D29" s="31"/>
      <c r="E29" s="31"/>
      <c r="F29" s="32"/>
      <c r="G29" s="24"/>
      <c r="H29" s="24"/>
      <c r="I29" s="24"/>
      <c r="J29" s="24"/>
      <c r="K29" s="24"/>
      <c r="L29" s="24"/>
    </row>
    <row r="30" spans="1:23">
      <c r="B30" s="31"/>
      <c r="C30" s="31"/>
      <c r="D30" s="31"/>
      <c r="E30" s="31"/>
      <c r="F30" s="32"/>
      <c r="G30" s="24"/>
      <c r="H30" s="24"/>
      <c r="I30" s="24"/>
      <c r="J30" s="24"/>
      <c r="K30" s="24"/>
      <c r="L30" s="24"/>
    </row>
    <row r="31" spans="1:23">
      <c r="B31" s="31"/>
      <c r="C31" s="31"/>
      <c r="D31" s="31"/>
      <c r="E31" s="31"/>
      <c r="F31" s="32"/>
      <c r="G31" s="24"/>
      <c r="H31" s="24"/>
      <c r="I31" s="24"/>
      <c r="J31" s="24"/>
      <c r="K31" s="24"/>
      <c r="L31" s="24"/>
    </row>
    <row r="32" spans="1:23">
      <c r="B32" s="31"/>
      <c r="C32" s="31"/>
      <c r="D32" s="31"/>
      <c r="E32" s="31"/>
      <c r="F32" s="32"/>
      <c r="G32" s="24"/>
      <c r="H32" s="24"/>
      <c r="I32" s="24"/>
      <c r="J32" s="24"/>
      <c r="K32" s="24"/>
      <c r="L32" s="24"/>
    </row>
    <row r="33" spans="2:12">
      <c r="B33" s="31"/>
      <c r="C33" s="31"/>
      <c r="D33" s="31"/>
      <c r="E33" s="31"/>
      <c r="F33" s="32"/>
      <c r="G33" s="24"/>
      <c r="H33" s="24"/>
      <c r="I33" s="24"/>
      <c r="J33" s="24"/>
      <c r="K33" s="24"/>
      <c r="L33" s="24"/>
    </row>
    <row r="34" spans="2:12">
      <c r="B34" s="31"/>
      <c r="C34" s="31"/>
      <c r="D34" s="31"/>
      <c r="E34" s="31"/>
      <c r="F34" s="32"/>
      <c r="G34" s="31"/>
      <c r="H34" s="31"/>
      <c r="I34" s="118"/>
      <c r="J34" s="118"/>
      <c r="K34" s="32"/>
      <c r="L34" s="31"/>
    </row>
    <row r="35" spans="2:12">
      <c r="B35" s="31"/>
      <c r="C35" s="31"/>
      <c r="D35" s="31"/>
      <c r="E35" s="31"/>
      <c r="F35" s="32"/>
      <c r="G35" s="31"/>
      <c r="H35" s="31"/>
      <c r="I35" s="118"/>
      <c r="J35" s="118"/>
      <c r="K35" s="32"/>
      <c r="L35" s="31"/>
    </row>
    <row r="36" spans="2:12">
      <c r="B36" s="31"/>
      <c r="C36" s="31"/>
      <c r="D36" s="31"/>
      <c r="E36" s="31"/>
      <c r="F36" s="32"/>
      <c r="G36" s="31"/>
      <c r="H36" s="31"/>
      <c r="I36" s="118"/>
      <c r="J36" s="118"/>
      <c r="K36" s="32"/>
      <c r="L36" s="31"/>
    </row>
    <row r="37" spans="2:12">
      <c r="B37" s="31"/>
      <c r="C37" s="31"/>
      <c r="D37" s="31"/>
      <c r="E37" s="31"/>
      <c r="F37" s="32"/>
      <c r="G37" s="31"/>
      <c r="H37" s="31"/>
      <c r="I37" s="118"/>
      <c r="J37" s="118"/>
      <c r="K37" s="32"/>
      <c r="L37" s="31"/>
    </row>
    <row r="38" spans="2:12">
      <c r="B38" s="31"/>
      <c r="C38" s="31"/>
      <c r="D38" s="31"/>
      <c r="E38" s="31"/>
      <c r="F38" s="32"/>
      <c r="G38" s="31"/>
      <c r="H38" s="31"/>
      <c r="I38" s="118"/>
      <c r="J38" s="118"/>
      <c r="K38" s="32"/>
      <c r="L38" s="31"/>
    </row>
    <row r="39" spans="2:12">
      <c r="B39" s="31"/>
      <c r="C39" s="31"/>
      <c r="D39" s="31"/>
      <c r="E39" s="31"/>
      <c r="F39" s="32"/>
      <c r="G39" s="31"/>
      <c r="H39" s="31"/>
      <c r="I39" s="118"/>
      <c r="J39" s="118"/>
      <c r="K39" s="32"/>
      <c r="L39" s="31"/>
    </row>
    <row r="40" spans="2:12">
      <c r="B40" s="31"/>
      <c r="C40" s="31"/>
      <c r="D40" s="31"/>
      <c r="E40" s="31"/>
      <c r="F40" s="32"/>
    </row>
    <row r="41" spans="2:12">
      <c r="B41" s="31"/>
      <c r="C41" s="31"/>
      <c r="D41" s="31"/>
      <c r="E41" s="31"/>
      <c r="F41" s="32"/>
    </row>
  </sheetData>
  <protectedRanges>
    <protectedRange sqref="B8:L8" name="범위1_8_1_1_2_1_1_1_1_1_1_2_1_1"/>
    <protectedRange sqref="F10" name="범위1_8_1_1_2_1_1_1_1_1_1_2_1_1_2"/>
    <protectedRange sqref="F11" name="범위1_8_1_1_2_1_1_1_1_1_1_2_1_1_2_1"/>
    <protectedRange sqref="B13:J13" name="범위1_9_2_1_1_1_1_1_1_1_1_1_1_1"/>
    <protectedRange sqref="B14:C14 F14:J14" name="범위1_10_2_1_1_1_1_1_1_1_1_1_1_1"/>
    <protectedRange sqref="B15:C15 F15:J15" name="범위1_2_1_2_1_1_1_1_1_1_1_1_1_1_1"/>
    <protectedRange sqref="B16:C19 F16:J19" name="범위1_2_2_2_1_1_1_1_1_1_1_1_1_1_1"/>
    <protectedRange sqref="F12" name="범위1_8_1_1_2_1_1_1_1_1_1_2_1_1_2_1_1"/>
    <protectedRange sqref="K13:L13" name="범위1_9_2_1_1_1_1_1_1_1_1_2_1"/>
    <protectedRange sqref="K14:L14" name="범위1_10_2_1_1_1_1_1_1_1_1_2_1"/>
    <protectedRange sqref="K15:L15" name="범위1_2_1_2_1_1_1_1_1_1_1_1_2_1"/>
    <protectedRange sqref="K16:L16 K18:L18" name="범위1_2_2_2_1_1_1_1_1_1_1_1_2_1"/>
  </protectedRanges>
  <mergeCells count="18">
    <mergeCell ref="K4:L4"/>
    <mergeCell ref="B5:C5"/>
    <mergeCell ref="D5:E5"/>
    <mergeCell ref="G5:H5"/>
    <mergeCell ref="I5:J5"/>
    <mergeCell ref="K5:L5"/>
    <mergeCell ref="A1:E1"/>
    <mergeCell ref="G1:L1"/>
    <mergeCell ref="A3:A7"/>
    <mergeCell ref="B3:C3"/>
    <mergeCell ref="D3:E3"/>
    <mergeCell ref="G3:H3"/>
    <mergeCell ref="I3:J3"/>
    <mergeCell ref="K3:L3"/>
    <mergeCell ref="B4:C4"/>
    <mergeCell ref="D4:E4"/>
    <mergeCell ref="G4:H4"/>
    <mergeCell ref="I4:J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sqref="A1:C1"/>
    </sheetView>
  </sheetViews>
  <sheetFormatPr defaultRowHeight="13.5"/>
  <cols>
    <col min="1" max="1" width="9.77734375" style="33" customWidth="1"/>
    <col min="2" max="3" width="34.5546875" style="34" customWidth="1"/>
    <col min="4" max="4" width="2.77734375" style="346" customWidth="1"/>
    <col min="5" max="7" width="25.77734375" style="34" customWidth="1"/>
    <col min="8" max="8" width="34.5546875" style="34" customWidth="1"/>
    <col min="9" max="16384" width="8.88671875" style="24"/>
  </cols>
  <sheetData>
    <row r="1" spans="1:8" s="1" customFormat="1" ht="45" customHeight="1">
      <c r="A1" s="868" t="s">
        <v>1257</v>
      </c>
      <c r="B1" s="868"/>
      <c r="C1" s="868"/>
      <c r="D1" s="56"/>
      <c r="E1" s="1183" t="s">
        <v>1256</v>
      </c>
      <c r="F1" s="1183"/>
      <c r="G1" s="1183"/>
      <c r="H1" s="1182"/>
    </row>
    <row r="2" spans="1:8" s="4" customFormat="1" ht="25.5" customHeight="1" thickBot="1">
      <c r="A2" s="2" t="s">
        <v>0</v>
      </c>
      <c r="B2" s="3"/>
      <c r="C2" s="3"/>
      <c r="D2" s="671"/>
      <c r="E2" s="3"/>
      <c r="G2" s="5" t="s">
        <v>1255</v>
      </c>
    </row>
    <row r="3" spans="1:8" s="4" customFormat="1" ht="17.100000000000001" customHeight="1" thickTop="1">
      <c r="A3" s="818" t="s">
        <v>1254</v>
      </c>
      <c r="B3" s="877" t="s">
        <v>1253</v>
      </c>
      <c r="C3" s="878"/>
      <c r="D3" s="818"/>
      <c r="E3" s="878" t="s">
        <v>1253</v>
      </c>
      <c r="F3" s="878"/>
      <c r="G3" s="878"/>
      <c r="H3" s="818"/>
    </row>
    <row r="4" spans="1:8" s="4" customFormat="1" ht="17.100000000000001" customHeight="1">
      <c r="A4" s="818" t="s">
        <v>1252</v>
      </c>
      <c r="B4" s="1037" t="s">
        <v>1251</v>
      </c>
      <c r="C4" s="887"/>
      <c r="D4" s="818"/>
      <c r="E4" s="887" t="s">
        <v>1251</v>
      </c>
      <c r="F4" s="887"/>
      <c r="G4" s="887"/>
      <c r="H4" s="818"/>
    </row>
    <row r="5" spans="1:8" s="4" customFormat="1" ht="17.100000000000001" customHeight="1">
      <c r="A5" s="818" t="s">
        <v>1250</v>
      </c>
      <c r="B5" s="1181" t="s">
        <v>1249</v>
      </c>
      <c r="C5" s="1180"/>
      <c r="D5" s="817"/>
      <c r="E5" s="1180" t="s">
        <v>1248</v>
      </c>
      <c r="F5" s="1180"/>
      <c r="G5" s="1180"/>
      <c r="H5" s="817"/>
    </row>
    <row r="6" spans="1:8" s="4" customFormat="1" ht="17.100000000000001" customHeight="1">
      <c r="A6" s="813"/>
      <c r="B6" s="883" t="s">
        <v>1247</v>
      </c>
      <c r="C6" s="881"/>
      <c r="D6" s="817"/>
      <c r="E6" s="816"/>
      <c r="F6" s="441" t="s">
        <v>1246</v>
      </c>
      <c r="G6" s="1179" t="s">
        <v>1245</v>
      </c>
      <c r="H6" s="817"/>
    </row>
    <row r="7" spans="1:8" s="4" customFormat="1" ht="54.75" customHeight="1">
      <c r="A7" s="815">
        <v>2013</v>
      </c>
      <c r="B7" s="1178">
        <v>156</v>
      </c>
      <c r="C7" s="1177"/>
      <c r="D7" s="1176"/>
      <c r="E7" s="1175">
        <v>172</v>
      </c>
      <c r="F7" s="235" t="s">
        <v>1244</v>
      </c>
      <c r="G7" s="235" t="s">
        <v>1244</v>
      </c>
      <c r="H7" s="1175"/>
    </row>
    <row r="8" spans="1:8" s="4" customFormat="1" ht="54.75" customHeight="1">
      <c r="A8" s="815">
        <v>2014</v>
      </c>
      <c r="B8" s="1173">
        <v>124</v>
      </c>
      <c r="C8" s="1167"/>
      <c r="D8" s="1163"/>
      <c r="E8" s="136">
        <v>316</v>
      </c>
      <c r="F8" s="235" t="s">
        <v>1244</v>
      </c>
      <c r="G8" s="235" t="s">
        <v>1244</v>
      </c>
      <c r="H8" s="1175"/>
    </row>
    <row r="9" spans="1:8" s="4" customFormat="1" ht="54.75" customHeight="1">
      <c r="A9" s="815">
        <v>2015</v>
      </c>
      <c r="B9" s="1173">
        <v>233</v>
      </c>
      <c r="C9" s="1167"/>
      <c r="D9" s="1163"/>
      <c r="E9" s="136">
        <v>253</v>
      </c>
      <c r="F9" s="1174">
        <v>122</v>
      </c>
      <c r="G9" s="1174">
        <v>131</v>
      </c>
      <c r="H9" s="136"/>
    </row>
    <row r="10" spans="1:8" s="4" customFormat="1" ht="54.75" customHeight="1">
      <c r="A10" s="815">
        <v>2016</v>
      </c>
      <c r="B10" s="1173">
        <v>88</v>
      </c>
      <c r="C10" s="1167"/>
      <c r="D10" s="1163"/>
      <c r="E10" s="136">
        <v>193</v>
      </c>
      <c r="F10" s="1166">
        <v>97</v>
      </c>
      <c r="G10" s="1166">
        <v>96</v>
      </c>
      <c r="H10" s="136"/>
    </row>
    <row r="11" spans="1:8" s="342" customFormat="1" ht="54.75" customHeight="1">
      <c r="A11" s="1172">
        <v>2017</v>
      </c>
      <c r="B11" s="1171">
        <v>92</v>
      </c>
      <c r="C11" s="1170"/>
      <c r="D11" s="1169"/>
      <c r="E11" s="238">
        <v>118</v>
      </c>
      <c r="F11" s="1168">
        <v>68</v>
      </c>
      <c r="G11" s="1168">
        <v>50</v>
      </c>
      <c r="H11" s="238"/>
    </row>
    <row r="12" spans="1:8" s="4" customFormat="1" ht="54.75" customHeight="1">
      <c r="A12" s="814" t="s">
        <v>1243</v>
      </c>
      <c r="B12" s="1167">
        <v>60</v>
      </c>
      <c r="C12" s="1167"/>
      <c r="D12" s="1163"/>
      <c r="E12" s="136">
        <v>60</v>
      </c>
      <c r="F12" s="1166">
        <v>40</v>
      </c>
      <c r="G12" s="1166">
        <v>20</v>
      </c>
      <c r="H12" s="136"/>
    </row>
    <row r="13" spans="1:8" s="4" customFormat="1" ht="54.75" customHeight="1" thickBot="1">
      <c r="A13" s="1165" t="s">
        <v>1242</v>
      </c>
      <c r="B13" s="1164">
        <v>32</v>
      </c>
      <c r="C13" s="1164"/>
      <c r="D13" s="1163"/>
      <c r="E13" s="138">
        <v>58</v>
      </c>
      <c r="F13" s="1162">
        <v>28</v>
      </c>
      <c r="G13" s="1162">
        <v>30</v>
      </c>
      <c r="H13" s="136"/>
    </row>
    <row r="14" spans="1:8" ht="12" customHeight="1" thickTop="1">
      <c r="A14" s="4" t="s">
        <v>1241</v>
      </c>
      <c r="B14" s="1161"/>
      <c r="C14" s="1161"/>
      <c r="D14" s="1161"/>
      <c r="E14" s="1161"/>
      <c r="F14" s="346"/>
      <c r="G14" s="346"/>
      <c r="H14" s="346"/>
    </row>
    <row r="16" spans="1:8">
      <c r="E16" s="24"/>
      <c r="F16" s="24"/>
      <c r="G16" s="24"/>
      <c r="H16" s="24"/>
    </row>
    <row r="17" spans="5:8">
      <c r="E17" s="24"/>
      <c r="F17" s="24"/>
      <c r="G17" s="24"/>
      <c r="H17" s="24"/>
    </row>
    <row r="18" spans="5:8">
      <c r="E18" s="24"/>
      <c r="F18" s="24"/>
      <c r="G18" s="24"/>
      <c r="H18" s="24"/>
    </row>
    <row r="19" spans="5:8">
      <c r="E19" s="24"/>
      <c r="F19" s="24"/>
      <c r="G19" s="24"/>
      <c r="H19" s="24"/>
    </row>
    <row r="20" spans="5:8">
      <c r="E20" s="24"/>
      <c r="F20" s="24"/>
      <c r="G20" s="24"/>
      <c r="H20" s="24"/>
    </row>
    <row r="21" spans="5:8">
      <c r="E21" s="24"/>
      <c r="F21" s="24"/>
      <c r="G21" s="24"/>
      <c r="H21" s="24"/>
    </row>
  </sheetData>
  <mergeCells count="16">
    <mergeCell ref="E5:G5"/>
    <mergeCell ref="B6:C6"/>
    <mergeCell ref="B7:C7"/>
    <mergeCell ref="B8:C8"/>
    <mergeCell ref="A1:C1"/>
    <mergeCell ref="E1:G1"/>
    <mergeCell ref="B3:C3"/>
    <mergeCell ref="E3:G3"/>
    <mergeCell ref="B4:C4"/>
    <mergeCell ref="E4:G4"/>
    <mergeCell ref="B9:C9"/>
    <mergeCell ref="B10:C10"/>
    <mergeCell ref="B12:C12"/>
    <mergeCell ref="B13:C13"/>
    <mergeCell ref="B5:C5"/>
    <mergeCell ref="B11:C1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selection sqref="A1:H1"/>
    </sheetView>
  </sheetViews>
  <sheetFormatPr defaultRowHeight="13.5"/>
  <cols>
    <col min="1" max="1" width="6.77734375" style="117" customWidth="1"/>
    <col min="2" max="2" width="15" style="117" customWidth="1"/>
    <col min="3" max="3" width="7.33203125" style="55" customWidth="1"/>
    <col min="4" max="4" width="7.77734375" style="55" customWidth="1"/>
    <col min="5" max="5" width="6.21875" style="55" customWidth="1"/>
    <col min="6" max="6" width="5.77734375" style="55" customWidth="1"/>
    <col min="7" max="7" width="6.33203125" style="55" customWidth="1"/>
    <col min="8" max="8" width="7.77734375" style="55" customWidth="1"/>
    <col min="9" max="9" width="2.77734375" style="636" customWidth="1"/>
    <col min="10" max="10" width="10.109375" style="636" customWidth="1"/>
    <col min="11" max="13" width="5.77734375" style="55" customWidth="1"/>
    <col min="14" max="15" width="10.21875" style="55" customWidth="1"/>
    <col min="16" max="18" width="5.77734375" style="55" customWidth="1"/>
    <col min="19" max="19" width="8.77734375" style="55" customWidth="1"/>
    <col min="20" max="20" width="6" style="55" customWidth="1"/>
    <col min="21" max="22" width="12" style="55" customWidth="1"/>
    <col min="23" max="16384" width="8.88671875" style="55"/>
  </cols>
  <sheetData>
    <row r="1" spans="1:20" s="128" customFormat="1" ht="45" customHeight="1">
      <c r="A1" s="925" t="s">
        <v>1020</v>
      </c>
      <c r="B1" s="925"/>
      <c r="C1" s="925"/>
      <c r="D1" s="925"/>
      <c r="E1" s="925"/>
      <c r="F1" s="925"/>
      <c r="G1" s="925"/>
      <c r="H1" s="925"/>
      <c r="I1" s="449"/>
      <c r="J1" s="1031" t="s">
        <v>1021</v>
      </c>
      <c r="K1" s="1031"/>
      <c r="L1" s="1031"/>
      <c r="M1" s="1031"/>
      <c r="N1" s="1031"/>
      <c r="O1" s="1031"/>
      <c r="P1" s="1031"/>
      <c r="Q1" s="1031"/>
      <c r="R1" s="1031"/>
      <c r="S1" s="1031"/>
      <c r="T1" s="1031"/>
    </row>
    <row r="2" spans="1:20" s="64" customFormat="1" ht="25.5" customHeight="1" thickBot="1">
      <c r="A2" s="73" t="s">
        <v>1022</v>
      </c>
      <c r="B2" s="190"/>
      <c r="C2" s="73"/>
      <c r="D2" s="73"/>
      <c r="E2" s="73"/>
      <c r="F2" s="73"/>
      <c r="G2" s="73"/>
      <c r="H2" s="73"/>
      <c r="I2" s="597"/>
      <c r="J2" s="597"/>
      <c r="K2" s="73"/>
      <c r="L2" s="73"/>
      <c r="M2" s="73"/>
      <c r="N2" s="73"/>
      <c r="O2" s="73"/>
      <c r="P2" s="73"/>
      <c r="Q2" s="73"/>
      <c r="R2" s="73"/>
      <c r="S2" s="73"/>
      <c r="T2" s="90" t="s">
        <v>1023</v>
      </c>
    </row>
    <row r="3" spans="1:20" s="64" customFormat="1" ht="16.5" customHeight="1" thickTop="1">
      <c r="A3" s="191"/>
      <c r="B3" s="1032" t="s">
        <v>1024</v>
      </c>
      <c r="C3" s="947" t="s">
        <v>1025</v>
      </c>
      <c r="D3" s="948"/>
      <c r="E3" s="948"/>
      <c r="F3" s="948"/>
      <c r="G3" s="948"/>
      <c r="H3" s="948"/>
      <c r="I3" s="730"/>
      <c r="J3" s="948" t="s">
        <v>1026</v>
      </c>
      <c r="K3" s="948"/>
      <c r="L3" s="948"/>
      <c r="M3" s="948"/>
      <c r="N3" s="948"/>
      <c r="O3" s="949"/>
      <c r="P3" s="947" t="s">
        <v>1027</v>
      </c>
      <c r="Q3" s="948"/>
      <c r="R3" s="948"/>
      <c r="S3" s="948"/>
      <c r="T3" s="948"/>
    </row>
    <row r="4" spans="1:20" s="64" customFormat="1" ht="16.5" customHeight="1">
      <c r="A4" s="77" t="s">
        <v>1028</v>
      </c>
      <c r="B4" s="1013"/>
      <c r="C4" s="736" t="s">
        <v>1029</v>
      </c>
      <c r="D4" s="1011" t="s">
        <v>1030</v>
      </c>
      <c r="E4" s="1010"/>
      <c r="F4" s="1010"/>
      <c r="G4" s="1010"/>
      <c r="H4" s="1010"/>
      <c r="I4" s="730"/>
      <c r="J4" s="734" t="s">
        <v>1031</v>
      </c>
      <c r="K4" s="1011" t="s">
        <v>1030</v>
      </c>
      <c r="L4" s="1010"/>
      <c r="M4" s="1010"/>
      <c r="N4" s="1010"/>
      <c r="O4" s="1010"/>
      <c r="P4" s="1011" t="s">
        <v>1030</v>
      </c>
      <c r="Q4" s="1010"/>
      <c r="R4" s="1010"/>
      <c r="S4" s="1010"/>
      <c r="T4" s="1010"/>
    </row>
    <row r="5" spans="1:20" s="64" customFormat="1" ht="16.5" customHeight="1">
      <c r="A5" s="77" t="s">
        <v>1032</v>
      </c>
      <c r="B5" s="1013"/>
      <c r="C5" s="737"/>
      <c r="D5" s="1015" t="s">
        <v>1033</v>
      </c>
      <c r="E5" s="1030"/>
      <c r="F5" s="1003"/>
      <c r="G5" s="77" t="s">
        <v>1034</v>
      </c>
      <c r="H5" s="730" t="s">
        <v>1035</v>
      </c>
      <c r="I5" s="730"/>
      <c r="J5" s="77"/>
      <c r="K5" s="1015" t="s">
        <v>1033</v>
      </c>
      <c r="L5" s="1030"/>
      <c r="M5" s="1003"/>
      <c r="N5" s="77" t="s">
        <v>1034</v>
      </c>
      <c r="O5" s="730" t="s">
        <v>1035</v>
      </c>
      <c r="P5" s="1015" t="s">
        <v>1033</v>
      </c>
      <c r="Q5" s="1030"/>
      <c r="R5" s="1003"/>
      <c r="S5" s="736" t="s">
        <v>1036</v>
      </c>
      <c r="T5" s="739" t="s">
        <v>1034</v>
      </c>
    </row>
    <row r="6" spans="1:20" s="64" customFormat="1" ht="16.5" customHeight="1">
      <c r="A6" s="729"/>
      <c r="B6" s="1033"/>
      <c r="C6" s="133" t="s">
        <v>1037</v>
      </c>
      <c r="D6" s="133"/>
      <c r="E6" s="422" t="s">
        <v>1038</v>
      </c>
      <c r="F6" s="738" t="s">
        <v>1039</v>
      </c>
      <c r="G6" s="133" t="s">
        <v>1040</v>
      </c>
      <c r="H6" s="733" t="s">
        <v>1041</v>
      </c>
      <c r="I6" s="730"/>
      <c r="J6" s="735" t="s">
        <v>1042</v>
      </c>
      <c r="K6" s="735"/>
      <c r="L6" s="422" t="s">
        <v>1038</v>
      </c>
      <c r="M6" s="738" t="s">
        <v>1039</v>
      </c>
      <c r="N6" s="735" t="s">
        <v>1040</v>
      </c>
      <c r="O6" s="133" t="s">
        <v>1041</v>
      </c>
      <c r="P6" s="735"/>
      <c r="Q6" s="422" t="s">
        <v>1038</v>
      </c>
      <c r="R6" s="738" t="s">
        <v>1039</v>
      </c>
      <c r="S6" s="133" t="s">
        <v>1043</v>
      </c>
      <c r="T6" s="732" t="s">
        <v>1040</v>
      </c>
    </row>
    <row r="7" spans="1:20" s="64" customFormat="1" ht="99.75" customHeight="1">
      <c r="A7" s="77">
        <v>2013</v>
      </c>
      <c r="B7" s="746">
        <v>21874</v>
      </c>
      <c r="C7" s="230">
        <v>400</v>
      </c>
      <c r="D7" s="746">
        <v>10539</v>
      </c>
      <c r="E7" s="746">
        <v>5097</v>
      </c>
      <c r="F7" s="746">
        <v>5442</v>
      </c>
      <c r="G7" s="230">
        <v>3106</v>
      </c>
      <c r="H7" s="230">
        <v>7433</v>
      </c>
      <c r="I7" s="230"/>
      <c r="J7" s="230">
        <v>11</v>
      </c>
      <c r="K7" s="746">
        <v>3290</v>
      </c>
      <c r="L7" s="746">
        <v>1636</v>
      </c>
      <c r="M7" s="746">
        <v>1654</v>
      </c>
      <c r="N7" s="746">
        <v>933</v>
      </c>
      <c r="O7" s="746">
        <v>2357</v>
      </c>
      <c r="P7" s="230">
        <v>8045</v>
      </c>
      <c r="Q7" s="230">
        <v>4169</v>
      </c>
      <c r="R7" s="230">
        <v>3876</v>
      </c>
      <c r="S7" s="230">
        <v>4214</v>
      </c>
      <c r="T7" s="230">
        <v>8045</v>
      </c>
    </row>
    <row r="8" spans="1:20" s="64" customFormat="1" ht="99.75" customHeight="1">
      <c r="A8" s="77">
        <v>2014</v>
      </c>
      <c r="B8" s="746">
        <v>22019</v>
      </c>
      <c r="C8" s="230">
        <v>422</v>
      </c>
      <c r="D8" s="746">
        <v>11111</v>
      </c>
      <c r="E8" s="230">
        <v>5380</v>
      </c>
      <c r="F8" s="230">
        <v>5731</v>
      </c>
      <c r="G8" s="230">
        <v>3387</v>
      </c>
      <c r="H8" s="230">
        <v>7724</v>
      </c>
      <c r="I8" s="230"/>
      <c r="J8" s="230">
        <v>11</v>
      </c>
      <c r="K8" s="746">
        <v>3161</v>
      </c>
      <c r="L8" s="746">
        <v>1572</v>
      </c>
      <c r="M8" s="746">
        <v>1589</v>
      </c>
      <c r="N8" s="746">
        <v>907</v>
      </c>
      <c r="O8" s="746">
        <v>2254</v>
      </c>
      <c r="P8" s="230">
        <v>7747</v>
      </c>
      <c r="Q8" s="230">
        <v>4030</v>
      </c>
      <c r="R8" s="230">
        <v>3717</v>
      </c>
      <c r="S8" s="230">
        <v>4171</v>
      </c>
      <c r="T8" s="230">
        <v>7747</v>
      </c>
    </row>
    <row r="9" spans="1:20" s="64" customFormat="1" ht="99.75" customHeight="1">
      <c r="A9" s="77">
        <v>2015</v>
      </c>
      <c r="B9" s="747">
        <v>21886</v>
      </c>
      <c r="C9" s="235">
        <v>470</v>
      </c>
      <c r="D9" s="747">
        <v>11207</v>
      </c>
      <c r="E9" s="235">
        <v>5378</v>
      </c>
      <c r="F9" s="235">
        <v>5829</v>
      </c>
      <c r="G9" s="235">
        <v>3451</v>
      </c>
      <c r="H9" s="235">
        <v>7756</v>
      </c>
      <c r="I9" s="235"/>
      <c r="J9" s="235">
        <v>12</v>
      </c>
      <c r="K9" s="747">
        <v>3078</v>
      </c>
      <c r="L9" s="747">
        <v>1527</v>
      </c>
      <c r="M9" s="747">
        <v>1551</v>
      </c>
      <c r="N9" s="747">
        <v>883</v>
      </c>
      <c r="O9" s="747">
        <v>2195</v>
      </c>
      <c r="P9" s="235">
        <v>7601</v>
      </c>
      <c r="Q9" s="235">
        <v>3971</v>
      </c>
      <c r="R9" s="235">
        <v>3630</v>
      </c>
      <c r="S9" s="235">
        <v>4170</v>
      </c>
      <c r="T9" s="235">
        <v>7601</v>
      </c>
    </row>
    <row r="10" spans="1:20" s="64" customFormat="1" ht="99.75" customHeight="1">
      <c r="A10" s="77">
        <v>2016</v>
      </c>
      <c r="B10" s="748">
        <v>22421</v>
      </c>
      <c r="C10" s="749">
        <v>514</v>
      </c>
      <c r="D10" s="749">
        <v>11711</v>
      </c>
      <c r="E10" s="749">
        <v>5680</v>
      </c>
      <c r="F10" s="749">
        <v>6031</v>
      </c>
      <c r="G10" s="749">
        <v>3809</v>
      </c>
      <c r="H10" s="749">
        <v>7902</v>
      </c>
      <c r="I10" s="749"/>
      <c r="J10" s="749">
        <v>12</v>
      </c>
      <c r="K10" s="749">
        <v>3225</v>
      </c>
      <c r="L10" s="749">
        <v>1588</v>
      </c>
      <c r="M10" s="749">
        <v>1637</v>
      </c>
      <c r="N10" s="749">
        <v>950</v>
      </c>
      <c r="O10" s="749">
        <v>2275</v>
      </c>
      <c r="P10" s="749">
        <v>7485</v>
      </c>
      <c r="Q10" s="749">
        <v>3876</v>
      </c>
      <c r="R10" s="749">
        <v>3609</v>
      </c>
      <c r="S10" s="749">
        <v>4164</v>
      </c>
      <c r="T10" s="749">
        <v>7485</v>
      </c>
    </row>
    <row r="11" spans="1:20" s="71" customFormat="1" ht="99.75" customHeight="1" thickBot="1">
      <c r="A11" s="750">
        <v>2017</v>
      </c>
      <c r="B11" s="751">
        <v>21868</v>
      </c>
      <c r="C11" s="752">
        <v>533</v>
      </c>
      <c r="D11" s="752">
        <v>11417</v>
      </c>
      <c r="E11" s="752">
        <v>5586</v>
      </c>
      <c r="F11" s="752">
        <v>5831</v>
      </c>
      <c r="G11" s="752">
        <v>3739</v>
      </c>
      <c r="H11" s="752">
        <v>7678</v>
      </c>
      <c r="I11" s="752"/>
      <c r="J11" s="752">
        <v>25</v>
      </c>
      <c r="K11" s="752">
        <v>3099</v>
      </c>
      <c r="L11" s="752">
        <v>1532</v>
      </c>
      <c r="M11" s="752">
        <v>1567</v>
      </c>
      <c r="N11" s="752">
        <v>941</v>
      </c>
      <c r="O11" s="752">
        <v>2158</v>
      </c>
      <c r="P11" s="752">
        <v>7352</v>
      </c>
      <c r="Q11" s="752">
        <v>3779</v>
      </c>
      <c r="R11" s="752">
        <v>3573</v>
      </c>
      <c r="S11" s="752">
        <v>4170</v>
      </c>
      <c r="T11" s="752">
        <v>7352</v>
      </c>
    </row>
    <row r="12" spans="1:20" ht="12" customHeight="1" thickTop="1">
      <c r="A12" s="64" t="s">
        <v>1044</v>
      </c>
      <c r="B12" s="127"/>
      <c r="C12" s="127"/>
      <c r="D12" s="115"/>
      <c r="E12" s="115"/>
      <c r="F12" s="115"/>
      <c r="G12" s="126"/>
      <c r="H12" s="126"/>
      <c r="I12" s="126"/>
      <c r="J12" s="126"/>
    </row>
    <row r="13" spans="1:20" ht="12" customHeight="1">
      <c r="A13" s="52" t="s">
        <v>1045</v>
      </c>
      <c r="B13" s="52"/>
      <c r="C13" s="64"/>
      <c r="D13" s="64"/>
      <c r="E13" s="64"/>
      <c r="F13" s="64"/>
    </row>
    <row r="15" spans="1:20">
      <c r="D15" s="636"/>
      <c r="E15" s="636"/>
      <c r="I15" s="55"/>
      <c r="J15" s="55"/>
    </row>
    <row r="16" spans="1:20">
      <c r="B16" s="55"/>
      <c r="I16" s="55"/>
      <c r="J16" s="55"/>
    </row>
    <row r="17" spans="2:10">
      <c r="B17" s="55"/>
      <c r="I17" s="55"/>
      <c r="J17" s="55"/>
    </row>
    <row r="18" spans="2:10">
      <c r="B18" s="55"/>
      <c r="I18" s="55"/>
      <c r="J18" s="55"/>
    </row>
    <row r="19" spans="2:10">
      <c r="B19" s="55"/>
      <c r="I19" s="55"/>
      <c r="J19" s="55"/>
    </row>
    <row r="20" spans="2:10">
      <c r="B20" s="55"/>
      <c r="I20" s="55"/>
      <c r="J20" s="55"/>
    </row>
    <row r="21" spans="2:10">
      <c r="B21" s="55"/>
      <c r="I21" s="55"/>
      <c r="J21" s="55"/>
    </row>
  </sheetData>
  <protectedRanges>
    <protectedRange sqref="G7:H7" name="범위1_1_2_1_1_1"/>
    <protectedRange sqref="P7:T7" name="범위1_2_1_1_1"/>
    <protectedRange sqref="P7:T7" name="범위1_1_1_1_1_1_1"/>
    <protectedRange sqref="G9:H9" name="범위1_1_2_1_1_1_1_1"/>
    <protectedRange sqref="S9:T9 P9" name="범위1_2_1_1_1_1_1"/>
    <protectedRange sqref="S9:T9 P9" name="범위1_1_1_1_1_1_1_1_1"/>
    <protectedRange sqref="Q9:R9" name="범위1_5_1"/>
    <protectedRange sqref="Q9:R9" name="범위1_1_3_1"/>
  </protectedRanges>
  <mergeCells count="12">
    <mergeCell ref="K5:M5"/>
    <mergeCell ref="P5:R5"/>
    <mergeCell ref="A1:H1"/>
    <mergeCell ref="J1:T1"/>
    <mergeCell ref="B3:B6"/>
    <mergeCell ref="C3:H3"/>
    <mergeCell ref="J3:O3"/>
    <mergeCell ref="P3:T3"/>
    <mergeCell ref="D4:H4"/>
    <mergeCell ref="K4:O4"/>
    <mergeCell ref="P4:T4"/>
    <mergeCell ref="D5:F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zoomScaleNormal="100" workbookViewId="0">
      <selection sqref="A1:F1"/>
    </sheetView>
  </sheetViews>
  <sheetFormatPr defaultRowHeight="14.25"/>
  <cols>
    <col min="1" max="1" width="9.77734375" style="117" customWidth="1"/>
    <col min="2" max="4" width="10.21875" style="634" customWidth="1"/>
    <col min="5" max="5" width="16.77734375" style="117" customWidth="1"/>
    <col min="6" max="6" width="17" style="117" customWidth="1"/>
    <col min="7" max="7" width="2.77734375" style="636" customWidth="1"/>
    <col min="8" max="8" width="18.88671875" style="117" customWidth="1"/>
    <col min="9" max="9" width="19.109375" style="117" customWidth="1"/>
    <col min="10" max="10" width="17.88671875" style="55" customWidth="1"/>
    <col min="11" max="12" width="8.88671875" style="55"/>
    <col min="13" max="15" width="8.88671875" style="55" hidden="1" customWidth="1"/>
    <col min="16" max="16384" width="8.88671875" style="55"/>
  </cols>
  <sheetData>
    <row r="1" spans="1:24" s="128" customFormat="1" ht="45" customHeight="1">
      <c r="A1" s="925" t="s">
        <v>1046</v>
      </c>
      <c r="B1" s="925"/>
      <c r="C1" s="925"/>
      <c r="D1" s="925"/>
      <c r="E1" s="925"/>
      <c r="F1" s="925"/>
      <c r="G1" s="449"/>
      <c r="H1" s="925" t="s">
        <v>1047</v>
      </c>
      <c r="I1" s="925"/>
      <c r="J1" s="925"/>
    </row>
    <row r="2" spans="1:24" s="64" customFormat="1" ht="25.5" customHeight="1" thickBot="1">
      <c r="A2" s="73" t="s">
        <v>1048</v>
      </c>
      <c r="B2" s="73"/>
      <c r="C2" s="73"/>
      <c r="D2" s="73"/>
      <c r="E2" s="73"/>
      <c r="F2" s="73"/>
      <c r="G2" s="597"/>
      <c r="I2" s="73"/>
      <c r="J2" s="90" t="s">
        <v>1049</v>
      </c>
    </row>
    <row r="3" spans="1:24" s="64" customFormat="1" ht="17.100000000000001" customHeight="1" thickTop="1">
      <c r="A3" s="730"/>
      <c r="B3" s="955" t="s">
        <v>1050</v>
      </c>
      <c r="C3" s="956"/>
      <c r="D3" s="1034"/>
      <c r="E3" s="947" t="s">
        <v>1051</v>
      </c>
      <c r="F3" s="948"/>
      <c r="G3" s="730"/>
      <c r="H3" s="191" t="s">
        <v>1052</v>
      </c>
      <c r="I3" s="77" t="s">
        <v>1053</v>
      </c>
      <c r="J3" s="731" t="s">
        <v>1054</v>
      </c>
    </row>
    <row r="4" spans="1:24" s="64" customFormat="1" ht="17.100000000000001" customHeight="1">
      <c r="A4" s="730" t="s">
        <v>13</v>
      </c>
      <c r="B4" s="1035" t="s">
        <v>1055</v>
      </c>
      <c r="C4" s="953"/>
      <c r="D4" s="1036"/>
      <c r="E4" s="737" t="s">
        <v>1056</v>
      </c>
      <c r="F4" s="730" t="s">
        <v>1057</v>
      </c>
      <c r="G4" s="730"/>
      <c r="H4" s="77"/>
      <c r="I4" s="753"/>
      <c r="J4" s="730" t="s">
        <v>1058</v>
      </c>
    </row>
    <row r="5" spans="1:24" s="64" customFormat="1" ht="17.100000000000001" customHeight="1">
      <c r="A5" s="730" t="s">
        <v>1059</v>
      </c>
      <c r="B5" s="754"/>
      <c r="C5" s="515" t="s">
        <v>1060</v>
      </c>
      <c r="D5" s="515" t="s">
        <v>1061</v>
      </c>
      <c r="E5" s="737"/>
      <c r="F5" s="730"/>
      <c r="G5" s="730"/>
      <c r="H5" s="77" t="s">
        <v>1062</v>
      </c>
      <c r="I5" s="77" t="s">
        <v>1063</v>
      </c>
      <c r="J5" s="730" t="s">
        <v>1064</v>
      </c>
    </row>
    <row r="6" spans="1:24" s="64" customFormat="1" ht="17.100000000000001" customHeight="1">
      <c r="A6" s="733"/>
      <c r="B6" s="732"/>
      <c r="C6" s="552" t="s">
        <v>1065</v>
      </c>
      <c r="D6" s="552" t="s">
        <v>1066</v>
      </c>
      <c r="E6" s="133" t="s">
        <v>1067</v>
      </c>
      <c r="F6" s="733" t="s">
        <v>1068</v>
      </c>
      <c r="G6" s="730"/>
      <c r="H6" s="735" t="s">
        <v>1069</v>
      </c>
      <c r="I6" s="735" t="s">
        <v>1070</v>
      </c>
      <c r="J6" s="733" t="s">
        <v>1071</v>
      </c>
    </row>
    <row r="7" spans="1:24" s="64" customFormat="1" ht="99.75" customHeight="1">
      <c r="A7" s="728">
        <v>2013</v>
      </c>
      <c r="B7" s="755">
        <v>6571</v>
      </c>
      <c r="C7" s="235" t="s">
        <v>1072</v>
      </c>
      <c r="D7" s="235" t="s">
        <v>1072</v>
      </c>
      <c r="E7" s="755">
        <v>528</v>
      </c>
      <c r="F7" s="755">
        <v>2528</v>
      </c>
      <c r="G7" s="756"/>
      <c r="H7" s="756">
        <v>3904</v>
      </c>
      <c r="I7" s="755">
        <v>17</v>
      </c>
      <c r="J7" s="755">
        <v>122</v>
      </c>
    </row>
    <row r="8" spans="1:24" s="64" customFormat="1" ht="99.75" customHeight="1">
      <c r="A8" s="728">
        <v>2014</v>
      </c>
      <c r="B8" s="755">
        <v>6890</v>
      </c>
      <c r="C8" s="755">
        <v>4066</v>
      </c>
      <c r="D8" s="755">
        <v>2824</v>
      </c>
      <c r="E8" s="755">
        <v>571</v>
      </c>
      <c r="F8" s="755">
        <v>2762</v>
      </c>
      <c r="G8" s="756"/>
      <c r="H8" s="755">
        <v>3956</v>
      </c>
      <c r="I8" s="755">
        <v>25</v>
      </c>
      <c r="J8" s="755">
        <v>147</v>
      </c>
    </row>
    <row r="9" spans="1:24" s="64" customFormat="1" ht="99.75" customHeight="1">
      <c r="A9" s="728">
        <v>2015</v>
      </c>
      <c r="B9" s="757">
        <v>6859</v>
      </c>
      <c r="C9" s="755">
        <v>3943</v>
      </c>
      <c r="D9" s="755">
        <v>2916</v>
      </c>
      <c r="E9" s="755">
        <v>651</v>
      </c>
      <c r="F9" s="755">
        <v>2817</v>
      </c>
      <c r="G9" s="756"/>
      <c r="H9" s="755">
        <v>3796</v>
      </c>
      <c r="I9" s="755">
        <v>26</v>
      </c>
      <c r="J9" s="755">
        <v>220</v>
      </c>
    </row>
    <row r="10" spans="1:24" s="64" customFormat="1" ht="99.75" customHeight="1">
      <c r="A10" s="728">
        <v>2016</v>
      </c>
      <c r="B10" s="758">
        <f t="shared" ref="B10" si="0">C10+D10</f>
        <v>7042</v>
      </c>
      <c r="C10" s="759">
        <v>3953</v>
      </c>
      <c r="D10" s="759">
        <v>3089</v>
      </c>
      <c r="E10" s="711">
        <v>730</v>
      </c>
      <c r="F10" s="760">
        <v>2877</v>
      </c>
      <c r="G10" s="756"/>
      <c r="H10" s="761">
        <f>2185+1666</f>
        <v>3851</v>
      </c>
      <c r="I10" s="760">
        <v>40</v>
      </c>
      <c r="J10" s="760">
        <v>274</v>
      </c>
    </row>
    <row r="11" spans="1:24" s="71" customFormat="1" ht="99.75" customHeight="1" thickBot="1">
      <c r="A11" s="274">
        <v>2017</v>
      </c>
      <c r="B11" s="762">
        <v>7013</v>
      </c>
      <c r="C11" s="763">
        <v>3948</v>
      </c>
      <c r="D11" s="763">
        <v>3065</v>
      </c>
      <c r="E11" s="764">
        <v>805</v>
      </c>
      <c r="F11" s="765">
        <v>2991</v>
      </c>
      <c r="G11" s="766"/>
      <c r="H11" s="767">
        <v>3642</v>
      </c>
      <c r="I11" s="765">
        <v>33</v>
      </c>
      <c r="J11" s="765">
        <v>347</v>
      </c>
    </row>
    <row r="12" spans="1:24" ht="12" customHeight="1" thickTop="1">
      <c r="A12" s="52" t="s">
        <v>1073</v>
      </c>
      <c r="B12" s="768"/>
      <c r="C12" s="768"/>
      <c r="D12" s="768"/>
      <c r="E12" s="430"/>
      <c r="F12" s="430"/>
      <c r="I12" s="430"/>
      <c r="J12" s="212"/>
    </row>
    <row r="13" spans="1:24" ht="12" customHeight="1">
      <c r="A13" s="52" t="s">
        <v>1074</v>
      </c>
      <c r="B13" s="769"/>
      <c r="C13" s="769"/>
      <c r="D13" s="769"/>
      <c r="E13" s="770"/>
      <c r="F13" s="770"/>
      <c r="G13" s="771"/>
      <c r="H13" s="772"/>
      <c r="I13" s="770"/>
      <c r="J13" s="773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</row>
    <row r="14" spans="1:24">
      <c r="B14" s="768"/>
      <c r="C14" s="768"/>
      <c r="D14" s="768"/>
      <c r="E14" s="430"/>
      <c r="F14" s="430"/>
      <c r="I14" s="430"/>
      <c r="J14" s="212"/>
    </row>
    <row r="15" spans="1:24">
      <c r="B15" s="768"/>
      <c r="C15" s="768"/>
      <c r="D15" s="768"/>
      <c r="E15" s="430"/>
      <c r="F15" s="430"/>
      <c r="I15" s="430"/>
      <c r="J15" s="212"/>
    </row>
    <row r="16" spans="1:24">
      <c r="B16" s="768"/>
      <c r="C16" s="768"/>
      <c r="D16" s="768"/>
      <c r="E16" s="430"/>
      <c r="F16" s="430"/>
      <c r="I16" s="430"/>
      <c r="J16" s="212"/>
    </row>
    <row r="17" spans="2:10">
      <c r="B17" s="768"/>
      <c r="C17" s="768"/>
      <c r="D17" s="768"/>
      <c r="E17" s="430"/>
      <c r="F17" s="430"/>
      <c r="I17" s="430"/>
      <c r="J17" s="212"/>
    </row>
    <row r="18" spans="2:10">
      <c r="B18" s="768"/>
      <c r="C18" s="768"/>
      <c r="D18" s="768"/>
      <c r="E18" s="430"/>
      <c r="F18" s="430"/>
      <c r="I18" s="430"/>
      <c r="J18" s="212"/>
    </row>
    <row r="19" spans="2:10">
      <c r="B19" s="768"/>
      <c r="C19" s="768"/>
      <c r="D19" s="768"/>
      <c r="E19" s="430"/>
      <c r="F19" s="430"/>
      <c r="I19" s="430"/>
      <c r="J19" s="212"/>
    </row>
    <row r="20" spans="2:10">
      <c r="B20" s="768"/>
      <c r="C20" s="768"/>
      <c r="D20" s="768"/>
      <c r="E20" s="430"/>
      <c r="F20" s="430"/>
      <c r="I20" s="430"/>
      <c r="J20" s="212"/>
    </row>
    <row r="21" spans="2:10">
      <c r="B21" s="768"/>
      <c r="C21" s="768"/>
      <c r="D21" s="768"/>
      <c r="E21" s="430"/>
      <c r="F21" s="430"/>
      <c r="I21" s="430"/>
      <c r="J21" s="212"/>
    </row>
    <row r="22" spans="2:10">
      <c r="B22" s="768"/>
      <c r="C22" s="768"/>
      <c r="D22" s="768"/>
      <c r="E22" s="430"/>
      <c r="F22" s="430"/>
      <c r="I22" s="430"/>
      <c r="J22" s="212"/>
    </row>
    <row r="23" spans="2:10">
      <c r="B23" s="768"/>
      <c r="C23" s="768"/>
      <c r="D23" s="768"/>
      <c r="E23" s="430"/>
      <c r="F23" s="430"/>
      <c r="I23" s="430"/>
      <c r="J23" s="212"/>
    </row>
    <row r="24" spans="2:10">
      <c r="B24" s="768"/>
      <c r="C24" s="768"/>
      <c r="D24" s="768"/>
      <c r="E24" s="430"/>
      <c r="F24" s="430"/>
      <c r="I24" s="430"/>
      <c r="J24" s="212"/>
    </row>
    <row r="25" spans="2:10">
      <c r="B25" s="768"/>
      <c r="C25" s="768"/>
      <c r="D25" s="768"/>
      <c r="E25" s="430"/>
      <c r="F25" s="430"/>
      <c r="I25" s="430"/>
      <c r="J25" s="212"/>
    </row>
    <row r="26" spans="2:10">
      <c r="B26" s="768"/>
      <c r="C26" s="768"/>
      <c r="D26" s="768"/>
      <c r="E26" s="430"/>
      <c r="F26" s="430"/>
      <c r="I26" s="430"/>
      <c r="J26" s="212"/>
    </row>
    <row r="27" spans="2:10">
      <c r="B27" s="768"/>
      <c r="C27" s="768"/>
      <c r="D27" s="768"/>
      <c r="E27" s="430"/>
      <c r="F27" s="430"/>
      <c r="I27" s="430"/>
      <c r="J27" s="212"/>
    </row>
    <row r="28" spans="2:10">
      <c r="B28" s="768"/>
      <c r="C28" s="768"/>
      <c r="D28" s="768"/>
      <c r="E28" s="430"/>
      <c r="F28" s="430"/>
      <c r="I28" s="430"/>
      <c r="J28" s="212"/>
    </row>
    <row r="29" spans="2:10">
      <c r="B29" s="768"/>
      <c r="C29" s="768"/>
      <c r="D29" s="768"/>
      <c r="E29" s="430"/>
      <c r="F29" s="430"/>
      <c r="I29" s="430"/>
      <c r="J29" s="212"/>
    </row>
    <row r="30" spans="2:10">
      <c r="B30" s="768"/>
      <c r="C30" s="768"/>
      <c r="D30" s="768"/>
      <c r="E30" s="430"/>
      <c r="F30" s="430"/>
      <c r="I30" s="430"/>
      <c r="J30" s="212"/>
    </row>
    <row r="31" spans="2:10">
      <c r="B31" s="768"/>
      <c r="C31" s="768"/>
      <c r="D31" s="768"/>
      <c r="E31" s="430"/>
      <c r="F31" s="430"/>
      <c r="I31" s="430"/>
      <c r="J31" s="212"/>
    </row>
  </sheetData>
  <mergeCells count="5">
    <mergeCell ref="A1:F1"/>
    <mergeCell ref="H1:J1"/>
    <mergeCell ref="B3:D3"/>
    <mergeCell ref="E3:F3"/>
    <mergeCell ref="B4:D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="90" zoomScaleNormal="90" workbookViewId="0">
      <selection sqref="A1:N1"/>
    </sheetView>
  </sheetViews>
  <sheetFormatPr defaultRowHeight="14.25"/>
  <cols>
    <col min="1" max="1" width="5.77734375" style="33" customWidth="1"/>
    <col min="2" max="2" width="7.21875" style="791" customWidth="1"/>
    <col min="3" max="3" width="12.5546875" style="791" customWidth="1"/>
    <col min="4" max="4" width="6.77734375" style="33" customWidth="1"/>
    <col min="5" max="5" width="11.109375" style="33" customWidth="1"/>
    <col min="6" max="6" width="10.77734375" style="33" customWidth="1"/>
    <col min="7" max="7" width="10.109375" style="33" customWidth="1"/>
    <col min="8" max="8" width="9.44140625" style="33" customWidth="1"/>
    <col min="9" max="9" width="10.109375" style="33" customWidth="1"/>
    <col min="10" max="10" width="6.77734375" style="33" customWidth="1"/>
    <col min="11" max="11" width="9.33203125" style="33" customWidth="1"/>
    <col min="12" max="12" width="6.77734375" style="33" customWidth="1"/>
    <col min="13" max="13" width="6.5546875" style="33" customWidth="1"/>
    <col min="14" max="14" width="3" style="33" customWidth="1"/>
    <col min="15" max="15" width="7.77734375" style="33" customWidth="1"/>
    <col min="16" max="16" width="8.77734375" style="33" customWidth="1"/>
    <col min="17" max="17" width="6.77734375" style="33" customWidth="1"/>
    <col min="18" max="18" width="9.21875" style="33" customWidth="1"/>
    <col min="19" max="20" width="6.77734375" style="33" customWidth="1"/>
    <col min="21" max="21" width="6.77734375" style="432" customWidth="1"/>
    <col min="22" max="22" width="8.33203125" style="24" customWidth="1"/>
    <col min="23" max="24" width="6.77734375" style="24" customWidth="1"/>
    <col min="25" max="26" width="8.88671875" style="24"/>
    <col min="27" max="29" width="8.88671875" style="24" hidden="1" customWidth="1"/>
    <col min="30" max="16384" width="8.88671875" style="24"/>
  </cols>
  <sheetData>
    <row r="1" spans="1:25" s="1" customFormat="1" ht="45" customHeight="1">
      <c r="A1" s="868" t="s">
        <v>1075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1048" t="s">
        <v>1076</v>
      </c>
      <c r="P1" s="1048"/>
      <c r="Q1" s="1048"/>
      <c r="R1" s="1048"/>
      <c r="S1" s="1048"/>
      <c r="T1" s="1048"/>
      <c r="U1" s="1048"/>
      <c r="V1" s="1048"/>
      <c r="W1" s="1048"/>
      <c r="X1" s="1048"/>
    </row>
    <row r="2" spans="1:25" s="4" customFormat="1" ht="25.5" customHeight="1" thickBot="1">
      <c r="A2" s="2" t="s">
        <v>1077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2"/>
      <c r="W2" s="2"/>
      <c r="X2" s="5" t="s">
        <v>1078</v>
      </c>
    </row>
    <row r="3" spans="1:25" s="4" customFormat="1" ht="17.25" customHeight="1" thickTop="1">
      <c r="A3" s="741"/>
      <c r="B3" s="877" t="s">
        <v>1079</v>
      </c>
      <c r="C3" s="879"/>
      <c r="D3" s="877" t="s">
        <v>1080</v>
      </c>
      <c r="E3" s="878"/>
      <c r="F3" s="878"/>
      <c r="G3" s="878"/>
      <c r="H3" s="878"/>
      <c r="I3" s="878"/>
      <c r="J3" s="878"/>
      <c r="K3" s="878"/>
      <c r="L3" s="878"/>
      <c r="M3" s="878"/>
      <c r="N3" s="775"/>
      <c r="O3" s="878" t="s">
        <v>1081</v>
      </c>
      <c r="P3" s="878"/>
      <c r="Q3" s="878"/>
      <c r="R3" s="879"/>
      <c r="S3" s="1049" t="s">
        <v>1082</v>
      </c>
      <c r="T3" s="1050"/>
      <c r="U3" s="1050"/>
      <c r="V3" s="1050"/>
      <c r="W3" s="1050"/>
      <c r="X3" s="1050"/>
    </row>
    <row r="4" spans="1:25" s="4" customFormat="1" ht="17.25" customHeight="1">
      <c r="A4" s="741"/>
      <c r="B4" s="776"/>
      <c r="C4" s="741"/>
      <c r="D4" s="1041" t="s">
        <v>1083</v>
      </c>
      <c r="E4" s="1042"/>
      <c r="F4" s="1042"/>
      <c r="G4" s="1042"/>
      <c r="H4" s="1042"/>
      <c r="I4" s="1042"/>
      <c r="J4" s="1042"/>
      <c r="K4" s="1042"/>
      <c r="L4" s="1043"/>
      <c r="M4" s="1043"/>
      <c r="O4" s="1044" t="s">
        <v>1084</v>
      </c>
      <c r="P4" s="1045"/>
      <c r="Q4" s="1043" t="s">
        <v>1085</v>
      </c>
      <c r="R4" s="1046"/>
      <c r="S4" s="1043" t="s">
        <v>1086</v>
      </c>
      <c r="T4" s="1046"/>
      <c r="U4" s="1047" t="s">
        <v>1087</v>
      </c>
      <c r="V4" s="1046"/>
      <c r="W4" s="1043" t="s">
        <v>1088</v>
      </c>
      <c r="X4" s="1043"/>
    </row>
    <row r="5" spans="1:25" s="4" customFormat="1" ht="25.5" customHeight="1">
      <c r="A5" s="741" t="s">
        <v>13</v>
      </c>
      <c r="B5" s="1038" t="s">
        <v>1089</v>
      </c>
      <c r="C5" s="890"/>
      <c r="D5" s="1037" t="s">
        <v>1090</v>
      </c>
      <c r="E5" s="888"/>
      <c r="F5" s="1039" t="s">
        <v>1091</v>
      </c>
      <c r="G5" s="1040"/>
      <c r="H5" s="1010" t="s">
        <v>1092</v>
      </c>
      <c r="I5" s="1014"/>
      <c r="J5" s="1037" t="s">
        <v>1093</v>
      </c>
      <c r="K5" s="887"/>
      <c r="L5" s="1041" t="s">
        <v>1094</v>
      </c>
      <c r="M5" s="1042"/>
      <c r="O5" s="887" t="s">
        <v>1095</v>
      </c>
      <c r="P5" s="888"/>
      <c r="Q5" s="887" t="s">
        <v>1096</v>
      </c>
      <c r="R5" s="888"/>
      <c r="S5" s="1037" t="s">
        <v>1097</v>
      </c>
      <c r="T5" s="888"/>
      <c r="U5" s="1037" t="s">
        <v>1098</v>
      </c>
      <c r="V5" s="888"/>
      <c r="W5" s="1037" t="s">
        <v>1099</v>
      </c>
      <c r="X5" s="887"/>
    </row>
    <row r="6" spans="1:25" s="4" customFormat="1" ht="17.25" customHeight="1">
      <c r="A6" s="741" t="s">
        <v>1100</v>
      </c>
      <c r="B6" s="515" t="s">
        <v>1101</v>
      </c>
      <c r="C6" s="673" t="s">
        <v>1102</v>
      </c>
      <c r="D6" s="322" t="s">
        <v>1101</v>
      </c>
      <c r="E6" s="741" t="s">
        <v>1102</v>
      </c>
      <c r="F6" s="737" t="s">
        <v>1101</v>
      </c>
      <c r="G6" s="736" t="s">
        <v>1102</v>
      </c>
      <c r="H6" s="737" t="s">
        <v>1101</v>
      </c>
      <c r="I6" s="730" t="s">
        <v>1102</v>
      </c>
      <c r="J6" s="322" t="s">
        <v>1101</v>
      </c>
      <c r="K6" s="741" t="s">
        <v>1102</v>
      </c>
      <c r="L6" s="322" t="s">
        <v>1101</v>
      </c>
      <c r="M6" s="741" t="s">
        <v>1102</v>
      </c>
      <c r="O6" s="673" t="s">
        <v>1101</v>
      </c>
      <c r="P6" s="673" t="s">
        <v>1102</v>
      </c>
      <c r="Q6" s="727" t="s">
        <v>1101</v>
      </c>
      <c r="R6" s="741" t="s">
        <v>1102</v>
      </c>
      <c r="S6" s="322" t="s">
        <v>1101</v>
      </c>
      <c r="T6" s="741" t="s">
        <v>1102</v>
      </c>
      <c r="U6" s="322" t="s">
        <v>1101</v>
      </c>
      <c r="V6" s="741" t="s">
        <v>1102</v>
      </c>
      <c r="W6" s="322" t="s">
        <v>1101</v>
      </c>
      <c r="X6" s="688" t="s">
        <v>1102</v>
      </c>
    </row>
    <row r="7" spans="1:25" s="4" customFormat="1" ht="17.25" customHeight="1">
      <c r="A7" s="741"/>
      <c r="B7" s="322" t="s">
        <v>1103</v>
      </c>
      <c r="C7" s="741"/>
      <c r="D7" s="322" t="s">
        <v>1103</v>
      </c>
      <c r="E7" s="741"/>
      <c r="F7" s="737" t="s">
        <v>1103</v>
      </c>
      <c r="G7" s="737"/>
      <c r="H7" s="737" t="s">
        <v>1103</v>
      </c>
      <c r="I7" s="730"/>
      <c r="J7" s="322" t="s">
        <v>1103</v>
      </c>
      <c r="K7" s="741"/>
      <c r="L7" s="322" t="s">
        <v>577</v>
      </c>
      <c r="M7" s="741"/>
      <c r="O7" s="727" t="s">
        <v>1104</v>
      </c>
      <c r="P7" s="741"/>
      <c r="Q7" s="322" t="s">
        <v>1104</v>
      </c>
      <c r="R7" s="741"/>
      <c r="S7" s="322" t="s">
        <v>1104</v>
      </c>
      <c r="T7" s="741"/>
      <c r="U7" s="322" t="s">
        <v>1104</v>
      </c>
      <c r="V7" s="741"/>
      <c r="W7" s="322" t="s">
        <v>1104</v>
      </c>
      <c r="X7" s="776"/>
    </row>
    <row r="8" spans="1:25" s="4" customFormat="1" ht="17.25" customHeight="1">
      <c r="A8" s="726"/>
      <c r="B8" s="521" t="s">
        <v>1105</v>
      </c>
      <c r="C8" s="723" t="s">
        <v>1106</v>
      </c>
      <c r="D8" s="521" t="s">
        <v>1105</v>
      </c>
      <c r="E8" s="723" t="s">
        <v>1106</v>
      </c>
      <c r="F8" s="600" t="s">
        <v>1105</v>
      </c>
      <c r="G8" s="600" t="s">
        <v>1106</v>
      </c>
      <c r="H8" s="600" t="s">
        <v>1105</v>
      </c>
      <c r="I8" s="740" t="s">
        <v>1106</v>
      </c>
      <c r="J8" s="521" t="s">
        <v>1105</v>
      </c>
      <c r="K8" s="723" t="s">
        <v>1106</v>
      </c>
      <c r="L8" s="521" t="s">
        <v>1105</v>
      </c>
      <c r="M8" s="723" t="s">
        <v>1106</v>
      </c>
      <c r="O8" s="725" t="s">
        <v>1105</v>
      </c>
      <c r="P8" s="723" t="s">
        <v>1106</v>
      </c>
      <c r="Q8" s="521" t="s">
        <v>1105</v>
      </c>
      <c r="R8" s="723" t="s">
        <v>1106</v>
      </c>
      <c r="S8" s="521" t="s">
        <v>1105</v>
      </c>
      <c r="T8" s="723" t="s">
        <v>1106</v>
      </c>
      <c r="U8" s="521" t="s">
        <v>1105</v>
      </c>
      <c r="V8" s="723" t="s">
        <v>1106</v>
      </c>
      <c r="W8" s="521" t="s">
        <v>1105</v>
      </c>
      <c r="X8" s="724" t="s">
        <v>1106</v>
      </c>
    </row>
    <row r="9" spans="1:25" s="4" customFormat="1" ht="93" customHeight="1">
      <c r="A9" s="722">
        <v>2013</v>
      </c>
      <c r="B9" s="256">
        <v>3766</v>
      </c>
      <c r="C9" s="256">
        <v>9530001.1500000004</v>
      </c>
      <c r="D9" s="256">
        <v>2355</v>
      </c>
      <c r="E9" s="256">
        <v>4811212.34</v>
      </c>
      <c r="F9" s="256">
        <v>21</v>
      </c>
      <c r="G9" s="256">
        <v>215635.23</v>
      </c>
      <c r="H9" s="256">
        <v>411</v>
      </c>
      <c r="I9" s="256">
        <v>1787285.41</v>
      </c>
      <c r="J9" s="777">
        <v>190</v>
      </c>
      <c r="K9" s="256">
        <v>1009701.08</v>
      </c>
      <c r="L9" s="777">
        <v>1</v>
      </c>
      <c r="M9" s="256">
        <v>959.61</v>
      </c>
      <c r="N9" s="778"/>
      <c r="O9" s="777">
        <v>46</v>
      </c>
      <c r="P9" s="256">
        <v>197574.43</v>
      </c>
      <c r="Q9" s="256">
        <v>647</v>
      </c>
      <c r="R9" s="256">
        <v>1224872.4099999999</v>
      </c>
      <c r="S9" s="777">
        <v>2</v>
      </c>
      <c r="T9" s="256">
        <v>17464.32</v>
      </c>
      <c r="U9" s="777">
        <v>80</v>
      </c>
      <c r="V9" s="256">
        <v>235189.97</v>
      </c>
      <c r="W9" s="777">
        <v>13</v>
      </c>
      <c r="X9" s="256">
        <v>30106.35</v>
      </c>
    </row>
    <row r="10" spans="1:25" s="4" customFormat="1" ht="93" customHeight="1">
      <c r="A10" s="722">
        <v>2014</v>
      </c>
      <c r="B10" s="256">
        <v>3804</v>
      </c>
      <c r="C10" s="256">
        <v>9914520</v>
      </c>
      <c r="D10" s="256">
        <v>2310</v>
      </c>
      <c r="E10" s="256">
        <v>4810432</v>
      </c>
      <c r="F10" s="256">
        <v>29</v>
      </c>
      <c r="G10" s="256">
        <v>257889</v>
      </c>
      <c r="H10" s="256">
        <v>476</v>
      </c>
      <c r="I10" s="256">
        <v>1943723</v>
      </c>
      <c r="J10" s="777">
        <v>206</v>
      </c>
      <c r="K10" s="256">
        <v>1147443</v>
      </c>
      <c r="L10" s="777">
        <v>3</v>
      </c>
      <c r="M10" s="256">
        <v>5466</v>
      </c>
      <c r="N10" s="778"/>
      <c r="O10" s="777">
        <v>42</v>
      </c>
      <c r="P10" s="256">
        <v>184354</v>
      </c>
      <c r="Q10" s="256">
        <v>676</v>
      </c>
      <c r="R10" s="256">
        <v>1305047</v>
      </c>
      <c r="S10" s="777">
        <v>1</v>
      </c>
      <c r="T10" s="256">
        <v>13487</v>
      </c>
      <c r="U10" s="777">
        <v>51</v>
      </c>
      <c r="V10" s="256">
        <v>238691</v>
      </c>
      <c r="W10" s="777">
        <v>10</v>
      </c>
      <c r="X10" s="256">
        <v>7988</v>
      </c>
    </row>
    <row r="11" spans="1:25" s="4" customFormat="1" ht="93" customHeight="1">
      <c r="A11" s="722">
        <v>2015</v>
      </c>
      <c r="B11" s="779">
        <v>4000</v>
      </c>
      <c r="C11" s="780">
        <v>10791886</v>
      </c>
      <c r="D11" s="780">
        <v>2267</v>
      </c>
      <c r="E11" s="780">
        <v>4786052</v>
      </c>
      <c r="F11" s="781">
        <v>47</v>
      </c>
      <c r="G11" s="780">
        <v>390974</v>
      </c>
      <c r="H11" s="781">
        <v>609</v>
      </c>
      <c r="I11" s="780">
        <v>2447685</v>
      </c>
      <c r="J11" s="781">
        <v>221</v>
      </c>
      <c r="K11" s="780">
        <v>1239288</v>
      </c>
      <c r="L11" s="781">
        <v>4</v>
      </c>
      <c r="M11" s="780">
        <v>6660</v>
      </c>
      <c r="N11" s="742"/>
      <c r="O11" s="781">
        <v>44</v>
      </c>
      <c r="P11" s="780">
        <v>188274</v>
      </c>
      <c r="Q11" s="781">
        <v>720</v>
      </c>
      <c r="R11" s="780">
        <v>1408975</v>
      </c>
      <c r="S11" s="781">
        <v>1</v>
      </c>
      <c r="T11" s="780">
        <v>15495</v>
      </c>
      <c r="U11" s="781">
        <v>71</v>
      </c>
      <c r="V11" s="780">
        <v>279619</v>
      </c>
      <c r="W11" s="781">
        <v>16</v>
      </c>
      <c r="X11" s="780">
        <v>28864</v>
      </c>
      <c r="Y11" s="342"/>
    </row>
    <row r="12" spans="1:25" s="4" customFormat="1" ht="93" customHeight="1">
      <c r="A12" s="722">
        <v>2016</v>
      </c>
      <c r="B12" s="782">
        <v>4267</v>
      </c>
      <c r="C12" s="783">
        <v>12090209</v>
      </c>
      <c r="D12" s="783">
        <v>2223</v>
      </c>
      <c r="E12" s="783">
        <v>4741482</v>
      </c>
      <c r="F12" s="783">
        <v>89</v>
      </c>
      <c r="G12" s="783">
        <v>655610</v>
      </c>
      <c r="H12" s="783">
        <v>749</v>
      </c>
      <c r="I12" s="783">
        <v>3067750</v>
      </c>
      <c r="J12" s="783">
        <v>253</v>
      </c>
      <c r="K12" s="783">
        <v>1483415</v>
      </c>
      <c r="L12" s="783">
        <v>8</v>
      </c>
      <c r="M12" s="783">
        <v>14515</v>
      </c>
      <c r="N12" s="783"/>
      <c r="O12" s="783">
        <v>44</v>
      </c>
      <c r="P12" s="783">
        <v>202415</v>
      </c>
      <c r="Q12" s="783">
        <v>781</v>
      </c>
      <c r="R12" s="783">
        <v>1539022</v>
      </c>
      <c r="S12" s="783">
        <v>3</v>
      </c>
      <c r="T12" s="783">
        <v>43943</v>
      </c>
      <c r="U12" s="783">
        <v>84</v>
      </c>
      <c r="V12" s="783">
        <v>291988</v>
      </c>
      <c r="W12" s="783">
        <v>33</v>
      </c>
      <c r="X12" s="783">
        <v>50069</v>
      </c>
      <c r="Y12" s="24"/>
    </row>
    <row r="13" spans="1:25" s="342" customFormat="1" ht="93" customHeight="1" thickBot="1">
      <c r="A13" s="784">
        <v>2017</v>
      </c>
      <c r="B13" s="785">
        <v>4432</v>
      </c>
      <c r="C13" s="786">
        <v>13047629</v>
      </c>
      <c r="D13" s="786">
        <v>2155</v>
      </c>
      <c r="E13" s="786">
        <v>4619985</v>
      </c>
      <c r="F13" s="786">
        <v>136</v>
      </c>
      <c r="G13" s="786">
        <v>1040112</v>
      </c>
      <c r="H13" s="786">
        <v>888</v>
      </c>
      <c r="I13" s="786">
        <v>3597130</v>
      </c>
      <c r="J13" s="786">
        <v>268</v>
      </c>
      <c r="K13" s="786">
        <v>1615945</v>
      </c>
      <c r="L13" s="786">
        <v>10</v>
      </c>
      <c r="M13" s="786">
        <v>17143</v>
      </c>
      <c r="N13" s="786"/>
      <c r="O13" s="786">
        <v>45</v>
      </c>
      <c r="P13" s="786">
        <v>194517</v>
      </c>
      <c r="Q13" s="786">
        <v>832</v>
      </c>
      <c r="R13" s="786">
        <v>1671332</v>
      </c>
      <c r="S13" s="786">
        <v>1</v>
      </c>
      <c r="T13" s="786">
        <v>12169</v>
      </c>
      <c r="U13" s="786">
        <v>88</v>
      </c>
      <c r="V13" s="786">
        <v>254317</v>
      </c>
      <c r="W13" s="786">
        <v>9</v>
      </c>
      <c r="X13" s="786">
        <v>24978</v>
      </c>
      <c r="Y13" s="372"/>
    </row>
    <row r="14" spans="1:25" ht="12" customHeight="1" thickTop="1">
      <c r="A14" s="29" t="s">
        <v>1107</v>
      </c>
      <c r="B14" s="787"/>
      <c r="C14" s="348"/>
      <c r="D14" s="348"/>
      <c r="E14" s="78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5">
      <c r="B15" s="787"/>
      <c r="C15" s="787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789"/>
      <c r="O15" s="348"/>
      <c r="P15" s="348"/>
      <c r="S15" s="348"/>
      <c r="T15" s="348"/>
      <c r="U15" s="790"/>
      <c r="V15" s="789"/>
      <c r="W15" s="789"/>
      <c r="X15" s="789"/>
    </row>
    <row r="16" spans="1:25">
      <c r="B16" s="787"/>
      <c r="C16" s="787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789"/>
      <c r="O16" s="348"/>
      <c r="P16" s="348"/>
      <c r="Q16" s="24"/>
      <c r="R16" s="24"/>
      <c r="S16" s="24"/>
      <c r="T16" s="24"/>
      <c r="U16" s="24"/>
    </row>
    <row r="17" spans="2:24">
      <c r="B17" s="787"/>
      <c r="C17" s="787"/>
      <c r="D17" s="348"/>
      <c r="E17" s="348"/>
      <c r="F17" s="348"/>
      <c r="G17" s="348"/>
      <c r="H17" s="348"/>
      <c r="I17" s="348"/>
      <c r="J17" s="348"/>
      <c r="K17" s="348"/>
      <c r="L17" s="789"/>
      <c r="M17" s="348"/>
      <c r="N17" s="348"/>
      <c r="O17" s="24"/>
      <c r="P17" s="24"/>
      <c r="Q17" s="24"/>
      <c r="R17" s="24"/>
      <c r="S17" s="24"/>
      <c r="T17" s="24"/>
      <c r="U17" s="24"/>
    </row>
    <row r="18" spans="2:24">
      <c r="O18" s="24"/>
      <c r="P18" s="24"/>
      <c r="Q18" s="24"/>
      <c r="R18" s="24"/>
      <c r="S18" s="24"/>
      <c r="T18" s="24"/>
      <c r="U18" s="24"/>
    </row>
    <row r="19" spans="2:24">
      <c r="B19" s="787"/>
      <c r="C19" s="787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24"/>
      <c r="P19" s="24"/>
      <c r="Q19" s="24"/>
      <c r="R19" s="24"/>
      <c r="S19" s="24"/>
      <c r="T19" s="24"/>
      <c r="U19" s="24"/>
    </row>
    <row r="20" spans="2:24">
      <c r="B20" s="787"/>
      <c r="C20" s="787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24"/>
      <c r="P20" s="24"/>
      <c r="Q20" s="24"/>
      <c r="R20" s="24"/>
      <c r="S20" s="24"/>
      <c r="T20" s="24"/>
      <c r="U20" s="24"/>
    </row>
    <row r="21" spans="2:24">
      <c r="B21" s="787"/>
      <c r="C21" s="787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S21" s="348"/>
      <c r="T21" s="348"/>
      <c r="U21" s="790"/>
      <c r="V21" s="789"/>
      <c r="W21" s="789"/>
      <c r="X21" s="789"/>
    </row>
    <row r="22" spans="2:24">
      <c r="B22" s="787"/>
      <c r="C22" s="787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 t="s">
        <v>1108</v>
      </c>
      <c r="O22" s="348"/>
      <c r="P22" s="348"/>
      <c r="S22" s="348"/>
      <c r="T22" s="348"/>
      <c r="U22" s="790"/>
      <c r="V22" s="789"/>
      <c r="W22" s="789"/>
      <c r="X22" s="789"/>
    </row>
    <row r="23" spans="2:24">
      <c r="B23" s="787"/>
      <c r="C23" s="787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S23" s="348"/>
      <c r="T23" s="348"/>
      <c r="U23" s="790"/>
      <c r="V23" s="789"/>
      <c r="W23" s="789"/>
      <c r="X23" s="789"/>
    </row>
    <row r="24" spans="2:24">
      <c r="B24" s="787"/>
      <c r="C24" s="787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S24" s="348"/>
      <c r="T24" s="348"/>
      <c r="U24" s="790"/>
      <c r="V24" s="789"/>
      <c r="W24" s="789"/>
      <c r="X24" s="789"/>
    </row>
    <row r="25" spans="2:24">
      <c r="B25" s="787"/>
      <c r="C25" s="787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S25" s="348"/>
      <c r="T25" s="348"/>
      <c r="U25" s="790"/>
      <c r="V25" s="789"/>
      <c r="W25" s="789"/>
      <c r="X25" s="789"/>
    </row>
    <row r="26" spans="2:24">
      <c r="B26" s="787"/>
      <c r="C26" s="787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S26" s="348"/>
      <c r="T26" s="348"/>
      <c r="U26" s="790"/>
      <c r="V26" s="789"/>
      <c r="W26" s="789"/>
      <c r="X26" s="789"/>
    </row>
    <row r="27" spans="2:24">
      <c r="B27" s="787"/>
      <c r="C27" s="787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S27" s="348"/>
      <c r="T27" s="348"/>
      <c r="U27" s="790"/>
      <c r="V27" s="789"/>
      <c r="W27" s="789"/>
      <c r="X27" s="789"/>
    </row>
    <row r="28" spans="2:24">
      <c r="B28" s="787"/>
      <c r="C28" s="787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S28" s="348"/>
      <c r="T28" s="348"/>
      <c r="U28" s="790"/>
      <c r="V28" s="789"/>
      <c r="W28" s="789"/>
      <c r="X28" s="789"/>
    </row>
    <row r="29" spans="2:24">
      <c r="B29" s="787"/>
      <c r="C29" s="787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S29" s="348"/>
      <c r="T29" s="348"/>
      <c r="U29" s="790"/>
      <c r="V29" s="789"/>
      <c r="W29" s="789"/>
      <c r="X29" s="789"/>
    </row>
    <row r="30" spans="2:24">
      <c r="B30" s="787"/>
      <c r="C30" s="787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S30" s="348"/>
      <c r="T30" s="348"/>
      <c r="U30" s="790"/>
      <c r="V30" s="789"/>
      <c r="W30" s="789"/>
      <c r="X30" s="789"/>
    </row>
    <row r="31" spans="2:24">
      <c r="B31" s="787"/>
      <c r="C31" s="787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S31" s="348"/>
      <c r="T31" s="348"/>
      <c r="U31" s="790"/>
      <c r="V31" s="789"/>
      <c r="W31" s="789"/>
      <c r="X31" s="789"/>
    </row>
    <row r="32" spans="2:24">
      <c r="B32" s="787"/>
      <c r="C32" s="787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S32" s="348"/>
      <c r="T32" s="348"/>
      <c r="U32" s="790"/>
      <c r="V32" s="789"/>
      <c r="W32" s="789"/>
      <c r="X32" s="789"/>
    </row>
    <row r="33" spans="2:24">
      <c r="B33" s="787"/>
      <c r="C33" s="787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S33" s="348"/>
      <c r="T33" s="348"/>
      <c r="U33" s="790"/>
      <c r="V33" s="789"/>
      <c r="W33" s="789"/>
      <c r="X33" s="789"/>
    </row>
  </sheetData>
  <mergeCells count="23">
    <mergeCell ref="U4:V4"/>
    <mergeCell ref="W4:X4"/>
    <mergeCell ref="A1:N1"/>
    <mergeCell ref="O1:X1"/>
    <mergeCell ref="B3:C3"/>
    <mergeCell ref="D3:M3"/>
    <mergeCell ref="O3:R3"/>
    <mergeCell ref="S3:X3"/>
    <mergeCell ref="D4:M4"/>
    <mergeCell ref="O4:P4"/>
    <mergeCell ref="Q4:R4"/>
    <mergeCell ref="S4:T4"/>
    <mergeCell ref="O5:P5"/>
    <mergeCell ref="Q5:R5"/>
    <mergeCell ref="S5:T5"/>
    <mergeCell ref="U5:V5"/>
    <mergeCell ref="W5:X5"/>
    <mergeCell ref="B5:C5"/>
    <mergeCell ref="D5:E5"/>
    <mergeCell ref="F5:G5"/>
    <mergeCell ref="H5:I5"/>
    <mergeCell ref="J5:K5"/>
    <mergeCell ref="L5:M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zoomScale="90" zoomScaleNormal="90" workbookViewId="0">
      <selection sqref="A1:H1"/>
    </sheetView>
  </sheetViews>
  <sheetFormatPr defaultRowHeight="13.5"/>
  <cols>
    <col min="1" max="1" width="14.5546875" style="33" customWidth="1"/>
    <col min="2" max="4" width="5.77734375" style="33" customWidth="1"/>
    <col min="5" max="5" width="6.77734375" style="33" customWidth="1"/>
    <col min="6" max="6" width="11.77734375" style="33" customWidth="1"/>
    <col min="7" max="7" width="16.109375" style="33" customWidth="1"/>
    <col min="8" max="8" width="16" style="33" bestFit="1" customWidth="1"/>
    <col min="9" max="9" width="2.77734375" style="24" customWidth="1"/>
    <col min="10" max="10" width="15.21875" style="33" customWidth="1"/>
    <col min="11" max="11" width="13.21875" style="33" customWidth="1"/>
    <col min="12" max="12" width="9.77734375" style="24" customWidth="1"/>
    <col min="13" max="13" width="15.77734375" style="24" customWidth="1"/>
    <col min="14" max="14" width="6.77734375" style="33" customWidth="1"/>
    <col min="15" max="15" width="12.44140625" style="33" customWidth="1"/>
    <col min="16" max="16" width="14.5546875" style="33" customWidth="1"/>
    <col min="17" max="17" width="7.77734375" style="33" customWidth="1"/>
    <col min="18" max="19" width="7.77734375" style="24" customWidth="1"/>
    <col min="20" max="20" width="16" style="24" bestFit="1" customWidth="1"/>
    <col min="21" max="21" width="16.5546875" style="24" bestFit="1" customWidth="1"/>
    <col min="22" max="22" width="14.21875" style="33" bestFit="1" customWidth="1"/>
    <col min="23" max="23" width="2.77734375" style="24" customWidth="1"/>
    <col min="24" max="24" width="9.6640625" style="33" customWidth="1"/>
    <col min="25" max="25" width="14.33203125" style="33" customWidth="1"/>
    <col min="26" max="26" width="7.44140625" style="24" customWidth="1"/>
    <col min="27" max="27" width="10.44140625" style="24" customWidth="1"/>
    <col min="28" max="28" width="8.33203125" style="24" customWidth="1"/>
    <col min="29" max="29" width="14.21875" style="24" customWidth="1"/>
    <col min="30" max="30" width="8.6640625" style="24" customWidth="1"/>
    <col min="31" max="16384" width="8.88671875" style="24"/>
  </cols>
  <sheetData>
    <row r="1" spans="1:31" s="1" customFormat="1" ht="32.25" customHeight="1">
      <c r="A1" s="868" t="s">
        <v>1121</v>
      </c>
      <c r="B1" s="868"/>
      <c r="C1" s="868"/>
      <c r="D1" s="868"/>
      <c r="E1" s="868"/>
      <c r="F1" s="868"/>
      <c r="G1" s="868"/>
      <c r="H1" s="868"/>
      <c r="I1" s="431"/>
      <c r="J1" s="868" t="s">
        <v>1122</v>
      </c>
      <c r="K1" s="868"/>
      <c r="L1" s="868"/>
      <c r="M1" s="868"/>
      <c r="N1" s="868"/>
      <c r="O1" s="868"/>
      <c r="P1" s="868" t="s">
        <v>1123</v>
      </c>
      <c r="Q1" s="868"/>
      <c r="R1" s="868"/>
      <c r="S1" s="868"/>
      <c r="T1" s="868"/>
      <c r="U1" s="868"/>
      <c r="V1" s="868"/>
      <c r="W1" s="431"/>
      <c r="X1" s="868" t="s">
        <v>1124</v>
      </c>
      <c r="Y1" s="868"/>
      <c r="Z1" s="868"/>
      <c r="AA1" s="868"/>
      <c r="AB1" s="868"/>
      <c r="AC1" s="868"/>
      <c r="AD1" s="868"/>
    </row>
    <row r="2" spans="1:31" s="4" customFormat="1" ht="25.5" customHeight="1" thickBot="1">
      <c r="A2" s="2" t="s">
        <v>0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5" t="s">
        <v>1125</v>
      </c>
      <c r="P2" s="2" t="s">
        <v>0</v>
      </c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D2" s="5" t="s">
        <v>1125</v>
      </c>
    </row>
    <row r="3" spans="1:31" s="4" customFormat="1" ht="17.100000000000001" customHeight="1" thickTop="1">
      <c r="A3" s="870" t="s">
        <v>1126</v>
      </c>
      <c r="B3" s="877" t="s">
        <v>1127</v>
      </c>
      <c r="C3" s="878"/>
      <c r="D3" s="879"/>
      <c r="E3" s="1049" t="s">
        <v>1128</v>
      </c>
      <c r="F3" s="1050"/>
      <c r="G3" s="1050"/>
      <c r="H3" s="1050"/>
      <c r="I3" s="811"/>
      <c r="J3" s="1050" t="s">
        <v>1129</v>
      </c>
      <c r="K3" s="1050"/>
      <c r="L3" s="1050"/>
      <c r="M3" s="1051"/>
      <c r="N3" s="1049" t="s">
        <v>1130</v>
      </c>
      <c r="O3" s="1050"/>
      <c r="P3" s="870" t="s">
        <v>1126</v>
      </c>
      <c r="Q3" s="1049" t="s">
        <v>1131</v>
      </c>
      <c r="R3" s="1050"/>
      <c r="S3" s="1050"/>
      <c r="T3" s="1050"/>
      <c r="U3" s="1050"/>
      <c r="V3" s="1050"/>
      <c r="W3" s="811"/>
      <c r="X3" s="1050" t="s">
        <v>1132</v>
      </c>
      <c r="Y3" s="1051"/>
      <c r="Z3" s="1049" t="s">
        <v>1133</v>
      </c>
      <c r="AA3" s="1050"/>
      <c r="AB3" s="1050"/>
      <c r="AC3" s="1050"/>
    </row>
    <row r="4" spans="1:31" s="4" customFormat="1" ht="16.5" customHeight="1">
      <c r="A4" s="871"/>
      <c r="B4" s="322"/>
      <c r="C4" s="515" t="s">
        <v>1134</v>
      </c>
      <c r="D4" s="805" t="s">
        <v>1135</v>
      </c>
      <c r="E4" s="804" t="s">
        <v>570</v>
      </c>
      <c r="F4" s="804" t="s">
        <v>1136</v>
      </c>
      <c r="G4" s="837" t="s">
        <v>1137</v>
      </c>
      <c r="H4" s="806" t="s">
        <v>1138</v>
      </c>
      <c r="I4" s="811"/>
      <c r="J4" s="516" t="s">
        <v>1139</v>
      </c>
      <c r="K4" s="812" t="s">
        <v>1140</v>
      </c>
      <c r="L4" s="517" t="s">
        <v>1141</v>
      </c>
      <c r="M4" s="838" t="s">
        <v>1142</v>
      </c>
      <c r="N4" s="804" t="s">
        <v>570</v>
      </c>
      <c r="O4" s="518" t="s">
        <v>1143</v>
      </c>
      <c r="P4" s="871"/>
      <c r="Q4" s="1041" t="s">
        <v>1144</v>
      </c>
      <c r="R4" s="1042"/>
      <c r="S4" s="1042"/>
      <c r="T4" s="515" t="s">
        <v>1138</v>
      </c>
      <c r="U4" s="518" t="s">
        <v>1139</v>
      </c>
      <c r="V4" s="839" t="s">
        <v>1140</v>
      </c>
      <c r="W4" s="812"/>
      <c r="X4" s="840" t="s">
        <v>1145</v>
      </c>
      <c r="Y4" s="517" t="s">
        <v>1146</v>
      </c>
      <c r="Z4" s="322" t="s">
        <v>570</v>
      </c>
      <c r="AA4" s="840" t="s">
        <v>1147</v>
      </c>
      <c r="AB4" s="515" t="s">
        <v>1148</v>
      </c>
      <c r="AC4" s="518" t="s">
        <v>1149</v>
      </c>
      <c r="AD4" s="810" t="s">
        <v>1150</v>
      </c>
    </row>
    <row r="5" spans="1:31" s="4" customFormat="1" ht="17.100000000000001" customHeight="1">
      <c r="A5" s="871"/>
      <c r="B5" s="322"/>
      <c r="C5" s="322"/>
      <c r="D5" s="811"/>
      <c r="E5" s="804"/>
      <c r="F5" s="841"/>
      <c r="G5" s="841" t="s">
        <v>1151</v>
      </c>
      <c r="H5" s="841" t="s">
        <v>1152</v>
      </c>
      <c r="I5" s="808"/>
      <c r="J5" s="809" t="s">
        <v>1153</v>
      </c>
      <c r="K5" s="808" t="s">
        <v>1154</v>
      </c>
      <c r="L5" s="514" t="s">
        <v>1155</v>
      </c>
      <c r="M5" s="808" t="s">
        <v>1156</v>
      </c>
      <c r="N5" s="841"/>
      <c r="O5" s="841" t="s">
        <v>1157</v>
      </c>
      <c r="P5" s="871"/>
      <c r="Q5" s="515" t="s">
        <v>1158</v>
      </c>
      <c r="R5" s="811" t="s">
        <v>1159</v>
      </c>
      <c r="S5" s="806" t="s">
        <v>1160</v>
      </c>
      <c r="T5" s="514" t="s">
        <v>1152</v>
      </c>
      <c r="U5" s="809" t="s">
        <v>1153</v>
      </c>
      <c r="V5" s="807" t="s">
        <v>1154</v>
      </c>
      <c r="W5" s="808"/>
      <c r="X5" s="808" t="s">
        <v>1161</v>
      </c>
      <c r="Y5" s="514"/>
      <c r="Z5" s="514"/>
      <c r="AA5" s="808"/>
      <c r="AB5" s="514"/>
      <c r="AC5" s="808" t="s">
        <v>1162</v>
      </c>
      <c r="AD5" s="804" t="s">
        <v>1163</v>
      </c>
    </row>
    <row r="6" spans="1:31" s="4" customFormat="1" ht="17.100000000000001" customHeight="1">
      <c r="A6" s="871"/>
      <c r="B6" s="322" t="s">
        <v>1164</v>
      </c>
      <c r="C6" s="322"/>
      <c r="D6" s="811"/>
      <c r="E6" s="804"/>
      <c r="F6" s="514" t="s">
        <v>1165</v>
      </c>
      <c r="G6" s="808" t="s">
        <v>1166</v>
      </c>
      <c r="H6" s="841" t="s">
        <v>1167</v>
      </c>
      <c r="I6" s="808"/>
      <c r="J6" s="809" t="s">
        <v>1168</v>
      </c>
      <c r="K6" s="808" t="s">
        <v>1169</v>
      </c>
      <c r="L6" s="514" t="s">
        <v>1170</v>
      </c>
      <c r="M6" s="808" t="s">
        <v>1171</v>
      </c>
      <c r="N6" s="841"/>
      <c r="O6" s="841" t="s">
        <v>1172</v>
      </c>
      <c r="P6" s="871"/>
      <c r="Q6" s="322"/>
      <c r="R6" s="811" t="s">
        <v>1173</v>
      </c>
      <c r="S6" s="804"/>
      <c r="T6" s="514" t="s">
        <v>1174</v>
      </c>
      <c r="U6" s="809" t="s">
        <v>1168</v>
      </c>
      <c r="V6" s="807" t="s">
        <v>1169</v>
      </c>
      <c r="W6" s="808"/>
      <c r="X6" s="808" t="s">
        <v>1175</v>
      </c>
      <c r="Y6" s="514" t="s">
        <v>1176</v>
      </c>
      <c r="Z6" s="514"/>
      <c r="AA6" s="808"/>
      <c r="AB6" s="514" t="s">
        <v>1177</v>
      </c>
      <c r="AC6" s="808" t="s">
        <v>1178</v>
      </c>
      <c r="AD6" s="804" t="s">
        <v>1179</v>
      </c>
    </row>
    <row r="7" spans="1:31" s="4" customFormat="1" ht="17.100000000000001" customHeight="1">
      <c r="A7" s="872"/>
      <c r="B7" s="552" t="s">
        <v>1180</v>
      </c>
      <c r="C7" s="552" t="s">
        <v>1181</v>
      </c>
      <c r="D7" s="796" t="s">
        <v>1182</v>
      </c>
      <c r="E7" s="803" t="s">
        <v>37</v>
      </c>
      <c r="F7" s="794" t="s">
        <v>1183</v>
      </c>
      <c r="G7" s="794" t="s">
        <v>1184</v>
      </c>
      <c r="H7" s="794" t="s">
        <v>1185</v>
      </c>
      <c r="I7" s="808"/>
      <c r="J7" s="795" t="s">
        <v>1186</v>
      </c>
      <c r="K7" s="793" t="s">
        <v>1187</v>
      </c>
      <c r="L7" s="521" t="s">
        <v>1188</v>
      </c>
      <c r="M7" s="793" t="s">
        <v>1189</v>
      </c>
      <c r="N7" s="794" t="s">
        <v>37</v>
      </c>
      <c r="O7" s="794" t="s">
        <v>1190</v>
      </c>
      <c r="P7" s="872"/>
      <c r="Q7" s="552" t="s">
        <v>1191</v>
      </c>
      <c r="R7" s="796" t="s">
        <v>1192</v>
      </c>
      <c r="S7" s="803" t="s">
        <v>1193</v>
      </c>
      <c r="T7" s="521" t="s">
        <v>1185</v>
      </c>
      <c r="U7" s="795" t="s">
        <v>1186</v>
      </c>
      <c r="V7" s="842" t="s">
        <v>1187</v>
      </c>
      <c r="W7" s="807"/>
      <c r="X7" s="793" t="s">
        <v>1188</v>
      </c>
      <c r="Y7" s="521" t="s">
        <v>1194</v>
      </c>
      <c r="Z7" s="795" t="s">
        <v>37</v>
      </c>
      <c r="AA7" s="793" t="s">
        <v>1195</v>
      </c>
      <c r="AB7" s="521" t="s">
        <v>1196</v>
      </c>
      <c r="AC7" s="793" t="s">
        <v>1197</v>
      </c>
      <c r="AD7" s="803" t="s">
        <v>1198</v>
      </c>
    </row>
    <row r="8" spans="1:31" s="64" customFormat="1" ht="40.5" customHeight="1">
      <c r="A8" s="802">
        <v>2013</v>
      </c>
      <c r="B8" s="757">
        <v>254</v>
      </c>
      <c r="C8" s="799">
        <v>0</v>
      </c>
      <c r="D8" s="799">
        <v>0</v>
      </c>
      <c r="E8" s="755">
        <v>105</v>
      </c>
      <c r="F8" s="799">
        <v>0</v>
      </c>
      <c r="G8" s="755">
        <v>81</v>
      </c>
      <c r="H8" s="755">
        <v>24</v>
      </c>
      <c r="I8" s="755"/>
      <c r="J8" s="799">
        <v>0</v>
      </c>
      <c r="K8" s="799">
        <v>0</v>
      </c>
      <c r="L8" s="799">
        <v>0</v>
      </c>
      <c r="M8" s="799">
        <v>0</v>
      </c>
      <c r="N8" s="755">
        <v>147</v>
      </c>
      <c r="O8" s="755">
        <v>4</v>
      </c>
      <c r="P8" s="802">
        <v>2013</v>
      </c>
      <c r="Q8" s="757">
        <v>72</v>
      </c>
      <c r="R8" s="755">
        <v>25</v>
      </c>
      <c r="S8" s="755">
        <v>10</v>
      </c>
      <c r="T8" s="755">
        <v>30</v>
      </c>
      <c r="U8" s="756" t="s">
        <v>1199</v>
      </c>
      <c r="V8" s="756" t="s">
        <v>1199</v>
      </c>
      <c r="W8" s="755"/>
      <c r="X8" s="755">
        <v>6</v>
      </c>
      <c r="Y8" s="756" t="s">
        <v>1199</v>
      </c>
      <c r="Z8" s="755">
        <v>2</v>
      </c>
      <c r="AA8" s="756" t="s">
        <v>1199</v>
      </c>
      <c r="AB8" s="755">
        <v>2</v>
      </c>
      <c r="AC8" s="756" t="s">
        <v>1199</v>
      </c>
      <c r="AD8" s="756" t="s">
        <v>1199</v>
      </c>
    </row>
    <row r="9" spans="1:31" s="64" customFormat="1" ht="40.5" customHeight="1">
      <c r="A9" s="802">
        <v>2014</v>
      </c>
      <c r="B9" s="757">
        <v>275</v>
      </c>
      <c r="C9" s="755">
        <v>144</v>
      </c>
      <c r="D9" s="755">
        <v>131</v>
      </c>
      <c r="E9" s="755">
        <v>104</v>
      </c>
      <c r="F9" s="799">
        <v>0</v>
      </c>
      <c r="G9" s="755">
        <v>82</v>
      </c>
      <c r="H9" s="755">
        <v>22</v>
      </c>
      <c r="I9" s="755"/>
      <c r="J9" s="799">
        <v>0</v>
      </c>
      <c r="K9" s="799">
        <v>0</v>
      </c>
      <c r="L9" s="799">
        <v>0</v>
      </c>
      <c r="M9" s="799">
        <v>0</v>
      </c>
      <c r="N9" s="755">
        <v>169</v>
      </c>
      <c r="O9" s="755">
        <v>4</v>
      </c>
      <c r="P9" s="802">
        <v>2014</v>
      </c>
      <c r="Q9" s="755">
        <v>82</v>
      </c>
      <c r="R9" s="755">
        <v>36</v>
      </c>
      <c r="S9" s="755">
        <v>8</v>
      </c>
      <c r="T9" s="755">
        <v>33</v>
      </c>
      <c r="U9" s="756" t="s">
        <v>1199</v>
      </c>
      <c r="V9" s="756" t="s">
        <v>1199</v>
      </c>
      <c r="W9" s="755"/>
      <c r="X9" s="755">
        <v>6</v>
      </c>
      <c r="Y9" s="756" t="s">
        <v>1199</v>
      </c>
      <c r="Z9" s="755">
        <v>2</v>
      </c>
      <c r="AA9" s="756" t="s">
        <v>1199</v>
      </c>
      <c r="AB9" s="755">
        <v>2</v>
      </c>
      <c r="AC9" s="756" t="s">
        <v>1199</v>
      </c>
      <c r="AD9" s="756" t="s">
        <v>1199</v>
      </c>
    </row>
    <row r="10" spans="1:31" s="64" customFormat="1" ht="40.5" customHeight="1">
      <c r="A10" s="802">
        <v>2015</v>
      </c>
      <c r="B10" s="757">
        <v>259</v>
      </c>
      <c r="C10" s="755">
        <v>144</v>
      </c>
      <c r="D10" s="755">
        <v>115</v>
      </c>
      <c r="E10" s="755">
        <v>87</v>
      </c>
      <c r="F10" s="799">
        <v>0</v>
      </c>
      <c r="G10" s="755">
        <v>67</v>
      </c>
      <c r="H10" s="755">
        <v>20</v>
      </c>
      <c r="I10" s="755"/>
      <c r="J10" s="799">
        <v>0</v>
      </c>
      <c r="K10" s="799">
        <v>0</v>
      </c>
      <c r="L10" s="799">
        <v>0</v>
      </c>
      <c r="M10" s="799">
        <v>0</v>
      </c>
      <c r="N10" s="755">
        <v>169</v>
      </c>
      <c r="O10" s="755">
        <v>6</v>
      </c>
      <c r="P10" s="802">
        <v>2015</v>
      </c>
      <c r="Q10" s="755">
        <v>82</v>
      </c>
      <c r="R10" s="755">
        <v>37</v>
      </c>
      <c r="S10" s="755">
        <v>8</v>
      </c>
      <c r="T10" s="755">
        <v>30</v>
      </c>
      <c r="U10" s="756" t="s">
        <v>6</v>
      </c>
      <c r="V10" s="756" t="s">
        <v>6</v>
      </c>
      <c r="W10" s="755"/>
      <c r="X10" s="755">
        <v>6</v>
      </c>
      <c r="Y10" s="756" t="s">
        <v>6</v>
      </c>
      <c r="Z10" s="755">
        <v>3</v>
      </c>
      <c r="AA10" s="756" t="s">
        <v>6</v>
      </c>
      <c r="AB10" s="755">
        <v>2</v>
      </c>
      <c r="AC10" s="756" t="s">
        <v>6</v>
      </c>
      <c r="AD10" s="756">
        <v>1</v>
      </c>
      <c r="AE10" s="71"/>
    </row>
    <row r="11" spans="1:31" s="64" customFormat="1" ht="40.5" customHeight="1">
      <c r="A11" s="802">
        <v>2016</v>
      </c>
      <c r="B11" s="800">
        <v>284</v>
      </c>
      <c r="C11" s="799">
        <v>0</v>
      </c>
      <c r="D11" s="799">
        <v>0</v>
      </c>
      <c r="E11" s="800">
        <v>96</v>
      </c>
      <c r="F11" s="17">
        <v>0</v>
      </c>
      <c r="G11" s="800">
        <v>75</v>
      </c>
      <c r="H11" s="800">
        <v>20</v>
      </c>
      <c r="I11" s="755"/>
      <c r="J11" s="17">
        <v>0</v>
      </c>
      <c r="K11" s="17">
        <v>0</v>
      </c>
      <c r="L11" s="800">
        <v>1</v>
      </c>
      <c r="M11" s="17">
        <v>0</v>
      </c>
      <c r="N11" s="800">
        <v>184</v>
      </c>
      <c r="O11" s="800">
        <v>6</v>
      </c>
      <c r="P11" s="802">
        <v>2016</v>
      </c>
      <c r="Q11" s="50">
        <v>88</v>
      </c>
      <c r="R11" s="800">
        <v>38</v>
      </c>
      <c r="S11" s="800">
        <v>8</v>
      </c>
      <c r="T11" s="800">
        <v>38</v>
      </c>
      <c r="U11" s="17">
        <v>0</v>
      </c>
      <c r="V11" s="17">
        <v>0</v>
      </c>
      <c r="W11" s="755"/>
      <c r="X11" s="800">
        <v>6</v>
      </c>
      <c r="Y11" s="756" t="s">
        <v>6</v>
      </c>
      <c r="Z11" s="800">
        <v>4</v>
      </c>
      <c r="AA11" s="756" t="s">
        <v>6</v>
      </c>
      <c r="AB11" s="800">
        <v>2</v>
      </c>
      <c r="AC11" s="800">
        <v>1</v>
      </c>
      <c r="AD11" s="800">
        <v>1</v>
      </c>
      <c r="AE11" s="55"/>
    </row>
    <row r="12" spans="1:31" s="71" customFormat="1" ht="40.5" customHeight="1" thickBot="1">
      <c r="A12" s="843">
        <v>2017</v>
      </c>
      <c r="B12" s="750">
        <v>559</v>
      </c>
      <c r="C12" s="563" t="s">
        <v>1238</v>
      </c>
      <c r="D12" s="563" t="s">
        <v>1239</v>
      </c>
      <c r="E12" s="750">
        <v>345</v>
      </c>
      <c r="F12" s="680"/>
      <c r="G12" s="750">
        <v>70</v>
      </c>
      <c r="H12" s="750">
        <v>16</v>
      </c>
      <c r="I12" s="844"/>
      <c r="J12" s="680" t="s">
        <v>1238</v>
      </c>
      <c r="K12" s="680" t="s">
        <v>1239</v>
      </c>
      <c r="L12" s="750">
        <v>2</v>
      </c>
      <c r="M12" s="680" t="s">
        <v>1238</v>
      </c>
      <c r="N12" s="750">
        <v>176</v>
      </c>
      <c r="O12" s="750">
        <v>6</v>
      </c>
      <c r="P12" s="843">
        <v>2017</v>
      </c>
      <c r="Q12" s="845">
        <v>81</v>
      </c>
      <c r="R12" s="750">
        <v>45</v>
      </c>
      <c r="S12" s="750">
        <v>8</v>
      </c>
      <c r="T12" s="750">
        <v>30</v>
      </c>
      <c r="U12" s="680" t="s">
        <v>1240</v>
      </c>
      <c r="V12" s="680" t="s">
        <v>1238</v>
      </c>
      <c r="W12" s="844"/>
      <c r="X12" s="750">
        <v>6</v>
      </c>
      <c r="Y12" s="766" t="s">
        <v>5</v>
      </c>
      <c r="Z12" s="750">
        <v>4</v>
      </c>
      <c r="AA12" s="766" t="s">
        <v>5</v>
      </c>
      <c r="AB12" s="750">
        <v>2</v>
      </c>
      <c r="AC12" s="750">
        <v>1</v>
      </c>
      <c r="AD12" s="750">
        <v>1</v>
      </c>
      <c r="AE12" s="55"/>
    </row>
    <row r="13" spans="1:31" s="55" customFormat="1" ht="12" customHeight="1" thickTop="1">
      <c r="A13" s="52" t="s">
        <v>1200</v>
      </c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74"/>
      <c r="P13" s="846" t="s">
        <v>1201</v>
      </c>
      <c r="Q13" s="774"/>
      <c r="R13" s="774"/>
      <c r="S13" s="774"/>
      <c r="T13" s="774"/>
      <c r="U13" s="774"/>
      <c r="V13" s="774"/>
      <c r="W13" s="774"/>
      <c r="X13" s="1052"/>
      <c r="Y13" s="1053"/>
      <c r="Z13" s="1053"/>
      <c r="AA13" s="1053"/>
      <c r="AB13" s="1053"/>
      <c r="AC13" s="1053"/>
    </row>
    <row r="14" spans="1:31" s="55" customFormat="1" ht="12" customHeight="1">
      <c r="A14" s="891"/>
      <c r="B14" s="892"/>
      <c r="C14" s="892"/>
      <c r="D14" s="892"/>
      <c r="E14" s="89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Q14" s="847"/>
      <c r="R14" s="212"/>
      <c r="S14" s="212"/>
      <c r="T14" s="212"/>
      <c r="U14" s="212"/>
      <c r="V14" s="212"/>
      <c r="W14" s="212"/>
      <c r="X14" s="847"/>
      <c r="Y14" s="212"/>
      <c r="Z14" s="212"/>
      <c r="AA14" s="212"/>
      <c r="AB14" s="212"/>
      <c r="AC14" s="212"/>
    </row>
    <row r="15" spans="1:31" s="55" customFormat="1"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Q15" s="847"/>
      <c r="R15" s="212"/>
      <c r="S15" s="212"/>
      <c r="T15" s="212"/>
      <c r="U15" s="212"/>
      <c r="V15" s="212"/>
      <c r="W15" s="212"/>
      <c r="X15" s="847"/>
      <c r="Y15" s="212"/>
      <c r="Z15" s="212"/>
      <c r="AA15" s="212"/>
      <c r="AB15" s="212"/>
      <c r="AC15" s="212"/>
    </row>
    <row r="16" spans="1:31" s="55" customFormat="1">
      <c r="A16" s="117"/>
      <c r="B16" s="117"/>
      <c r="C16" s="117"/>
      <c r="D16" s="117"/>
      <c r="E16" s="430"/>
      <c r="F16" s="430"/>
      <c r="G16" s="430"/>
      <c r="H16" s="430"/>
      <c r="I16" s="212"/>
      <c r="J16" s="430"/>
      <c r="K16" s="430"/>
      <c r="L16" s="212"/>
      <c r="M16" s="212"/>
      <c r="N16" s="212"/>
      <c r="O16" s="212"/>
      <c r="P16" s="212"/>
      <c r="Q16" s="212"/>
      <c r="R16" s="847"/>
      <c r="S16" s="212"/>
      <c r="T16" s="212"/>
      <c r="U16" s="212"/>
      <c r="V16" s="212"/>
      <c r="W16" s="212"/>
    </row>
    <row r="17" spans="1:29" s="55" customFormat="1">
      <c r="A17" s="117"/>
    </row>
    <row r="18" spans="1:29" s="55" customFormat="1">
      <c r="A18" s="117"/>
      <c r="B18" s="117"/>
      <c r="C18" s="117"/>
      <c r="D18" s="117"/>
      <c r="E18" s="430"/>
      <c r="F18" s="430"/>
      <c r="G18" s="430"/>
      <c r="H18" s="430"/>
      <c r="I18" s="212"/>
      <c r="J18" s="430"/>
      <c r="K18" s="430"/>
      <c r="L18" s="212"/>
      <c r="M18" s="212"/>
      <c r="N18" s="212"/>
      <c r="O18" s="212"/>
      <c r="P18" s="212"/>
      <c r="Q18" s="212"/>
      <c r="R18" s="847"/>
      <c r="S18" s="212"/>
      <c r="T18" s="212"/>
      <c r="U18" s="212"/>
      <c r="V18" s="212"/>
      <c r="W18" s="212"/>
    </row>
    <row r="19" spans="1:29" s="55" customFormat="1">
      <c r="A19" s="117"/>
      <c r="B19" s="117"/>
      <c r="C19" s="117"/>
      <c r="D19" s="117"/>
      <c r="E19" s="117"/>
      <c r="F19" s="430"/>
      <c r="G19" s="430"/>
      <c r="H19" s="430"/>
      <c r="I19" s="212"/>
      <c r="J19" s="430"/>
      <c r="K19" s="430"/>
      <c r="L19" s="212"/>
      <c r="M19" s="212"/>
      <c r="N19" s="212"/>
      <c r="O19" s="212"/>
      <c r="P19" s="212"/>
      <c r="Q19" s="212"/>
      <c r="R19" s="847"/>
      <c r="S19" s="212"/>
      <c r="T19" s="212"/>
      <c r="U19" s="212"/>
      <c r="V19" s="212"/>
      <c r="W19" s="212"/>
    </row>
    <row r="20" spans="1:29" s="55" customFormat="1">
      <c r="A20" s="117"/>
      <c r="B20" s="117"/>
      <c r="C20" s="117"/>
      <c r="D20" s="117"/>
      <c r="E20" s="117"/>
      <c r="F20" s="430"/>
      <c r="G20" s="430"/>
      <c r="H20" s="430"/>
      <c r="I20" s="212"/>
      <c r="J20" s="430"/>
      <c r="K20" s="430"/>
      <c r="L20" s="212"/>
      <c r="M20" s="212"/>
      <c r="N20" s="212"/>
      <c r="O20" s="212"/>
      <c r="P20" s="212"/>
      <c r="Q20" s="212"/>
      <c r="R20" s="847"/>
      <c r="S20" s="212"/>
      <c r="T20" s="212"/>
      <c r="U20" s="212"/>
      <c r="V20" s="212"/>
      <c r="W20" s="212"/>
    </row>
    <row r="21" spans="1:29" s="55" customFormat="1">
      <c r="A21" s="117"/>
      <c r="B21" s="117"/>
      <c r="C21" s="117"/>
      <c r="D21" s="117"/>
      <c r="E21" s="117"/>
      <c r="F21" s="430"/>
      <c r="G21" s="430"/>
      <c r="H21" s="430"/>
      <c r="I21" s="212"/>
      <c r="J21" s="430"/>
      <c r="K21" s="430"/>
      <c r="L21" s="212"/>
      <c r="M21" s="212"/>
      <c r="N21" s="212"/>
      <c r="O21" s="212"/>
      <c r="P21" s="212"/>
      <c r="Q21" s="212"/>
      <c r="R21" s="847"/>
      <c r="S21" s="212"/>
      <c r="T21" s="212"/>
      <c r="U21" s="212"/>
      <c r="V21" s="212"/>
      <c r="W21" s="212"/>
    </row>
    <row r="22" spans="1:29" s="55" customFormat="1">
      <c r="A22" s="117"/>
      <c r="B22" s="117"/>
      <c r="C22" s="117"/>
      <c r="D22" s="117"/>
      <c r="E22" s="117"/>
      <c r="F22" s="430"/>
      <c r="G22" s="430"/>
      <c r="H22" s="430"/>
      <c r="I22" s="212"/>
      <c r="J22" s="430"/>
      <c r="K22" s="430"/>
      <c r="L22" s="212"/>
      <c r="M22" s="212"/>
      <c r="N22" s="212"/>
      <c r="O22" s="212"/>
      <c r="P22" s="212"/>
      <c r="Q22" s="212"/>
      <c r="R22" s="847"/>
      <c r="S22" s="212"/>
      <c r="T22" s="212"/>
      <c r="U22" s="212"/>
      <c r="V22" s="212"/>
      <c r="W22" s="212"/>
    </row>
    <row r="23" spans="1:29" s="55" customFormat="1">
      <c r="A23" s="117"/>
      <c r="B23" s="117"/>
      <c r="C23" s="117"/>
      <c r="D23" s="117"/>
      <c r="E23" s="117"/>
      <c r="F23" s="430"/>
      <c r="G23" s="430"/>
      <c r="H23" s="430"/>
      <c r="I23" s="212"/>
      <c r="J23" s="430"/>
      <c r="K23" s="430"/>
      <c r="L23" s="212"/>
      <c r="M23" s="212"/>
      <c r="N23" s="212"/>
      <c r="O23" s="212"/>
      <c r="P23" s="212"/>
      <c r="Q23" s="212"/>
      <c r="R23" s="847"/>
      <c r="S23" s="212"/>
      <c r="T23" s="212"/>
      <c r="U23" s="212"/>
      <c r="V23" s="212"/>
      <c r="W23" s="212"/>
    </row>
    <row r="24" spans="1:29" s="55" customFormat="1">
      <c r="A24" s="117"/>
      <c r="B24" s="117"/>
      <c r="C24" s="117"/>
      <c r="D24" s="117"/>
      <c r="E24" s="117"/>
      <c r="F24" s="430"/>
      <c r="G24" s="430"/>
      <c r="H24" s="430"/>
      <c r="I24" s="212"/>
      <c r="J24" s="430"/>
      <c r="K24" s="430"/>
      <c r="L24" s="212"/>
      <c r="M24" s="212"/>
      <c r="N24" s="212"/>
      <c r="O24" s="212"/>
      <c r="Q24" s="847"/>
      <c r="R24" s="212"/>
      <c r="S24" s="212"/>
      <c r="T24" s="212"/>
      <c r="U24" s="212"/>
      <c r="V24" s="212"/>
      <c r="W24" s="212"/>
      <c r="X24" s="847"/>
      <c r="Y24" s="212"/>
      <c r="Z24" s="212"/>
      <c r="AA24" s="212"/>
      <c r="AB24" s="212"/>
      <c r="AC24" s="212"/>
    </row>
    <row r="25" spans="1:29" s="55" customFormat="1">
      <c r="A25" s="117"/>
      <c r="B25" s="117"/>
      <c r="C25" s="117"/>
      <c r="D25" s="117"/>
      <c r="E25" s="117"/>
      <c r="F25" s="430"/>
      <c r="G25" s="430"/>
      <c r="H25" s="430"/>
      <c r="I25" s="212"/>
      <c r="J25" s="430"/>
      <c r="K25" s="430"/>
      <c r="L25" s="212"/>
      <c r="M25" s="212"/>
      <c r="N25" s="212"/>
      <c r="O25" s="212"/>
      <c r="Q25" s="847"/>
      <c r="R25" s="212"/>
      <c r="S25" s="212"/>
      <c r="T25" s="212"/>
      <c r="U25" s="212"/>
      <c r="V25" s="212"/>
      <c r="W25" s="212"/>
      <c r="X25" s="847"/>
      <c r="Y25" s="212"/>
      <c r="Z25" s="212"/>
      <c r="AA25" s="212"/>
      <c r="AB25" s="212"/>
      <c r="AC25" s="212"/>
    </row>
    <row r="26" spans="1:29" s="55" customFormat="1">
      <c r="A26" s="117"/>
      <c r="B26" s="117"/>
      <c r="C26" s="117"/>
      <c r="D26" s="117"/>
      <c r="E26" s="117"/>
      <c r="F26" s="430"/>
      <c r="G26" s="430"/>
      <c r="H26" s="430"/>
      <c r="I26" s="212"/>
      <c r="J26" s="430"/>
      <c r="K26" s="430"/>
      <c r="L26" s="212"/>
      <c r="M26" s="212"/>
      <c r="N26" s="212"/>
      <c r="O26" s="212"/>
      <c r="Q26" s="847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</row>
    <row r="27" spans="1:29" s="55" customFormat="1">
      <c r="A27" s="117"/>
      <c r="B27" s="117"/>
      <c r="C27" s="117"/>
      <c r="D27" s="117"/>
      <c r="E27" s="117"/>
      <c r="F27" s="430"/>
      <c r="G27" s="430"/>
      <c r="H27" s="430"/>
      <c r="I27" s="212"/>
      <c r="J27" s="430"/>
      <c r="K27" s="430"/>
      <c r="L27" s="212"/>
      <c r="M27" s="212"/>
      <c r="N27" s="212"/>
      <c r="O27" s="212"/>
      <c r="Q27" s="848"/>
    </row>
    <row r="28" spans="1:29" s="55" customFormat="1">
      <c r="A28" s="117"/>
      <c r="B28" s="117"/>
      <c r="C28" s="117"/>
      <c r="D28" s="117"/>
      <c r="E28" s="117"/>
      <c r="F28" s="430"/>
      <c r="G28" s="430"/>
      <c r="H28" s="430"/>
      <c r="I28" s="212"/>
      <c r="J28" s="430"/>
      <c r="K28" s="430"/>
      <c r="L28" s="212"/>
      <c r="M28" s="212"/>
      <c r="N28" s="212"/>
      <c r="O28" s="212"/>
      <c r="Q28" s="848"/>
    </row>
    <row r="29" spans="1:29" s="55" customFormat="1">
      <c r="A29" s="117"/>
      <c r="B29" s="117"/>
      <c r="C29" s="117"/>
      <c r="D29" s="117"/>
      <c r="E29" s="117"/>
      <c r="F29" s="430"/>
      <c r="G29" s="430"/>
      <c r="H29" s="430"/>
      <c r="I29" s="212"/>
      <c r="J29" s="430"/>
      <c r="K29" s="430"/>
      <c r="L29" s="212"/>
      <c r="M29" s="212"/>
      <c r="N29" s="212"/>
      <c r="O29" s="212"/>
      <c r="P29" s="117"/>
      <c r="Q29" s="848"/>
    </row>
    <row r="30" spans="1:29" s="55" customFormat="1">
      <c r="A30" s="117"/>
      <c r="B30" s="117"/>
      <c r="C30" s="117"/>
      <c r="D30" s="117"/>
      <c r="E30" s="117"/>
      <c r="F30" s="430"/>
      <c r="G30" s="430"/>
      <c r="H30" s="430"/>
      <c r="I30" s="212"/>
      <c r="J30" s="430"/>
      <c r="K30" s="430"/>
      <c r="L30" s="212"/>
      <c r="M30" s="212"/>
      <c r="N30" s="212"/>
      <c r="O30" s="212"/>
      <c r="P30" s="117"/>
      <c r="Q30" s="848"/>
    </row>
    <row r="31" spans="1:29" s="55" customFormat="1">
      <c r="A31" s="117"/>
      <c r="B31" s="117"/>
      <c r="C31" s="117"/>
      <c r="D31" s="117"/>
      <c r="E31" s="117"/>
      <c r="F31" s="430"/>
      <c r="G31" s="430"/>
      <c r="H31" s="430"/>
      <c r="I31" s="212"/>
      <c r="J31" s="430"/>
      <c r="K31" s="430"/>
      <c r="L31" s="212"/>
      <c r="M31" s="212"/>
      <c r="N31" s="212"/>
      <c r="O31" s="212"/>
      <c r="P31" s="117"/>
      <c r="Q31" s="848"/>
    </row>
    <row r="32" spans="1:29" s="55" customFormat="1">
      <c r="A32" s="117"/>
      <c r="B32" s="117"/>
      <c r="C32" s="117"/>
      <c r="D32" s="117"/>
      <c r="E32" s="117"/>
      <c r="F32" s="430"/>
      <c r="G32" s="430"/>
      <c r="H32" s="430"/>
      <c r="I32" s="212"/>
      <c r="J32" s="430"/>
      <c r="K32" s="430"/>
      <c r="L32" s="212"/>
      <c r="M32" s="212"/>
      <c r="N32" s="212"/>
      <c r="O32" s="212"/>
      <c r="P32" s="117"/>
      <c r="Q32" s="848"/>
    </row>
    <row r="33" spans="1:31" s="55" customFormat="1">
      <c r="A33" s="117"/>
      <c r="B33" s="117"/>
      <c r="C33" s="117"/>
      <c r="D33" s="117"/>
      <c r="E33" s="117"/>
      <c r="F33" s="430"/>
      <c r="G33" s="430"/>
      <c r="H33" s="430"/>
      <c r="I33" s="212"/>
      <c r="J33" s="430"/>
      <c r="K33" s="430"/>
      <c r="L33" s="212"/>
      <c r="M33" s="212"/>
      <c r="N33" s="212"/>
      <c r="O33" s="212"/>
      <c r="P33" s="117"/>
      <c r="Q33" s="848"/>
    </row>
    <row r="34" spans="1:31" s="55" customFormat="1">
      <c r="A34" s="117"/>
      <c r="B34" s="117"/>
      <c r="C34" s="117"/>
      <c r="D34" s="117"/>
      <c r="E34" s="117"/>
      <c r="F34" s="430"/>
      <c r="G34" s="430"/>
      <c r="H34" s="430"/>
      <c r="I34" s="212"/>
      <c r="J34" s="430"/>
      <c r="K34" s="430"/>
      <c r="L34" s="212"/>
      <c r="M34" s="212"/>
      <c r="N34" s="212"/>
      <c r="O34" s="212"/>
      <c r="P34" s="117"/>
      <c r="Q34" s="848"/>
    </row>
    <row r="35" spans="1:31" s="55" customFormat="1">
      <c r="A35" s="117"/>
      <c r="B35" s="117"/>
      <c r="C35" s="117"/>
      <c r="D35" s="117"/>
      <c r="E35" s="117"/>
      <c r="F35" s="430"/>
      <c r="G35" s="430"/>
      <c r="H35" s="430"/>
      <c r="I35" s="212"/>
      <c r="J35" s="430"/>
      <c r="K35" s="430"/>
      <c r="L35" s="212"/>
      <c r="M35" s="212"/>
      <c r="N35" s="212"/>
      <c r="O35" s="212"/>
      <c r="P35" s="117"/>
      <c r="Q35" s="848"/>
    </row>
    <row r="36" spans="1:31" s="55" customFormat="1">
      <c r="A36" s="117"/>
      <c r="B36" s="117"/>
      <c r="C36" s="117"/>
      <c r="D36" s="117"/>
      <c r="E36" s="117"/>
      <c r="F36" s="430"/>
      <c r="G36" s="430"/>
      <c r="H36" s="430"/>
      <c r="I36" s="212"/>
      <c r="J36" s="430"/>
      <c r="K36" s="430"/>
      <c r="L36" s="212"/>
      <c r="M36" s="212"/>
      <c r="N36" s="212"/>
      <c r="O36" s="212"/>
      <c r="P36" s="117"/>
      <c r="Q36" s="848"/>
    </row>
    <row r="37" spans="1:31" s="55" customFormat="1">
      <c r="A37" s="117"/>
      <c r="B37" s="117"/>
      <c r="C37" s="117"/>
      <c r="D37" s="117"/>
      <c r="E37" s="117"/>
      <c r="F37" s="430"/>
      <c r="G37" s="430"/>
      <c r="H37" s="430"/>
      <c r="I37" s="212"/>
      <c r="J37" s="430"/>
      <c r="K37" s="430"/>
      <c r="L37" s="212"/>
      <c r="M37" s="212"/>
      <c r="N37" s="212"/>
      <c r="O37" s="212"/>
      <c r="P37" s="117"/>
      <c r="Q37" s="848"/>
    </row>
    <row r="38" spans="1:31" s="55" customFormat="1">
      <c r="A38" s="117"/>
      <c r="B38" s="117"/>
      <c r="C38" s="117"/>
      <c r="D38" s="117"/>
      <c r="E38" s="117"/>
      <c r="F38" s="430"/>
      <c r="G38" s="430"/>
      <c r="H38" s="430"/>
      <c r="I38" s="212"/>
      <c r="J38" s="430"/>
      <c r="K38" s="430"/>
      <c r="L38" s="212"/>
      <c r="M38" s="212"/>
      <c r="N38" s="212"/>
      <c r="O38" s="212"/>
      <c r="P38" s="117"/>
      <c r="Q38" s="848"/>
    </row>
    <row r="39" spans="1:31" s="55" customFormat="1">
      <c r="A39" s="117"/>
      <c r="B39" s="117"/>
      <c r="C39" s="117"/>
      <c r="D39" s="117"/>
      <c r="E39" s="117"/>
      <c r="F39" s="430"/>
      <c r="G39" s="430"/>
      <c r="H39" s="430"/>
      <c r="I39" s="212"/>
      <c r="J39" s="430"/>
      <c r="K39" s="430"/>
      <c r="L39" s="212"/>
      <c r="M39" s="212"/>
      <c r="N39" s="212"/>
      <c r="O39" s="212"/>
      <c r="P39" s="117"/>
    </row>
    <row r="40" spans="1:31" s="55" customFormat="1">
      <c r="A40" s="117"/>
      <c r="B40" s="117"/>
      <c r="C40" s="117"/>
      <c r="D40" s="117"/>
      <c r="E40" s="117"/>
      <c r="F40" s="430"/>
      <c r="G40" s="430"/>
      <c r="H40" s="430"/>
      <c r="I40" s="212"/>
      <c r="J40" s="430"/>
      <c r="K40" s="430"/>
      <c r="L40" s="212"/>
      <c r="M40" s="212"/>
      <c r="N40" s="212"/>
      <c r="O40" s="212"/>
      <c r="P40" s="117"/>
    </row>
    <row r="41" spans="1:31" s="55" customFormat="1">
      <c r="A41" s="117"/>
      <c r="B41" s="117"/>
      <c r="C41" s="117"/>
      <c r="D41" s="117"/>
      <c r="E41" s="117"/>
      <c r="F41" s="430"/>
      <c r="G41" s="430"/>
      <c r="H41" s="430"/>
      <c r="I41" s="212"/>
      <c r="J41" s="430"/>
      <c r="K41" s="430"/>
      <c r="L41" s="212"/>
      <c r="M41" s="212"/>
      <c r="N41" s="212"/>
      <c r="O41" s="212"/>
      <c r="P41" s="117"/>
    </row>
    <row r="42" spans="1:31" s="55" customFormat="1">
      <c r="A42" s="117"/>
      <c r="B42" s="117"/>
      <c r="C42" s="117"/>
      <c r="D42" s="117"/>
      <c r="E42" s="117"/>
      <c r="F42" s="430"/>
      <c r="G42" s="430"/>
      <c r="H42" s="430"/>
      <c r="I42" s="212"/>
      <c r="J42" s="430"/>
      <c r="K42" s="430"/>
      <c r="L42" s="212"/>
      <c r="M42" s="212"/>
      <c r="N42" s="212"/>
      <c r="O42" s="212"/>
      <c r="P42" s="117"/>
    </row>
    <row r="43" spans="1:31" s="55" customFormat="1">
      <c r="A43" s="117"/>
      <c r="B43" s="117"/>
      <c r="C43" s="117"/>
      <c r="D43" s="117"/>
      <c r="E43" s="117"/>
      <c r="F43" s="430"/>
      <c r="G43" s="430"/>
      <c r="H43" s="430"/>
      <c r="I43" s="212"/>
      <c r="J43" s="430"/>
      <c r="K43" s="430"/>
      <c r="L43" s="212"/>
      <c r="M43" s="212"/>
      <c r="N43" s="212"/>
      <c r="O43" s="212"/>
      <c r="P43" s="117"/>
    </row>
    <row r="44" spans="1:31" s="55" customFormat="1">
      <c r="A44" s="117"/>
      <c r="B44" s="117"/>
      <c r="C44" s="117"/>
      <c r="D44" s="117"/>
      <c r="E44" s="117"/>
      <c r="F44" s="430"/>
      <c r="G44" s="430"/>
      <c r="H44" s="430"/>
      <c r="I44" s="212"/>
      <c r="J44" s="430"/>
      <c r="K44" s="430"/>
      <c r="L44" s="212"/>
      <c r="M44" s="212"/>
      <c r="N44" s="212"/>
      <c r="O44" s="212"/>
      <c r="P44" s="117"/>
      <c r="AE44" s="24"/>
    </row>
    <row r="45" spans="1:31">
      <c r="F45" s="348"/>
      <c r="G45" s="348"/>
      <c r="H45" s="348"/>
      <c r="I45" s="789"/>
      <c r="J45" s="348"/>
      <c r="K45" s="348"/>
      <c r="L45" s="789"/>
      <c r="M45" s="789"/>
      <c r="N45" s="789"/>
      <c r="O45" s="789"/>
      <c r="Q45" s="24"/>
      <c r="V45" s="24"/>
      <c r="X45" s="24"/>
      <c r="Y45" s="24"/>
    </row>
    <row r="46" spans="1:31">
      <c r="F46" s="348"/>
      <c r="G46" s="348"/>
      <c r="H46" s="348"/>
      <c r="I46" s="789"/>
      <c r="J46" s="348"/>
      <c r="K46" s="348"/>
      <c r="L46" s="789"/>
      <c r="M46" s="789"/>
      <c r="N46" s="789"/>
      <c r="O46" s="789"/>
      <c r="Q46" s="24"/>
      <c r="V46" s="24"/>
      <c r="X46" s="24"/>
      <c r="Y46" s="24"/>
    </row>
    <row r="47" spans="1:31">
      <c r="F47" s="348"/>
      <c r="G47" s="348"/>
      <c r="H47" s="348"/>
      <c r="I47" s="789"/>
      <c r="J47" s="348"/>
      <c r="K47" s="348"/>
      <c r="L47" s="789"/>
      <c r="M47" s="789"/>
      <c r="N47" s="24"/>
      <c r="O47" s="24"/>
      <c r="Q47" s="24"/>
      <c r="V47" s="24"/>
      <c r="X47" s="24"/>
      <c r="Y47" s="24"/>
    </row>
    <row r="48" spans="1:31">
      <c r="F48" s="348"/>
      <c r="G48" s="348"/>
      <c r="H48" s="348"/>
      <c r="I48" s="789"/>
      <c r="J48" s="348"/>
      <c r="K48" s="348"/>
      <c r="L48" s="789"/>
      <c r="M48" s="789"/>
      <c r="N48" s="24"/>
      <c r="O48" s="24"/>
      <c r="Q48" s="24"/>
      <c r="V48" s="24"/>
      <c r="X48" s="24"/>
      <c r="Y48" s="24"/>
    </row>
    <row r="49" spans="6:25">
      <c r="F49" s="348"/>
      <c r="G49" s="348"/>
      <c r="H49" s="348"/>
      <c r="I49" s="789"/>
      <c r="J49" s="348"/>
      <c r="K49" s="348"/>
      <c r="L49" s="789"/>
      <c r="M49" s="789"/>
      <c r="N49" s="24"/>
      <c r="O49" s="24"/>
      <c r="Q49" s="24"/>
      <c r="V49" s="24"/>
      <c r="X49" s="24"/>
      <c r="Y49" s="24"/>
    </row>
    <row r="50" spans="6:25">
      <c r="F50" s="348"/>
      <c r="G50" s="348"/>
      <c r="H50" s="348"/>
      <c r="I50" s="789"/>
      <c r="J50" s="348"/>
      <c r="K50" s="348"/>
      <c r="L50" s="789"/>
      <c r="M50" s="789"/>
      <c r="N50" s="24"/>
      <c r="O50" s="24"/>
      <c r="Q50" s="24"/>
      <c r="V50" s="24"/>
      <c r="X50" s="24"/>
      <c r="Y50" s="24"/>
    </row>
    <row r="51" spans="6:25">
      <c r="F51" s="348"/>
      <c r="G51" s="348"/>
      <c r="H51" s="348"/>
      <c r="I51" s="789"/>
      <c r="J51" s="348"/>
      <c r="K51" s="348"/>
      <c r="L51" s="789"/>
      <c r="M51" s="789"/>
      <c r="N51" s="24"/>
      <c r="O51" s="24"/>
      <c r="Q51" s="24"/>
      <c r="V51" s="24"/>
      <c r="X51" s="24"/>
      <c r="Y51" s="24"/>
    </row>
    <row r="52" spans="6:25">
      <c r="F52" s="348"/>
      <c r="G52" s="348"/>
      <c r="H52" s="348"/>
      <c r="I52" s="789"/>
      <c r="J52" s="348"/>
      <c r="K52" s="348"/>
      <c r="L52" s="789"/>
      <c r="M52" s="789"/>
      <c r="N52" s="24"/>
      <c r="O52" s="24"/>
      <c r="Q52" s="24"/>
      <c r="V52" s="24"/>
      <c r="X52" s="24"/>
      <c r="Y52" s="24"/>
    </row>
    <row r="53" spans="6:25">
      <c r="F53" s="348"/>
      <c r="G53" s="348"/>
      <c r="H53" s="348"/>
      <c r="I53" s="789"/>
      <c r="J53" s="348"/>
      <c r="K53" s="348"/>
      <c r="L53" s="789"/>
      <c r="M53" s="789"/>
      <c r="N53" s="24"/>
      <c r="O53" s="24"/>
      <c r="Q53" s="24"/>
      <c r="V53" s="24"/>
      <c r="X53" s="24"/>
      <c r="Y53" s="24"/>
    </row>
    <row r="54" spans="6:25">
      <c r="F54" s="348"/>
      <c r="G54" s="348"/>
      <c r="H54" s="348"/>
      <c r="I54" s="789"/>
      <c r="J54" s="348"/>
      <c r="K54" s="348"/>
      <c r="L54" s="789"/>
      <c r="M54" s="789"/>
      <c r="N54" s="24"/>
      <c r="O54" s="24"/>
      <c r="Q54" s="24"/>
      <c r="V54" s="24"/>
      <c r="X54" s="24"/>
      <c r="Y54" s="24"/>
    </row>
    <row r="55" spans="6:25">
      <c r="F55" s="348"/>
      <c r="G55" s="348"/>
      <c r="H55" s="348"/>
      <c r="I55" s="789"/>
      <c r="J55" s="348"/>
      <c r="K55" s="348"/>
      <c r="L55" s="789"/>
      <c r="M55" s="789"/>
      <c r="N55" s="24"/>
      <c r="O55" s="24"/>
      <c r="Q55" s="24"/>
      <c r="V55" s="24"/>
      <c r="X55" s="24"/>
      <c r="Y55" s="24"/>
    </row>
    <row r="56" spans="6:25">
      <c r="F56" s="348"/>
      <c r="G56" s="348"/>
      <c r="H56" s="348"/>
      <c r="I56" s="789"/>
      <c r="J56" s="348"/>
      <c r="K56" s="348"/>
      <c r="L56" s="789"/>
      <c r="M56" s="789"/>
      <c r="N56" s="24"/>
      <c r="O56" s="24"/>
      <c r="Q56" s="24"/>
      <c r="V56" s="24"/>
      <c r="X56" s="24"/>
      <c r="Y56" s="24"/>
    </row>
    <row r="57" spans="6:25">
      <c r="F57" s="348"/>
      <c r="G57" s="348"/>
      <c r="H57" s="348"/>
      <c r="I57" s="789"/>
      <c r="J57" s="348"/>
      <c r="K57" s="348"/>
      <c r="L57" s="789"/>
      <c r="M57" s="789"/>
      <c r="N57" s="24"/>
      <c r="O57" s="24"/>
      <c r="Q57" s="24"/>
      <c r="V57" s="24"/>
      <c r="X57" s="24"/>
      <c r="Y57" s="24"/>
    </row>
    <row r="58" spans="6:25">
      <c r="F58" s="348"/>
      <c r="G58" s="348"/>
      <c r="H58" s="348"/>
      <c r="I58" s="789"/>
      <c r="J58" s="348"/>
      <c r="K58" s="348"/>
      <c r="L58" s="789"/>
      <c r="M58" s="789"/>
      <c r="N58" s="24"/>
      <c r="O58" s="24"/>
      <c r="Q58" s="24"/>
      <c r="V58" s="24"/>
      <c r="X58" s="24"/>
      <c r="Y58" s="24"/>
    </row>
    <row r="59" spans="6:25">
      <c r="F59" s="348"/>
      <c r="G59" s="348"/>
      <c r="H59" s="348"/>
      <c r="I59" s="789"/>
      <c r="J59" s="348"/>
      <c r="K59" s="348"/>
      <c r="L59" s="789"/>
      <c r="M59" s="789"/>
      <c r="N59" s="24"/>
      <c r="O59" s="24"/>
      <c r="Q59" s="24"/>
      <c r="V59" s="24"/>
      <c r="X59" s="24"/>
      <c r="Y59" s="24"/>
    </row>
    <row r="60" spans="6:25">
      <c r="F60" s="348"/>
      <c r="G60" s="348"/>
      <c r="H60" s="348"/>
      <c r="I60" s="789"/>
      <c r="J60" s="348"/>
      <c r="K60" s="348"/>
      <c r="L60" s="789"/>
      <c r="M60" s="789"/>
      <c r="N60" s="24"/>
      <c r="O60" s="24"/>
      <c r="Q60" s="24"/>
      <c r="V60" s="24"/>
      <c r="X60" s="24"/>
      <c r="Y60" s="24"/>
    </row>
    <row r="61" spans="6:25">
      <c r="F61" s="348"/>
      <c r="G61" s="348"/>
      <c r="H61" s="348"/>
      <c r="I61" s="789"/>
      <c r="J61" s="348"/>
      <c r="K61" s="348"/>
      <c r="L61" s="789"/>
      <c r="M61" s="789"/>
      <c r="N61" s="24"/>
      <c r="O61" s="24"/>
      <c r="Q61" s="24"/>
      <c r="V61" s="24"/>
      <c r="X61" s="24"/>
      <c r="Y61" s="24"/>
    </row>
    <row r="62" spans="6:25">
      <c r="F62" s="348"/>
      <c r="G62" s="348"/>
      <c r="H62" s="348"/>
      <c r="I62" s="789"/>
      <c r="J62" s="348"/>
      <c r="K62" s="348"/>
      <c r="L62" s="789"/>
      <c r="M62" s="789"/>
      <c r="N62" s="24"/>
      <c r="O62" s="24"/>
      <c r="Q62" s="24"/>
      <c r="V62" s="24"/>
      <c r="X62" s="24"/>
      <c r="Y62" s="24"/>
    </row>
    <row r="63" spans="6:25">
      <c r="N63" s="24"/>
      <c r="O63" s="24"/>
      <c r="Q63" s="24"/>
      <c r="V63" s="24"/>
      <c r="X63" s="24"/>
      <c r="Y63" s="24"/>
    </row>
    <row r="64" spans="6:25">
      <c r="N64" s="24"/>
      <c r="O64" s="24"/>
      <c r="Q64" s="24"/>
      <c r="V64" s="24"/>
      <c r="X64" s="24"/>
      <c r="Y64" s="24"/>
    </row>
    <row r="65" spans="14:25">
      <c r="N65" s="24"/>
      <c r="O65" s="24"/>
      <c r="Q65" s="24"/>
      <c r="V65" s="24"/>
      <c r="X65" s="24"/>
      <c r="Y65" s="24"/>
    </row>
    <row r="66" spans="14:25">
      <c r="N66" s="24"/>
      <c r="O66" s="24"/>
      <c r="Q66" s="24"/>
      <c r="V66" s="24"/>
      <c r="X66" s="24"/>
      <c r="Y66" s="24"/>
    </row>
    <row r="67" spans="14:25">
      <c r="N67" s="24"/>
      <c r="O67" s="24"/>
      <c r="Q67" s="24"/>
      <c r="V67" s="24"/>
      <c r="X67" s="24"/>
      <c r="Y67" s="24"/>
    </row>
    <row r="68" spans="14:25">
      <c r="N68" s="24"/>
      <c r="O68" s="24"/>
      <c r="Q68" s="24"/>
      <c r="V68" s="24"/>
      <c r="X68" s="24"/>
      <c r="Y68" s="24"/>
    </row>
    <row r="69" spans="14:25">
      <c r="N69" s="24"/>
      <c r="O69" s="24"/>
      <c r="Q69" s="24"/>
      <c r="V69" s="24"/>
      <c r="X69" s="24"/>
      <c r="Y69" s="24"/>
    </row>
    <row r="70" spans="14:25">
      <c r="N70" s="24"/>
      <c r="O70" s="24"/>
      <c r="Q70" s="24"/>
      <c r="V70" s="24"/>
      <c r="X70" s="24"/>
      <c r="Y70" s="24"/>
    </row>
    <row r="71" spans="14:25">
      <c r="N71" s="24"/>
      <c r="O71" s="24"/>
      <c r="Q71" s="24"/>
      <c r="V71" s="24"/>
      <c r="X71" s="24"/>
      <c r="Y71" s="24"/>
    </row>
    <row r="72" spans="14:25">
      <c r="N72" s="24"/>
      <c r="O72" s="24"/>
      <c r="Q72" s="24"/>
      <c r="V72" s="24"/>
      <c r="X72" s="24"/>
      <c r="Y72" s="24"/>
    </row>
    <row r="73" spans="14:25">
      <c r="N73" s="24"/>
      <c r="O73" s="24"/>
      <c r="Q73" s="24"/>
      <c r="V73" s="24"/>
      <c r="X73" s="24"/>
      <c r="Y73" s="24"/>
    </row>
    <row r="74" spans="14:25">
      <c r="N74" s="24"/>
      <c r="O74" s="24"/>
      <c r="Q74" s="24"/>
      <c r="V74" s="24"/>
      <c r="X74" s="24"/>
      <c r="Y74" s="24"/>
    </row>
    <row r="75" spans="14:25">
      <c r="N75" s="24"/>
      <c r="O75" s="24"/>
      <c r="Q75" s="24"/>
      <c r="V75" s="24"/>
      <c r="X75" s="24"/>
      <c r="Y75" s="24"/>
    </row>
    <row r="76" spans="14:25">
      <c r="N76" s="24"/>
      <c r="O76" s="24"/>
      <c r="Q76" s="24"/>
      <c r="V76" s="24"/>
      <c r="X76" s="24"/>
      <c r="Y76" s="24"/>
    </row>
    <row r="77" spans="14:25">
      <c r="N77" s="24"/>
      <c r="O77" s="24"/>
      <c r="Q77" s="24"/>
      <c r="V77" s="24"/>
      <c r="X77" s="24"/>
      <c r="Y77" s="24"/>
    </row>
    <row r="78" spans="14:25">
      <c r="N78" s="24"/>
      <c r="O78" s="24"/>
      <c r="Q78" s="24"/>
      <c r="V78" s="24"/>
      <c r="X78" s="24"/>
      <c r="Y78" s="24"/>
    </row>
    <row r="79" spans="14:25">
      <c r="N79" s="24"/>
      <c r="O79" s="24"/>
      <c r="Q79" s="24"/>
      <c r="V79" s="24"/>
      <c r="X79" s="24"/>
      <c r="Y79" s="24"/>
    </row>
    <row r="80" spans="14:25">
      <c r="N80" s="24"/>
      <c r="O80" s="24"/>
      <c r="Q80" s="24"/>
      <c r="V80" s="24"/>
      <c r="X80" s="24"/>
      <c r="Y80" s="24"/>
    </row>
    <row r="81" spans="14:25">
      <c r="N81" s="24"/>
      <c r="O81" s="24"/>
      <c r="Q81" s="24"/>
      <c r="V81" s="24"/>
      <c r="X81" s="24"/>
      <c r="Y81" s="24"/>
    </row>
    <row r="82" spans="14:25">
      <c r="N82" s="24"/>
      <c r="O82" s="24"/>
      <c r="Q82" s="24"/>
      <c r="V82" s="24"/>
      <c r="X82" s="24"/>
      <c r="Y82" s="24"/>
    </row>
    <row r="83" spans="14:25">
      <c r="N83" s="24"/>
      <c r="O83" s="24"/>
      <c r="Q83" s="24"/>
      <c r="V83" s="24"/>
      <c r="X83" s="24"/>
      <c r="Y83" s="24"/>
    </row>
    <row r="84" spans="14:25">
      <c r="N84" s="24"/>
      <c r="O84" s="24"/>
      <c r="Q84" s="24"/>
      <c r="V84" s="24"/>
      <c r="X84" s="24"/>
      <c r="Y84" s="24"/>
    </row>
    <row r="85" spans="14:25">
      <c r="N85" s="24"/>
      <c r="O85" s="24"/>
      <c r="Q85" s="24"/>
      <c r="V85" s="24"/>
      <c r="X85" s="24"/>
      <c r="Y85" s="24"/>
    </row>
    <row r="86" spans="14:25">
      <c r="N86" s="24"/>
      <c r="O86" s="24"/>
      <c r="Q86" s="24"/>
      <c r="V86" s="24"/>
      <c r="X86" s="24"/>
      <c r="Y86" s="24"/>
    </row>
    <row r="87" spans="14:25">
      <c r="N87" s="24"/>
      <c r="O87" s="24"/>
      <c r="Q87" s="24"/>
      <c r="V87" s="24"/>
      <c r="X87" s="24"/>
      <c r="Y87" s="24"/>
    </row>
    <row r="88" spans="14:25">
      <c r="N88" s="24"/>
      <c r="O88" s="24"/>
      <c r="Q88" s="24"/>
      <c r="V88" s="24"/>
      <c r="X88" s="24"/>
      <c r="Y88" s="24"/>
    </row>
    <row r="89" spans="14:25">
      <c r="N89" s="24"/>
      <c r="O89" s="24"/>
      <c r="Q89" s="24"/>
      <c r="V89" s="24"/>
      <c r="X89" s="24"/>
      <c r="Y89" s="24"/>
    </row>
    <row r="90" spans="14:25">
      <c r="N90" s="24"/>
      <c r="O90" s="24"/>
      <c r="Q90" s="24"/>
      <c r="V90" s="24"/>
      <c r="X90" s="24"/>
      <c r="Y90" s="24"/>
    </row>
    <row r="91" spans="14:25">
      <c r="N91" s="24"/>
      <c r="O91" s="24"/>
      <c r="Q91" s="24"/>
      <c r="V91" s="24"/>
      <c r="X91" s="24"/>
      <c r="Y91" s="24"/>
    </row>
    <row r="92" spans="14:25">
      <c r="N92" s="24"/>
      <c r="O92" s="24"/>
      <c r="Q92" s="24"/>
      <c r="V92" s="24"/>
      <c r="X92" s="24"/>
      <c r="Y92" s="24"/>
    </row>
    <row r="93" spans="14:25">
      <c r="N93" s="24"/>
      <c r="O93" s="24"/>
      <c r="Q93" s="24"/>
      <c r="V93" s="24"/>
      <c r="X93" s="24"/>
      <c r="Y93" s="24"/>
    </row>
    <row r="94" spans="14:25">
      <c r="N94" s="24"/>
      <c r="O94" s="24"/>
      <c r="Q94" s="24"/>
      <c r="V94" s="24"/>
      <c r="X94" s="24"/>
      <c r="Y94" s="24"/>
    </row>
    <row r="95" spans="14:25">
      <c r="N95" s="24"/>
      <c r="O95" s="24"/>
      <c r="Q95" s="24"/>
      <c r="V95" s="24"/>
      <c r="X95" s="24"/>
      <c r="Y95" s="24"/>
    </row>
    <row r="96" spans="14:25">
      <c r="N96" s="24"/>
      <c r="O96" s="24"/>
      <c r="Q96" s="24"/>
      <c r="V96" s="24"/>
      <c r="X96" s="24"/>
      <c r="Y96" s="24"/>
    </row>
    <row r="97" spans="14:25">
      <c r="N97" s="24"/>
      <c r="O97" s="24"/>
      <c r="Q97" s="24"/>
      <c r="V97" s="24"/>
      <c r="X97" s="24"/>
      <c r="Y97" s="24"/>
    </row>
    <row r="98" spans="14:25">
      <c r="N98" s="24"/>
      <c r="O98" s="24"/>
      <c r="Q98" s="24"/>
      <c r="V98" s="24"/>
      <c r="X98" s="24"/>
      <c r="Y98" s="24"/>
    </row>
    <row r="99" spans="14:25">
      <c r="N99" s="24"/>
      <c r="O99" s="24"/>
      <c r="Q99" s="24"/>
      <c r="V99" s="24"/>
      <c r="X99" s="24"/>
      <c r="Y99" s="24"/>
    </row>
    <row r="100" spans="14:25">
      <c r="N100" s="24"/>
      <c r="O100" s="24"/>
      <c r="Q100" s="24"/>
      <c r="V100" s="24"/>
      <c r="X100" s="24"/>
      <c r="Y100" s="24"/>
    </row>
    <row r="101" spans="14:25">
      <c r="N101" s="24"/>
      <c r="O101" s="24"/>
      <c r="Q101" s="24"/>
      <c r="V101" s="24"/>
      <c r="X101" s="24"/>
      <c r="Y101" s="24"/>
    </row>
    <row r="102" spans="14:25">
      <c r="N102" s="24"/>
      <c r="O102" s="24"/>
      <c r="Q102" s="24"/>
      <c r="V102" s="24"/>
      <c r="X102" s="24"/>
      <c r="Y102" s="24"/>
    </row>
    <row r="103" spans="14:25">
      <c r="N103" s="24"/>
      <c r="O103" s="24"/>
      <c r="Q103" s="24"/>
      <c r="V103" s="24"/>
      <c r="X103" s="24"/>
      <c r="Y103" s="24"/>
    </row>
    <row r="104" spans="14:25">
      <c r="N104" s="24"/>
      <c r="O104" s="24"/>
      <c r="Q104" s="24"/>
      <c r="V104" s="24"/>
      <c r="X104" s="24"/>
      <c r="Y104" s="24"/>
    </row>
    <row r="105" spans="14:25">
      <c r="N105" s="24"/>
      <c r="O105" s="24"/>
      <c r="Q105" s="24"/>
      <c r="V105" s="24"/>
      <c r="X105" s="24"/>
      <c r="Y105" s="24"/>
    </row>
    <row r="106" spans="14:25">
      <c r="N106" s="24"/>
      <c r="O106" s="24"/>
      <c r="Q106" s="24"/>
      <c r="V106" s="24"/>
      <c r="X106" s="24"/>
      <c r="Y106" s="24"/>
    </row>
    <row r="107" spans="14:25">
      <c r="N107" s="24"/>
      <c r="O107" s="24"/>
      <c r="Q107" s="24"/>
      <c r="V107" s="24"/>
      <c r="X107" s="24"/>
      <c r="Y107" s="24"/>
    </row>
    <row r="108" spans="14:25">
      <c r="N108" s="24"/>
      <c r="O108" s="24"/>
      <c r="Q108" s="24"/>
      <c r="V108" s="24"/>
      <c r="X108" s="24"/>
      <c r="Y108" s="24"/>
    </row>
    <row r="109" spans="14:25">
      <c r="N109" s="24"/>
      <c r="O109" s="24"/>
      <c r="Q109" s="24"/>
      <c r="V109" s="24"/>
      <c r="X109" s="24"/>
      <c r="Y109" s="24"/>
    </row>
    <row r="110" spans="14:25">
      <c r="N110" s="24"/>
      <c r="O110" s="24"/>
      <c r="Q110" s="24"/>
      <c r="V110" s="24"/>
      <c r="X110" s="24"/>
      <c r="Y110" s="24"/>
    </row>
    <row r="111" spans="14:25">
      <c r="N111" s="24"/>
      <c r="O111" s="24"/>
      <c r="Q111" s="24"/>
      <c r="V111" s="24"/>
      <c r="X111" s="24"/>
      <c r="Y111" s="24"/>
    </row>
    <row r="112" spans="14:25">
      <c r="N112" s="24"/>
      <c r="O112" s="24"/>
      <c r="Q112" s="24"/>
      <c r="V112" s="24"/>
      <c r="X112" s="24"/>
      <c r="Y112" s="24"/>
    </row>
    <row r="113" spans="14:25">
      <c r="N113" s="24"/>
      <c r="O113" s="24"/>
      <c r="Q113" s="24"/>
      <c r="V113" s="24"/>
      <c r="X113" s="24"/>
      <c r="Y113" s="24"/>
    </row>
    <row r="114" spans="14:25">
      <c r="N114" s="24"/>
      <c r="O114" s="24"/>
      <c r="Q114" s="24"/>
      <c r="V114" s="24"/>
      <c r="X114" s="24"/>
      <c r="Y114" s="24"/>
    </row>
    <row r="115" spans="14:25">
      <c r="N115" s="24"/>
      <c r="O115" s="24"/>
      <c r="Q115" s="24"/>
      <c r="V115" s="24"/>
      <c r="X115" s="24"/>
      <c r="Y115" s="24"/>
    </row>
    <row r="116" spans="14:25">
      <c r="N116" s="24"/>
      <c r="O116" s="24"/>
      <c r="Q116" s="24"/>
      <c r="V116" s="24"/>
      <c r="X116" s="24"/>
      <c r="Y116" s="24"/>
    </row>
    <row r="117" spans="14:25">
      <c r="N117" s="24"/>
      <c r="O117" s="24"/>
      <c r="Q117" s="24"/>
      <c r="V117" s="24"/>
      <c r="X117" s="24"/>
      <c r="Y117" s="24"/>
    </row>
    <row r="118" spans="14:25">
      <c r="N118" s="24"/>
      <c r="O118" s="24"/>
      <c r="Q118" s="24"/>
      <c r="V118" s="24"/>
      <c r="X118" s="24"/>
      <c r="Y118" s="24"/>
    </row>
  </sheetData>
  <mergeCells count="16">
    <mergeCell ref="A14:E14"/>
    <mergeCell ref="A1:H1"/>
    <mergeCell ref="J1:O1"/>
    <mergeCell ref="P1:V1"/>
    <mergeCell ref="X1:AD1"/>
    <mergeCell ref="A3:A7"/>
    <mergeCell ref="B3:D3"/>
    <mergeCell ref="E3:H3"/>
    <mergeCell ref="J3:M3"/>
    <mergeCell ref="N3:O3"/>
    <mergeCell ref="P3:P7"/>
    <mergeCell ref="Q3:V3"/>
    <mergeCell ref="X3:Y3"/>
    <mergeCell ref="Z3:AC3"/>
    <mergeCell ref="Q4:S4"/>
    <mergeCell ref="X13:AC13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fitToWidth="2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zoomScale="90" zoomScaleNormal="90" workbookViewId="0">
      <selection sqref="A1:I1"/>
    </sheetView>
  </sheetViews>
  <sheetFormatPr defaultRowHeight="13.5"/>
  <cols>
    <col min="1" max="1" width="14.5546875" style="33" customWidth="1"/>
    <col min="2" max="2" width="5.88671875" style="34" customWidth="1"/>
    <col min="3" max="3" width="5.21875" style="34" customWidth="1"/>
    <col min="4" max="4" width="5.6640625" style="34" customWidth="1"/>
    <col min="5" max="9" width="11.44140625" style="34" customWidth="1"/>
    <col min="10" max="10" width="2.77734375" style="34" customWidth="1"/>
    <col min="11" max="14" width="14.33203125" style="34" customWidth="1"/>
    <col min="15" max="15" width="12.33203125" style="24" customWidth="1"/>
    <col min="16" max="16384" width="8.88671875" style="24"/>
  </cols>
  <sheetData>
    <row r="1" spans="1:72" s="1" customFormat="1" ht="45" customHeight="1">
      <c r="A1" s="868" t="s">
        <v>497</v>
      </c>
      <c r="B1" s="868"/>
      <c r="C1" s="868"/>
      <c r="D1" s="868"/>
      <c r="E1" s="868"/>
      <c r="F1" s="868"/>
      <c r="G1" s="868"/>
      <c r="H1" s="868"/>
      <c r="I1" s="868"/>
      <c r="J1" s="353"/>
      <c r="K1" s="893" t="s">
        <v>498</v>
      </c>
      <c r="L1" s="893"/>
      <c r="M1" s="893"/>
      <c r="N1" s="893"/>
      <c r="O1" s="893"/>
    </row>
    <row r="2" spans="1:72" s="4" customFormat="1" ht="25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6"/>
      <c r="K2" s="3"/>
      <c r="L2" s="3"/>
      <c r="M2" s="3"/>
      <c r="O2" s="5" t="s">
        <v>1</v>
      </c>
    </row>
    <row r="3" spans="1:72" s="4" customFormat="1" ht="16.5" customHeight="1" thickTop="1">
      <c r="A3" s="6" t="s">
        <v>156</v>
      </c>
      <c r="B3" s="873" t="s">
        <v>499</v>
      </c>
      <c r="C3" s="880"/>
      <c r="D3" s="874"/>
      <c r="E3" s="894" t="s">
        <v>500</v>
      </c>
      <c r="F3" s="895"/>
      <c r="G3" s="354" t="s">
        <v>501</v>
      </c>
      <c r="H3" s="354" t="s">
        <v>502</v>
      </c>
      <c r="I3" s="355" t="s">
        <v>503</v>
      </c>
      <c r="J3" s="6"/>
      <c r="K3" s="296" t="s">
        <v>504</v>
      </c>
      <c r="L3" s="296" t="s">
        <v>505</v>
      </c>
      <c r="M3" s="354" t="s">
        <v>506</v>
      </c>
      <c r="N3" s="354" t="s">
        <v>507</v>
      </c>
      <c r="O3" s="295" t="s">
        <v>508</v>
      </c>
    </row>
    <row r="4" spans="1:72" s="4" customFormat="1" ht="16.5" customHeight="1">
      <c r="A4" s="6" t="s">
        <v>170</v>
      </c>
      <c r="B4" s="896" t="s">
        <v>509</v>
      </c>
      <c r="C4" s="897"/>
      <c r="D4" s="898"/>
      <c r="E4" s="7" t="s">
        <v>510</v>
      </c>
      <c r="F4" s="8" t="s">
        <v>511</v>
      </c>
      <c r="G4" s="8"/>
      <c r="H4" s="8"/>
      <c r="I4" s="356"/>
      <c r="J4" s="6"/>
      <c r="K4" s="7"/>
      <c r="L4" s="7"/>
      <c r="M4" s="8"/>
      <c r="N4" s="8"/>
      <c r="O4" s="13"/>
    </row>
    <row r="5" spans="1:72" s="4" customFormat="1" ht="16.5" customHeight="1">
      <c r="A5" s="304" t="s">
        <v>512</v>
      </c>
      <c r="B5" s="301"/>
      <c r="C5" s="305" t="s">
        <v>513</v>
      </c>
      <c r="D5" s="305" t="s">
        <v>514</v>
      </c>
      <c r="E5" s="303"/>
      <c r="F5" s="306"/>
      <c r="G5" s="306"/>
      <c r="H5" s="306" t="s">
        <v>515</v>
      </c>
      <c r="I5" s="301"/>
      <c r="J5" s="302"/>
      <c r="K5" s="303"/>
      <c r="L5" s="303"/>
      <c r="M5" s="306"/>
      <c r="N5" s="306" t="s">
        <v>516</v>
      </c>
      <c r="O5" s="357" t="s">
        <v>517</v>
      </c>
    </row>
    <row r="6" spans="1:72" s="4" customFormat="1" ht="16.5" customHeight="1">
      <c r="A6" s="43" t="s">
        <v>4</v>
      </c>
      <c r="B6" s="299"/>
      <c r="C6" s="45"/>
      <c r="D6" s="45"/>
      <c r="E6" s="300" t="s">
        <v>518</v>
      </c>
      <c r="F6" s="45" t="s">
        <v>519</v>
      </c>
      <c r="G6" s="45" t="s">
        <v>520</v>
      </c>
      <c r="H6" s="45" t="s">
        <v>521</v>
      </c>
      <c r="I6" s="299" t="s">
        <v>522</v>
      </c>
      <c r="J6" s="302"/>
      <c r="K6" s="300" t="s">
        <v>523</v>
      </c>
      <c r="L6" s="300" t="s">
        <v>524</v>
      </c>
      <c r="M6" s="45" t="s">
        <v>525</v>
      </c>
      <c r="N6" s="45" t="s">
        <v>526</v>
      </c>
      <c r="O6" s="358" t="s">
        <v>526</v>
      </c>
    </row>
    <row r="7" spans="1:72" s="349" customFormat="1" ht="41.25" customHeight="1">
      <c r="A7" s="359">
        <v>2013</v>
      </c>
      <c r="B7" s="47">
        <v>55</v>
      </c>
      <c r="C7" s="47" t="s">
        <v>527</v>
      </c>
      <c r="D7" s="47" t="s">
        <v>527</v>
      </c>
      <c r="E7" s="47">
        <v>8</v>
      </c>
      <c r="F7" s="17">
        <v>0</v>
      </c>
      <c r="G7" s="47">
        <v>4</v>
      </c>
      <c r="H7" s="47">
        <v>4</v>
      </c>
      <c r="I7" s="17">
        <v>0</v>
      </c>
      <c r="J7" s="360"/>
      <c r="K7" s="17">
        <v>0</v>
      </c>
      <c r="L7" s="47">
        <v>1</v>
      </c>
      <c r="M7" s="47">
        <v>29</v>
      </c>
      <c r="N7" s="47">
        <v>9</v>
      </c>
      <c r="O7" s="17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s="361" customFormat="1" ht="41.25" customHeight="1">
      <c r="A8" s="359">
        <v>2014</v>
      </c>
      <c r="B8" s="47">
        <v>55</v>
      </c>
      <c r="C8" s="47" t="s">
        <v>527</v>
      </c>
      <c r="D8" s="47" t="s">
        <v>527</v>
      </c>
      <c r="E8" s="47">
        <v>8</v>
      </c>
      <c r="F8" s="17">
        <v>0</v>
      </c>
      <c r="G8" s="47">
        <v>4</v>
      </c>
      <c r="H8" s="47">
        <v>4</v>
      </c>
      <c r="I8" s="17">
        <v>0</v>
      </c>
      <c r="J8" s="47"/>
      <c r="K8" s="17">
        <v>0</v>
      </c>
      <c r="L8" s="47">
        <v>1</v>
      </c>
      <c r="M8" s="47">
        <v>29</v>
      </c>
      <c r="N8" s="47">
        <v>9</v>
      </c>
      <c r="O8" s="17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s="361" customFormat="1" ht="41.25" customHeight="1">
      <c r="A9" s="359">
        <v>2015</v>
      </c>
      <c r="B9" s="362">
        <v>55</v>
      </c>
      <c r="C9" s="47" t="s">
        <v>6</v>
      </c>
      <c r="D9" s="47" t="s">
        <v>6</v>
      </c>
      <c r="E9" s="304">
        <v>8</v>
      </c>
      <c r="F9" s="17">
        <v>0</v>
      </c>
      <c r="G9" s="304">
        <v>4</v>
      </c>
      <c r="H9" s="362">
        <v>4</v>
      </c>
      <c r="I9" s="17">
        <v>0</v>
      </c>
      <c r="J9" s="363"/>
      <c r="K9" s="364">
        <v>0</v>
      </c>
      <c r="L9" s="362">
        <v>1</v>
      </c>
      <c r="M9" s="304">
        <v>29</v>
      </c>
      <c r="N9" s="365">
        <v>9</v>
      </c>
      <c r="O9" s="17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s="361" customFormat="1" ht="41.25" customHeight="1">
      <c r="A10" s="359">
        <v>2016</v>
      </c>
      <c r="B10" s="362">
        <v>56</v>
      </c>
      <c r="C10" s="47" t="s">
        <v>6</v>
      </c>
      <c r="D10" s="47" t="s">
        <v>6</v>
      </c>
      <c r="E10" s="304">
        <v>9</v>
      </c>
      <c r="F10" s="17">
        <v>0</v>
      </c>
      <c r="G10" s="304">
        <v>4</v>
      </c>
      <c r="H10" s="362">
        <v>4</v>
      </c>
      <c r="I10" s="17">
        <v>0</v>
      </c>
      <c r="J10" s="363"/>
      <c r="K10" s="17">
        <v>0</v>
      </c>
      <c r="L10" s="362">
        <v>1</v>
      </c>
      <c r="M10" s="304">
        <v>29</v>
      </c>
      <c r="N10" s="365">
        <v>9</v>
      </c>
      <c r="O10" s="17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s="373" customFormat="1" ht="41.25" customHeight="1">
      <c r="A11" s="366">
        <v>2017</v>
      </c>
      <c r="B11" s="367">
        <v>54</v>
      </c>
      <c r="C11" s="368">
        <v>18</v>
      </c>
      <c r="D11" s="368">
        <v>36</v>
      </c>
      <c r="E11" s="369">
        <v>9</v>
      </c>
      <c r="F11" s="120" t="s">
        <v>528</v>
      </c>
      <c r="G11" s="369">
        <v>4</v>
      </c>
      <c r="H11" s="367">
        <v>4</v>
      </c>
      <c r="I11" s="120" t="s">
        <v>528</v>
      </c>
      <c r="J11" s="370"/>
      <c r="K11" s="120" t="s">
        <v>528</v>
      </c>
      <c r="L11" s="367" t="s">
        <v>528</v>
      </c>
      <c r="M11" s="369">
        <v>32</v>
      </c>
      <c r="N11" s="371">
        <v>5</v>
      </c>
      <c r="O11" s="120" t="s">
        <v>528</v>
      </c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</row>
    <row r="12" spans="1:72" s="4" customFormat="1" ht="41.25" customHeight="1">
      <c r="A12" s="48" t="s">
        <v>529</v>
      </c>
      <c r="B12" s="49">
        <v>26</v>
      </c>
      <c r="C12" s="362">
        <v>9</v>
      </c>
      <c r="D12" s="362">
        <v>17</v>
      </c>
      <c r="E12" s="365">
        <v>4</v>
      </c>
      <c r="F12" s="17">
        <v>0</v>
      </c>
      <c r="G12" s="49">
        <v>2</v>
      </c>
      <c r="H12" s="49">
        <v>2</v>
      </c>
      <c r="I12" s="17">
        <v>0</v>
      </c>
      <c r="J12" s="17"/>
      <c r="K12" s="17">
        <v>0</v>
      </c>
      <c r="L12" s="17">
        <v>0</v>
      </c>
      <c r="M12" s="365">
        <v>15</v>
      </c>
      <c r="N12" s="365">
        <v>3</v>
      </c>
      <c r="O12" s="17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s="4" customFormat="1" ht="41.25" customHeight="1">
      <c r="A13" s="48" t="s">
        <v>530</v>
      </c>
      <c r="B13" s="49">
        <v>3</v>
      </c>
      <c r="C13" s="362">
        <v>1</v>
      </c>
      <c r="D13" s="362">
        <v>2</v>
      </c>
      <c r="E13" s="365">
        <v>1</v>
      </c>
      <c r="F13" s="17">
        <v>0</v>
      </c>
      <c r="G13" s="17">
        <v>0</v>
      </c>
      <c r="H13" s="17">
        <v>0</v>
      </c>
      <c r="I13" s="17">
        <v>0</v>
      </c>
      <c r="J13" s="17"/>
      <c r="K13" s="17">
        <v>0</v>
      </c>
      <c r="L13" s="17">
        <v>0</v>
      </c>
      <c r="M13" s="365">
        <v>2</v>
      </c>
      <c r="N13" s="365" t="s">
        <v>528</v>
      </c>
      <c r="O13" s="17">
        <v>0</v>
      </c>
    </row>
    <row r="14" spans="1:72" s="4" customFormat="1" ht="41.25" customHeight="1">
      <c r="A14" s="48" t="s">
        <v>531</v>
      </c>
      <c r="B14" s="17">
        <v>0</v>
      </c>
      <c r="C14" s="362" t="s">
        <v>6</v>
      </c>
      <c r="D14" s="362" t="s">
        <v>6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/>
      <c r="K14" s="17">
        <v>0</v>
      </c>
      <c r="L14" s="17">
        <v>0</v>
      </c>
      <c r="M14" s="17">
        <v>0</v>
      </c>
      <c r="N14" s="17">
        <v>0</v>
      </c>
      <c r="O14" s="17">
        <v>0</v>
      </c>
    </row>
    <row r="15" spans="1:72" s="342" customFormat="1" ht="41.25" customHeight="1">
      <c r="A15" s="48" t="s">
        <v>532</v>
      </c>
      <c r="B15" s="49">
        <v>25</v>
      </c>
      <c r="C15" s="362">
        <v>8</v>
      </c>
      <c r="D15" s="362">
        <v>17</v>
      </c>
      <c r="E15" s="365">
        <v>4</v>
      </c>
      <c r="F15" s="17">
        <v>0</v>
      </c>
      <c r="G15" s="49">
        <v>2</v>
      </c>
      <c r="H15" s="50">
        <v>2</v>
      </c>
      <c r="I15" s="17">
        <v>0</v>
      </c>
      <c r="J15" s="365"/>
      <c r="K15" s="17">
        <v>0</v>
      </c>
      <c r="L15" s="365" t="s">
        <v>528</v>
      </c>
      <c r="M15" s="365">
        <v>15</v>
      </c>
      <c r="N15" s="365">
        <v>2</v>
      </c>
      <c r="O15" s="17">
        <v>0</v>
      </c>
    </row>
    <row r="16" spans="1:72" ht="41.25" customHeight="1">
      <c r="A16" s="48" t="s">
        <v>533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/>
      <c r="K16" s="17">
        <v>0</v>
      </c>
      <c r="L16" s="17">
        <v>0</v>
      </c>
      <c r="M16" s="17">
        <v>0</v>
      </c>
      <c r="N16" s="17">
        <v>0</v>
      </c>
      <c r="O16" s="17">
        <v>0</v>
      </c>
    </row>
    <row r="17" spans="1:33" ht="41.25" customHeight="1">
      <c r="A17" s="48" t="s">
        <v>534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/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33" ht="41.25" customHeight="1" thickBot="1">
      <c r="A18" s="51" t="s">
        <v>535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7"/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33" ht="12" customHeight="1" thickTop="1">
      <c r="A19" s="52" t="s">
        <v>495</v>
      </c>
      <c r="B19" s="53"/>
      <c r="C19" s="53"/>
      <c r="D19" s="53"/>
      <c r="E19" s="5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344"/>
      <c r="Q19" s="344"/>
      <c r="R19" s="344"/>
      <c r="S19" s="344"/>
      <c r="T19" s="346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4"/>
      <c r="AG19" s="30"/>
    </row>
    <row r="20" spans="1:33" ht="12" customHeight="1">
      <c r="A20" s="891" t="s">
        <v>536</v>
      </c>
      <c r="B20" s="892"/>
      <c r="C20" s="892"/>
      <c r="D20" s="892"/>
      <c r="E20" s="892"/>
      <c r="F20" s="53"/>
      <c r="G20" s="53"/>
      <c r="H20" s="53"/>
      <c r="I20" s="53"/>
      <c r="J20" s="53"/>
      <c r="K20" s="54"/>
      <c r="L20" s="53"/>
      <c r="M20" s="53"/>
      <c r="N20" s="53"/>
      <c r="O20" s="55"/>
    </row>
    <row r="21" spans="1:33"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1:3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3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3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3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33"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</row>
    <row r="27" spans="1:33"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</row>
    <row r="28" spans="1:33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33"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</row>
    <row r="30" spans="1:33"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</row>
    <row r="31" spans="1:33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  <row r="32" spans="1:33"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</row>
    <row r="33" spans="2:14"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</row>
    <row r="34" spans="2:14"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</row>
    <row r="35" spans="2:14"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</row>
    <row r="36" spans="2:14"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</row>
  </sheetData>
  <protectedRanges>
    <protectedRange sqref="Z7" name="범위1_1_1_1_1_2_1"/>
    <protectedRange sqref="T7" name="범위1_2_1_1_1_2_1"/>
    <protectedRange sqref="R7" name="범위1_3_6_1_1_2_1"/>
    <protectedRange sqref="Z8:Z11" name="범위1_1_1_1_1_2_1_1"/>
    <protectedRange sqref="T8:T11" name="범위1_2_1_1_1_2_1_1"/>
    <protectedRange sqref="R8:R11" name="범위1_3_6_1_1_2_1_1"/>
  </protectedRanges>
  <mergeCells count="6">
    <mergeCell ref="A20:E20"/>
    <mergeCell ref="A1:I1"/>
    <mergeCell ref="K1:O1"/>
    <mergeCell ref="B3:D3"/>
    <mergeCell ref="E3:F3"/>
    <mergeCell ref="B4:D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90" zoomScaleNormal="90" workbookViewId="0">
      <selection sqref="A1:G1"/>
    </sheetView>
  </sheetViews>
  <sheetFormatPr defaultRowHeight="13.5"/>
  <cols>
    <col min="1" max="1" width="14.5546875" style="33" customWidth="1"/>
    <col min="2" max="7" width="11.109375" style="33" customWidth="1"/>
    <col min="8" max="8" width="2.77734375" style="788" customWidth="1"/>
    <col min="9" max="14" width="12" style="24" customWidth="1"/>
    <col min="15" max="16384" width="8.88671875" style="24"/>
  </cols>
  <sheetData>
    <row r="1" spans="1:14" s="1" customFormat="1" ht="45" customHeight="1">
      <c r="A1" s="868" t="s">
        <v>1202</v>
      </c>
      <c r="B1" s="868"/>
      <c r="C1" s="868"/>
      <c r="D1" s="868"/>
      <c r="E1" s="868"/>
      <c r="F1" s="868"/>
      <c r="G1" s="868"/>
      <c r="H1" s="431"/>
      <c r="I1" s="1054" t="s">
        <v>1203</v>
      </c>
      <c r="J1" s="869"/>
      <c r="K1" s="869"/>
      <c r="L1" s="869"/>
      <c r="M1" s="869"/>
      <c r="N1" s="869"/>
    </row>
    <row r="2" spans="1:14" s="4" customFormat="1" ht="25.5" customHeight="1" thickBot="1">
      <c r="A2" s="2" t="s">
        <v>0</v>
      </c>
      <c r="B2" s="2"/>
      <c r="C2" s="2"/>
      <c r="D2" s="2"/>
      <c r="E2" s="2"/>
      <c r="F2" s="2"/>
      <c r="G2" s="2"/>
      <c r="H2" s="849"/>
      <c r="I2" s="2"/>
      <c r="J2" s="2"/>
      <c r="K2" s="2"/>
      <c r="L2" s="2"/>
      <c r="N2" s="5" t="s">
        <v>1204</v>
      </c>
    </row>
    <row r="3" spans="1:14" s="4" customFormat="1" ht="17.100000000000001" customHeight="1" thickTop="1">
      <c r="A3" s="798" t="s">
        <v>1205</v>
      </c>
      <c r="B3" s="1049" t="s">
        <v>1206</v>
      </c>
      <c r="C3" s="1050"/>
      <c r="D3" s="1051"/>
      <c r="E3" s="1049" t="s">
        <v>1207</v>
      </c>
      <c r="F3" s="1050"/>
      <c r="G3" s="1050"/>
      <c r="H3" s="811"/>
      <c r="I3" s="1050" t="s">
        <v>1208</v>
      </c>
      <c r="J3" s="1050"/>
      <c r="K3" s="1051"/>
      <c r="L3" s="1049" t="s">
        <v>1209</v>
      </c>
      <c r="M3" s="1050"/>
      <c r="N3" s="1050"/>
    </row>
    <row r="4" spans="1:14" s="4" customFormat="1" ht="17.100000000000001" customHeight="1">
      <c r="A4" s="798" t="s">
        <v>1210</v>
      </c>
      <c r="B4" s="515" t="s">
        <v>1211</v>
      </c>
      <c r="C4" s="515" t="s">
        <v>1212</v>
      </c>
      <c r="D4" s="515" t="s">
        <v>1213</v>
      </c>
      <c r="E4" s="515" t="s">
        <v>570</v>
      </c>
      <c r="F4" s="515" t="s">
        <v>1212</v>
      </c>
      <c r="G4" s="806" t="s">
        <v>1213</v>
      </c>
      <c r="H4" s="811"/>
      <c r="I4" s="805" t="s">
        <v>570</v>
      </c>
      <c r="J4" s="515" t="s">
        <v>1212</v>
      </c>
      <c r="K4" s="515" t="s">
        <v>1213</v>
      </c>
      <c r="L4" s="515" t="s">
        <v>570</v>
      </c>
      <c r="M4" s="806" t="s">
        <v>1212</v>
      </c>
      <c r="N4" s="806" t="s">
        <v>1213</v>
      </c>
    </row>
    <row r="5" spans="1:14" s="4" customFormat="1" ht="17.100000000000001" customHeight="1">
      <c r="A5" s="798" t="s">
        <v>1214</v>
      </c>
      <c r="B5" s="322"/>
      <c r="C5" s="322"/>
      <c r="D5" s="322"/>
      <c r="E5" s="322"/>
      <c r="F5" s="322"/>
      <c r="G5" s="804"/>
      <c r="H5" s="811"/>
      <c r="I5" s="798"/>
      <c r="J5" s="322"/>
      <c r="K5" s="322"/>
      <c r="L5" s="322"/>
      <c r="M5" s="804"/>
      <c r="N5" s="804"/>
    </row>
    <row r="6" spans="1:14" s="4" customFormat="1" ht="17.100000000000001" customHeight="1">
      <c r="A6" s="792" t="s">
        <v>4</v>
      </c>
      <c r="B6" s="552" t="s">
        <v>37</v>
      </c>
      <c r="C6" s="552" t="s">
        <v>251</v>
      </c>
      <c r="D6" s="552" t="s">
        <v>252</v>
      </c>
      <c r="E6" s="552" t="s">
        <v>37</v>
      </c>
      <c r="F6" s="552" t="s">
        <v>251</v>
      </c>
      <c r="G6" s="803" t="s">
        <v>252</v>
      </c>
      <c r="H6" s="811"/>
      <c r="I6" s="797" t="s">
        <v>37</v>
      </c>
      <c r="J6" s="552" t="s">
        <v>251</v>
      </c>
      <c r="K6" s="552" t="s">
        <v>252</v>
      </c>
      <c r="L6" s="552" t="s">
        <v>37</v>
      </c>
      <c r="M6" s="803" t="s">
        <v>251</v>
      </c>
      <c r="N6" s="803" t="s">
        <v>252</v>
      </c>
    </row>
    <row r="7" spans="1:14" s="64" customFormat="1" ht="41.25" customHeight="1">
      <c r="A7" s="802">
        <v>2013</v>
      </c>
      <c r="B7" s="50">
        <v>97</v>
      </c>
      <c r="C7" s="50">
        <v>84</v>
      </c>
      <c r="D7" s="50">
        <v>13</v>
      </c>
      <c r="E7" s="50">
        <v>1</v>
      </c>
      <c r="F7" s="50">
        <v>1</v>
      </c>
      <c r="G7" s="799">
        <v>0</v>
      </c>
      <c r="H7" s="50"/>
      <c r="I7" s="50">
        <v>88</v>
      </c>
      <c r="J7" s="50">
        <v>77</v>
      </c>
      <c r="K7" s="50">
        <v>11</v>
      </c>
      <c r="L7" s="50">
        <v>8</v>
      </c>
      <c r="M7" s="50">
        <v>6</v>
      </c>
      <c r="N7" s="50">
        <v>2</v>
      </c>
    </row>
    <row r="8" spans="1:14" s="64" customFormat="1" ht="41.25" customHeight="1">
      <c r="A8" s="802">
        <v>2014</v>
      </c>
      <c r="B8" s="50">
        <v>101</v>
      </c>
      <c r="C8" s="50">
        <v>84</v>
      </c>
      <c r="D8" s="50">
        <v>17</v>
      </c>
      <c r="E8" s="50">
        <v>3</v>
      </c>
      <c r="F8" s="50">
        <v>3</v>
      </c>
      <c r="G8" s="799">
        <v>0</v>
      </c>
      <c r="H8" s="50"/>
      <c r="I8" s="50">
        <v>87</v>
      </c>
      <c r="J8" s="50">
        <v>72</v>
      </c>
      <c r="K8" s="50">
        <v>15</v>
      </c>
      <c r="L8" s="50">
        <v>11</v>
      </c>
      <c r="M8" s="50">
        <v>9</v>
      </c>
      <c r="N8" s="50">
        <v>2</v>
      </c>
    </row>
    <row r="9" spans="1:14" s="64" customFormat="1" ht="41.25" customHeight="1">
      <c r="A9" s="802">
        <v>2015</v>
      </c>
      <c r="B9" s="50">
        <v>108</v>
      </c>
      <c r="C9" s="50">
        <v>88</v>
      </c>
      <c r="D9" s="50">
        <v>20</v>
      </c>
      <c r="E9" s="50">
        <v>3</v>
      </c>
      <c r="F9" s="50">
        <v>3</v>
      </c>
      <c r="G9" s="799">
        <v>0</v>
      </c>
      <c r="H9" s="50"/>
      <c r="I9" s="50">
        <v>95</v>
      </c>
      <c r="J9" s="50">
        <v>76</v>
      </c>
      <c r="K9" s="50">
        <v>19</v>
      </c>
      <c r="L9" s="50">
        <v>10</v>
      </c>
      <c r="M9" s="50">
        <v>9</v>
      </c>
      <c r="N9" s="50">
        <v>1</v>
      </c>
    </row>
    <row r="10" spans="1:14" s="64" customFormat="1" ht="41.25" customHeight="1">
      <c r="A10" s="802">
        <v>2016</v>
      </c>
      <c r="B10" s="862">
        <v>112</v>
      </c>
      <c r="C10" s="862">
        <v>90</v>
      </c>
      <c r="D10" s="862">
        <v>22</v>
      </c>
      <c r="E10" s="862">
        <v>3</v>
      </c>
      <c r="F10" s="863">
        <v>3</v>
      </c>
      <c r="G10" s="799">
        <v>0</v>
      </c>
      <c r="H10" s="309"/>
      <c r="I10" s="864">
        <v>99</v>
      </c>
      <c r="J10" s="863">
        <v>78</v>
      </c>
      <c r="K10" s="863">
        <v>21</v>
      </c>
      <c r="L10" s="864">
        <v>10</v>
      </c>
      <c r="M10" s="863">
        <v>9</v>
      </c>
      <c r="N10" s="863">
        <v>1</v>
      </c>
    </row>
    <row r="11" spans="1:14" s="64" customFormat="1" ht="41.25" customHeight="1" thickBot="1">
      <c r="A11" s="843">
        <v>2017</v>
      </c>
      <c r="B11" s="850">
        <v>109</v>
      </c>
      <c r="C11" s="850">
        <v>89</v>
      </c>
      <c r="D11" s="850">
        <v>20</v>
      </c>
      <c r="E11" s="850">
        <v>3</v>
      </c>
      <c r="F11" s="851">
        <v>3</v>
      </c>
      <c r="G11" s="563" t="s">
        <v>5</v>
      </c>
      <c r="H11" s="172"/>
      <c r="I11" s="852">
        <v>96</v>
      </c>
      <c r="J11" s="851">
        <v>77</v>
      </c>
      <c r="K11" s="851">
        <v>19</v>
      </c>
      <c r="L11" s="852">
        <v>10</v>
      </c>
      <c r="M11" s="851">
        <v>9</v>
      </c>
      <c r="N11" s="851">
        <v>1</v>
      </c>
    </row>
    <row r="12" spans="1:14" ht="12" customHeight="1" thickTop="1">
      <c r="A12" s="4" t="s">
        <v>1200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>
      <c r="A13" s="24"/>
      <c r="B13" s="24"/>
      <c r="C13" s="24"/>
      <c r="D13" s="24"/>
      <c r="E13" s="24"/>
      <c r="F13" s="24"/>
      <c r="G13" s="24"/>
    </row>
    <row r="14" spans="1:14">
      <c r="A14" s="24"/>
      <c r="B14" s="24"/>
      <c r="C14" s="24"/>
      <c r="D14" s="24"/>
      <c r="E14" s="24"/>
      <c r="F14" s="24"/>
      <c r="G14" s="24"/>
    </row>
    <row r="15" spans="1:14">
      <c r="A15" s="24"/>
      <c r="B15" s="24"/>
      <c r="C15" s="24"/>
      <c r="D15" s="24"/>
      <c r="E15" s="24"/>
      <c r="F15" s="24"/>
      <c r="G15" s="24"/>
    </row>
    <row r="16" spans="1:14">
      <c r="A16" s="24"/>
      <c r="B16" s="24"/>
      <c r="C16" s="24"/>
      <c r="D16" s="24"/>
      <c r="E16" s="24"/>
      <c r="F16" s="24"/>
      <c r="G16" s="24"/>
    </row>
    <row r="17" spans="1:14" s="788" customFormat="1">
      <c r="A17" s="24"/>
      <c r="B17" s="24"/>
      <c r="C17" s="24"/>
      <c r="D17" s="24"/>
      <c r="E17" s="24"/>
      <c r="F17" s="24"/>
      <c r="G17" s="24"/>
      <c r="I17" s="24"/>
      <c r="J17" s="24"/>
      <c r="K17" s="24"/>
      <c r="L17" s="24"/>
      <c r="M17" s="24"/>
      <c r="N17" s="24"/>
    </row>
    <row r="18" spans="1:14" s="788" customFormat="1">
      <c r="A18" s="24"/>
      <c r="B18" s="33"/>
      <c r="C18" s="33"/>
      <c r="D18" s="33"/>
      <c r="E18" s="33"/>
      <c r="F18" s="33"/>
      <c r="G18" s="33"/>
      <c r="I18" s="24"/>
      <c r="J18" s="24"/>
      <c r="K18" s="24"/>
      <c r="L18" s="24"/>
      <c r="M18" s="24"/>
      <c r="N18" s="24"/>
    </row>
    <row r="19" spans="1:14" s="788" customFormat="1">
      <c r="A19" s="24"/>
      <c r="B19" s="24"/>
      <c r="C19" s="24"/>
      <c r="D19" s="24"/>
      <c r="E19" s="24"/>
      <c r="F19" s="24"/>
      <c r="G19" s="24"/>
      <c r="I19" s="24"/>
      <c r="J19" s="24"/>
      <c r="K19" s="24"/>
      <c r="L19" s="24"/>
      <c r="M19" s="24"/>
      <c r="N19" s="24"/>
    </row>
    <row r="20" spans="1:14" s="788" customFormat="1">
      <c r="A20" s="24"/>
      <c r="B20" s="24"/>
      <c r="C20" s="24"/>
      <c r="D20" s="24"/>
      <c r="E20" s="24"/>
      <c r="F20" s="24"/>
      <c r="G20" s="24"/>
      <c r="I20" s="24"/>
      <c r="J20" s="24"/>
      <c r="K20" s="24"/>
      <c r="L20" s="24"/>
      <c r="M20" s="24"/>
      <c r="N20" s="24"/>
    </row>
    <row r="21" spans="1:14" s="788" customFormat="1">
      <c r="A21" s="24"/>
      <c r="B21" s="24"/>
      <c r="C21" s="24"/>
      <c r="D21" s="24"/>
      <c r="E21" s="24"/>
      <c r="F21" s="24"/>
      <c r="G21" s="24"/>
      <c r="I21" s="24"/>
      <c r="J21" s="24"/>
      <c r="K21" s="24"/>
      <c r="L21" s="24"/>
      <c r="M21" s="24"/>
      <c r="N21" s="24"/>
    </row>
    <row r="22" spans="1:14" s="788" customFormat="1">
      <c r="A22" s="24"/>
      <c r="B22" s="24"/>
      <c r="C22" s="24"/>
      <c r="D22" s="24"/>
      <c r="E22" s="24"/>
      <c r="F22" s="24"/>
      <c r="G22" s="24"/>
      <c r="I22" s="24"/>
      <c r="J22" s="24"/>
      <c r="K22" s="24"/>
      <c r="L22" s="24"/>
      <c r="M22" s="24"/>
      <c r="N22" s="24"/>
    </row>
  </sheetData>
  <mergeCells count="6">
    <mergeCell ref="A1:G1"/>
    <mergeCell ref="I1:N1"/>
    <mergeCell ref="B3:D3"/>
    <mergeCell ref="E3:G3"/>
    <mergeCell ref="I3:K3"/>
    <mergeCell ref="L3:N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selection sqref="A1:K1"/>
    </sheetView>
  </sheetViews>
  <sheetFormatPr defaultRowHeight="14.25"/>
  <cols>
    <col min="1" max="1" width="14.5546875" style="33" customWidth="1"/>
    <col min="2" max="4" width="4.88671875" style="24" customWidth="1"/>
    <col min="5" max="9" width="8.6640625" style="24" customWidth="1"/>
    <col min="10" max="10" width="8.6640625" style="33" customWidth="1"/>
    <col min="11" max="11" width="8.6640625" style="24" customWidth="1"/>
    <col min="12" max="12" width="2.77734375" style="788" customWidth="1"/>
    <col min="13" max="16" width="8.21875" style="24" customWidth="1"/>
    <col min="17" max="20" width="8.21875" style="861" customWidth="1"/>
    <col min="21" max="16384" width="8.88671875" style="24"/>
  </cols>
  <sheetData>
    <row r="1" spans="1:20" ht="45" customHeight="1">
      <c r="A1" s="868" t="s">
        <v>1216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M1" s="1055" t="s">
        <v>1217</v>
      </c>
      <c r="N1" s="1055"/>
      <c r="O1" s="1055"/>
      <c r="P1" s="1055"/>
      <c r="Q1" s="1055"/>
      <c r="R1" s="1055"/>
      <c r="S1" s="1055"/>
      <c r="T1" s="1055"/>
    </row>
    <row r="2" spans="1:20" s="4" customFormat="1" ht="25.5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320"/>
      <c r="K2" s="2"/>
      <c r="L2" s="849"/>
      <c r="M2" s="2"/>
      <c r="N2" s="2"/>
      <c r="O2" s="2"/>
      <c r="P2" s="2"/>
      <c r="Q2" s="2"/>
      <c r="R2" s="2"/>
      <c r="S2" s="2"/>
      <c r="T2" s="5" t="s">
        <v>1204</v>
      </c>
    </row>
    <row r="3" spans="1:20" s="4" customFormat="1" ht="17.100000000000001" customHeight="1" thickTop="1">
      <c r="A3" s="800"/>
      <c r="B3" s="1049" t="s">
        <v>1218</v>
      </c>
      <c r="C3" s="1050"/>
      <c r="D3" s="1050"/>
      <c r="E3" s="1050"/>
      <c r="F3" s="1050"/>
      <c r="G3" s="1051"/>
      <c r="H3" s="1049" t="s">
        <v>1219</v>
      </c>
      <c r="I3" s="1050"/>
      <c r="J3" s="1050"/>
      <c r="K3" s="1050"/>
      <c r="L3" s="811"/>
      <c r="M3" s="1050" t="s">
        <v>1220</v>
      </c>
      <c r="N3" s="1050"/>
      <c r="O3" s="1050"/>
      <c r="P3" s="1051"/>
      <c r="Q3" s="1049" t="s">
        <v>1221</v>
      </c>
      <c r="R3" s="1050"/>
      <c r="S3" s="1050"/>
      <c r="T3" s="1050"/>
    </row>
    <row r="4" spans="1:20" s="4" customFormat="1" ht="17.100000000000001" customHeight="1">
      <c r="A4" s="800" t="s">
        <v>13</v>
      </c>
      <c r="B4" s="1047" t="s">
        <v>1222</v>
      </c>
      <c r="C4" s="1043"/>
      <c r="D4" s="1046"/>
      <c r="E4" s="515" t="s">
        <v>1223</v>
      </c>
      <c r="F4" s="515" t="s">
        <v>1224</v>
      </c>
      <c r="G4" s="515" t="s">
        <v>1225</v>
      </c>
      <c r="H4" s="515" t="s">
        <v>570</v>
      </c>
      <c r="I4" s="515" t="s">
        <v>1223</v>
      </c>
      <c r="J4" s="515" t="s">
        <v>1224</v>
      </c>
      <c r="K4" s="806" t="s">
        <v>1225</v>
      </c>
      <c r="L4" s="811"/>
      <c r="M4" s="805" t="s">
        <v>570</v>
      </c>
      <c r="N4" s="515" t="s">
        <v>1223</v>
      </c>
      <c r="O4" s="515" t="s">
        <v>1224</v>
      </c>
      <c r="P4" s="515" t="s">
        <v>1225</v>
      </c>
      <c r="Q4" s="515" t="s">
        <v>570</v>
      </c>
      <c r="R4" s="515" t="s">
        <v>1223</v>
      </c>
      <c r="S4" s="515" t="s">
        <v>1224</v>
      </c>
      <c r="T4" s="806" t="s">
        <v>1226</v>
      </c>
    </row>
    <row r="5" spans="1:20" s="4" customFormat="1" ht="17.100000000000001" customHeight="1">
      <c r="A5" s="800" t="s">
        <v>1227</v>
      </c>
      <c r="B5" s="322"/>
      <c r="C5" s="515" t="s">
        <v>1228</v>
      </c>
      <c r="D5" s="515" t="s">
        <v>1229</v>
      </c>
      <c r="E5" s="322" t="s">
        <v>1230</v>
      </c>
      <c r="F5" s="322" t="s">
        <v>1231</v>
      </c>
      <c r="G5" s="322" t="s">
        <v>1232</v>
      </c>
      <c r="H5" s="322"/>
      <c r="I5" s="322" t="s">
        <v>1230</v>
      </c>
      <c r="J5" s="322" t="s">
        <v>1231</v>
      </c>
      <c r="K5" s="804" t="s">
        <v>1232</v>
      </c>
      <c r="L5" s="811"/>
      <c r="M5" s="798"/>
      <c r="N5" s="322" t="s">
        <v>1230</v>
      </c>
      <c r="O5" s="322" t="s">
        <v>1233</v>
      </c>
      <c r="P5" s="322" t="s">
        <v>1232</v>
      </c>
      <c r="Q5" s="322"/>
      <c r="R5" s="322" t="s">
        <v>1230</v>
      </c>
      <c r="S5" s="322" t="s">
        <v>1233</v>
      </c>
      <c r="T5" s="804" t="s">
        <v>1232</v>
      </c>
    </row>
    <row r="6" spans="1:20" s="4" customFormat="1" ht="17.100000000000001" customHeight="1">
      <c r="A6" s="801"/>
      <c r="B6" s="552"/>
      <c r="C6" s="552" t="s">
        <v>1234</v>
      </c>
      <c r="D6" s="552" t="s">
        <v>1235</v>
      </c>
      <c r="E6" s="552" t="s">
        <v>1236</v>
      </c>
      <c r="F6" s="552" t="s">
        <v>1236</v>
      </c>
      <c r="G6" s="552" t="s">
        <v>1237</v>
      </c>
      <c r="H6" s="552" t="s">
        <v>37</v>
      </c>
      <c r="I6" s="552" t="s">
        <v>1236</v>
      </c>
      <c r="J6" s="552" t="s">
        <v>1236</v>
      </c>
      <c r="K6" s="803" t="s">
        <v>1237</v>
      </c>
      <c r="L6" s="811"/>
      <c r="M6" s="797" t="s">
        <v>37</v>
      </c>
      <c r="N6" s="552" t="s">
        <v>1236</v>
      </c>
      <c r="O6" s="552" t="s">
        <v>1236</v>
      </c>
      <c r="P6" s="552" t="s">
        <v>1237</v>
      </c>
      <c r="Q6" s="552" t="s">
        <v>37</v>
      </c>
      <c r="R6" s="552" t="s">
        <v>1236</v>
      </c>
      <c r="S6" s="552" t="s">
        <v>1236</v>
      </c>
      <c r="T6" s="803" t="s">
        <v>1237</v>
      </c>
    </row>
    <row r="7" spans="1:20" s="853" customFormat="1" ht="64.7" customHeight="1">
      <c r="A7" s="802">
        <v>2013</v>
      </c>
      <c r="B7" s="50">
        <v>5</v>
      </c>
      <c r="C7" s="50">
        <v>4</v>
      </c>
      <c r="D7" s="50">
        <v>1</v>
      </c>
      <c r="E7" s="50">
        <v>1</v>
      </c>
      <c r="F7" s="50">
        <v>2</v>
      </c>
      <c r="G7" s="50">
        <v>2</v>
      </c>
      <c r="H7" s="50" t="s">
        <v>1215</v>
      </c>
      <c r="I7" s="50" t="s">
        <v>1215</v>
      </c>
      <c r="J7" s="50" t="s">
        <v>1215</v>
      </c>
      <c r="K7" s="50" t="s">
        <v>1215</v>
      </c>
      <c r="L7" s="50"/>
      <c r="M7" s="50" t="s">
        <v>1215</v>
      </c>
      <c r="N7" s="50" t="s">
        <v>1215</v>
      </c>
      <c r="O7" s="50" t="s">
        <v>1215</v>
      </c>
      <c r="P7" s="50" t="s">
        <v>1215</v>
      </c>
      <c r="Q7" s="50">
        <v>5</v>
      </c>
      <c r="R7" s="50">
        <v>1</v>
      </c>
      <c r="S7" s="50">
        <v>2</v>
      </c>
      <c r="T7" s="50">
        <v>2</v>
      </c>
    </row>
    <row r="8" spans="1:20" s="854" customFormat="1" ht="64.7" customHeight="1">
      <c r="A8" s="802">
        <v>2014</v>
      </c>
      <c r="B8" s="50">
        <v>5</v>
      </c>
      <c r="C8" s="50">
        <v>5</v>
      </c>
      <c r="D8" s="50" t="s">
        <v>1215</v>
      </c>
      <c r="E8" s="50">
        <v>1</v>
      </c>
      <c r="F8" s="50">
        <v>1</v>
      </c>
      <c r="G8" s="50">
        <v>3</v>
      </c>
      <c r="H8" s="50" t="s">
        <v>1215</v>
      </c>
      <c r="I8" s="50" t="s">
        <v>1215</v>
      </c>
      <c r="J8" s="50" t="s">
        <v>1215</v>
      </c>
      <c r="K8" s="50" t="s">
        <v>1215</v>
      </c>
      <c r="L8" s="50"/>
      <c r="M8" s="50" t="s">
        <v>1215</v>
      </c>
      <c r="N8" s="50" t="s">
        <v>1215</v>
      </c>
      <c r="O8" s="50" t="s">
        <v>1215</v>
      </c>
      <c r="P8" s="50" t="s">
        <v>1215</v>
      </c>
      <c r="Q8" s="50">
        <v>5</v>
      </c>
      <c r="R8" s="50">
        <v>1</v>
      </c>
      <c r="S8" s="50">
        <v>1</v>
      </c>
      <c r="T8" s="50">
        <v>3</v>
      </c>
    </row>
    <row r="9" spans="1:20" s="854" customFormat="1" ht="64.7" customHeight="1">
      <c r="A9" s="802">
        <v>2015</v>
      </c>
      <c r="B9" s="50">
        <v>3</v>
      </c>
      <c r="C9" s="50">
        <v>2</v>
      </c>
      <c r="D9" s="50">
        <v>1</v>
      </c>
      <c r="E9" s="50" t="s">
        <v>6</v>
      </c>
      <c r="F9" s="50">
        <v>3</v>
      </c>
      <c r="G9" s="50" t="s">
        <v>6</v>
      </c>
      <c r="H9" s="50" t="s">
        <v>6</v>
      </c>
      <c r="I9" s="50" t="s">
        <v>6</v>
      </c>
      <c r="J9" s="50" t="s">
        <v>6</v>
      </c>
      <c r="K9" s="50" t="s">
        <v>6</v>
      </c>
      <c r="L9" s="50"/>
      <c r="M9" s="50" t="s">
        <v>6</v>
      </c>
      <c r="N9" s="50" t="s">
        <v>6</v>
      </c>
      <c r="O9" s="50" t="s">
        <v>6</v>
      </c>
      <c r="P9" s="50" t="s">
        <v>6</v>
      </c>
      <c r="Q9" s="50">
        <v>3</v>
      </c>
      <c r="R9" s="50" t="s">
        <v>6</v>
      </c>
      <c r="S9" s="50">
        <v>3</v>
      </c>
      <c r="T9" s="50" t="s">
        <v>6</v>
      </c>
    </row>
    <row r="10" spans="1:20" s="853" customFormat="1" ht="64.7" customHeight="1">
      <c r="A10" s="802">
        <v>2016</v>
      </c>
      <c r="B10" s="811">
        <v>2</v>
      </c>
      <c r="C10" s="50" t="s">
        <v>6</v>
      </c>
      <c r="D10" s="50" t="s">
        <v>6</v>
      </c>
      <c r="E10" s="811">
        <v>1</v>
      </c>
      <c r="F10" s="811">
        <v>1</v>
      </c>
      <c r="G10" s="50" t="s">
        <v>6</v>
      </c>
      <c r="H10" s="50" t="s">
        <v>6</v>
      </c>
      <c r="I10" s="50" t="s">
        <v>6</v>
      </c>
      <c r="J10" s="50" t="s">
        <v>6</v>
      </c>
      <c r="K10" s="50" t="s">
        <v>6</v>
      </c>
      <c r="L10" s="50"/>
      <c r="M10" s="50" t="s">
        <v>6</v>
      </c>
      <c r="N10" s="50" t="s">
        <v>6</v>
      </c>
      <c r="O10" s="50" t="s">
        <v>6</v>
      </c>
      <c r="P10" s="50" t="s">
        <v>6</v>
      </c>
      <c r="Q10" s="811">
        <v>2</v>
      </c>
      <c r="R10" s="811">
        <v>1</v>
      </c>
      <c r="S10" s="811">
        <v>1</v>
      </c>
      <c r="T10" s="50" t="s">
        <v>6</v>
      </c>
    </row>
    <row r="11" spans="1:20" s="859" customFormat="1" ht="64.7" customHeight="1" thickBot="1">
      <c r="A11" s="103">
        <v>2017</v>
      </c>
      <c r="B11" s="855">
        <v>2</v>
      </c>
      <c r="C11" s="856" t="s">
        <v>5</v>
      </c>
      <c r="D11" s="856" t="s">
        <v>1239</v>
      </c>
      <c r="E11" s="857">
        <v>1</v>
      </c>
      <c r="F11" s="857">
        <v>1</v>
      </c>
      <c r="G11" s="856" t="s">
        <v>1238</v>
      </c>
      <c r="H11" s="856" t="s">
        <v>1239</v>
      </c>
      <c r="I11" s="856" t="s">
        <v>1238</v>
      </c>
      <c r="J11" s="856" t="s">
        <v>1239</v>
      </c>
      <c r="K11" s="856" t="s">
        <v>1238</v>
      </c>
      <c r="L11" s="858"/>
      <c r="M11" s="856" t="s">
        <v>5</v>
      </c>
      <c r="N11" s="856" t="s">
        <v>1238</v>
      </c>
      <c r="O11" s="856" t="s">
        <v>1238</v>
      </c>
      <c r="P11" s="856" t="s">
        <v>1238</v>
      </c>
      <c r="Q11" s="857">
        <v>2</v>
      </c>
      <c r="R11" s="857">
        <v>1</v>
      </c>
      <c r="S11" s="857">
        <v>1</v>
      </c>
      <c r="T11" s="856" t="s">
        <v>1239</v>
      </c>
    </row>
    <row r="12" spans="1:20" ht="12" customHeight="1" thickTop="1">
      <c r="A12" s="4" t="s">
        <v>1200</v>
      </c>
      <c r="I12" s="788"/>
      <c r="J12" s="24"/>
      <c r="L12" s="24"/>
      <c r="M12" s="860"/>
      <c r="P12" s="33"/>
      <c r="Q12" s="24"/>
      <c r="R12" s="24"/>
      <c r="S12" s="24"/>
      <c r="T12" s="24"/>
    </row>
    <row r="13" spans="1:20">
      <c r="A13" s="24"/>
    </row>
    <row r="14" spans="1:20">
      <c r="A14" s="24"/>
    </row>
    <row r="15" spans="1:20">
      <c r="A15" s="24"/>
    </row>
    <row r="16" spans="1:20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  <row r="21" spans="1:1">
      <c r="A21" s="24"/>
    </row>
  </sheetData>
  <mergeCells count="7">
    <mergeCell ref="B4:D4"/>
    <mergeCell ref="A1:K1"/>
    <mergeCell ref="M1:T1"/>
    <mergeCell ref="B3:G3"/>
    <mergeCell ref="H3:K3"/>
    <mergeCell ref="M3:P3"/>
    <mergeCell ref="Q3:T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90" zoomScaleNormal="90" workbookViewId="0">
      <selection sqref="A1:F1"/>
    </sheetView>
  </sheetViews>
  <sheetFormatPr defaultRowHeight="13.5"/>
  <cols>
    <col min="1" max="1" width="14.5546875" style="117" customWidth="1"/>
    <col min="2" max="6" width="14.77734375" style="117" customWidth="1"/>
    <col min="7" max="7" width="2.77734375" style="117" customWidth="1"/>
    <col min="8" max="9" width="35" style="117" customWidth="1"/>
    <col min="10" max="16384" width="8.88671875" style="55"/>
  </cols>
  <sheetData>
    <row r="1" spans="1:17" s="128" customFormat="1" ht="45" customHeight="1">
      <c r="A1" s="925" t="s">
        <v>879</v>
      </c>
      <c r="B1" s="925"/>
      <c r="C1" s="925"/>
      <c r="D1" s="925"/>
      <c r="E1" s="925"/>
      <c r="F1" s="925"/>
      <c r="G1" s="399"/>
      <c r="H1" s="1056" t="s">
        <v>878</v>
      </c>
      <c r="I1" s="1056"/>
      <c r="J1" s="420"/>
      <c r="K1" s="420"/>
      <c r="L1" s="420"/>
      <c r="M1" s="420"/>
    </row>
    <row r="2" spans="1:17" s="64" customFormat="1" ht="25.5" customHeight="1" thickBot="1">
      <c r="A2" s="73" t="s">
        <v>537</v>
      </c>
      <c r="B2" s="73"/>
      <c r="C2" s="73"/>
      <c r="D2" s="73"/>
      <c r="E2" s="73"/>
      <c r="F2" s="73"/>
      <c r="H2" s="73"/>
      <c r="I2" s="90" t="s">
        <v>877</v>
      </c>
    </row>
    <row r="3" spans="1:17" s="64" customFormat="1" ht="16.5" customHeight="1" thickTop="1">
      <c r="A3" s="77" t="s">
        <v>876</v>
      </c>
      <c r="B3" s="421" t="s">
        <v>875</v>
      </c>
      <c r="C3" s="952" t="s">
        <v>874</v>
      </c>
      <c r="D3" s="953"/>
      <c r="E3" s="953"/>
      <c r="F3" s="953"/>
      <c r="G3" s="403"/>
      <c r="H3" s="191" t="s">
        <v>873</v>
      </c>
      <c r="I3" s="403" t="s">
        <v>872</v>
      </c>
    </row>
    <row r="4" spans="1:17" s="64" customFormat="1" ht="16.5" customHeight="1">
      <c r="A4" s="77" t="s">
        <v>871</v>
      </c>
      <c r="B4" s="133" t="s">
        <v>870</v>
      </c>
      <c r="C4" s="957" t="s">
        <v>869</v>
      </c>
      <c r="D4" s="958"/>
      <c r="E4" s="958"/>
      <c r="F4" s="958"/>
      <c r="G4" s="403"/>
      <c r="H4" s="405" t="s">
        <v>868</v>
      </c>
      <c r="I4" s="404" t="s">
        <v>867</v>
      </c>
    </row>
    <row r="5" spans="1:17" s="64" customFormat="1" ht="16.5" customHeight="1">
      <c r="A5" s="77" t="s">
        <v>866</v>
      </c>
      <c r="B5" s="402" t="s">
        <v>864</v>
      </c>
      <c r="C5" s="77" t="s">
        <v>864</v>
      </c>
      <c r="D5" s="1015" t="s">
        <v>865</v>
      </c>
      <c r="E5" s="1030"/>
      <c r="F5" s="1030"/>
      <c r="G5" s="403"/>
      <c r="H5" s="77" t="s">
        <v>864</v>
      </c>
      <c r="I5" s="403" t="s">
        <v>864</v>
      </c>
    </row>
    <row r="6" spans="1:17" s="64" customFormat="1" ht="16.5" customHeight="1">
      <c r="A6" s="401" t="s">
        <v>4</v>
      </c>
      <c r="B6" s="405" t="s">
        <v>863</v>
      </c>
      <c r="C6" s="405" t="s">
        <v>863</v>
      </c>
      <c r="D6" s="133" t="s">
        <v>862</v>
      </c>
      <c r="E6" s="422" t="s">
        <v>861</v>
      </c>
      <c r="F6" s="411" t="s">
        <v>860</v>
      </c>
      <c r="G6" s="403"/>
      <c r="H6" s="405" t="s">
        <v>859</v>
      </c>
      <c r="I6" s="404" t="s">
        <v>859</v>
      </c>
    </row>
    <row r="7" spans="1:17" ht="41.25" customHeight="1">
      <c r="A7" s="77">
        <v>2013</v>
      </c>
      <c r="B7" s="423">
        <v>274</v>
      </c>
      <c r="C7" s="137">
        <v>1</v>
      </c>
      <c r="D7" s="423">
        <v>5</v>
      </c>
      <c r="E7" s="137" t="s">
        <v>858</v>
      </c>
      <c r="F7" s="137" t="s">
        <v>858</v>
      </c>
      <c r="G7" s="423"/>
      <c r="H7" s="423">
        <v>273</v>
      </c>
      <c r="I7" s="137" t="s">
        <v>858</v>
      </c>
      <c r="J7" s="424"/>
      <c r="K7" s="424"/>
      <c r="L7" s="424"/>
      <c r="M7" s="424"/>
      <c r="N7" s="424"/>
      <c r="O7" s="424"/>
      <c r="P7" s="424"/>
      <c r="Q7" s="424"/>
    </row>
    <row r="8" spans="1:17" ht="41.25" customHeight="1">
      <c r="A8" s="77">
        <v>2014</v>
      </c>
      <c r="B8" s="423">
        <v>274</v>
      </c>
      <c r="C8" s="423">
        <v>1</v>
      </c>
      <c r="D8" s="423">
        <v>5</v>
      </c>
      <c r="E8" s="137">
        <v>1</v>
      </c>
      <c r="F8" s="137">
        <v>4</v>
      </c>
      <c r="G8" s="423"/>
      <c r="H8" s="137">
        <v>273</v>
      </c>
      <c r="I8" s="137" t="s">
        <v>858</v>
      </c>
      <c r="J8" s="424"/>
      <c r="K8" s="424"/>
      <c r="L8" s="424"/>
      <c r="M8" s="424"/>
      <c r="N8" s="424"/>
      <c r="O8" s="424"/>
      <c r="P8" s="424"/>
      <c r="Q8" s="424"/>
    </row>
    <row r="9" spans="1:17" ht="41.25" customHeight="1">
      <c r="A9" s="77">
        <v>2015</v>
      </c>
      <c r="B9" s="423">
        <v>274</v>
      </c>
      <c r="C9" s="423">
        <v>1</v>
      </c>
      <c r="D9" s="423">
        <v>5</v>
      </c>
      <c r="E9" s="137">
        <v>2</v>
      </c>
      <c r="F9" s="137">
        <v>3</v>
      </c>
      <c r="G9" s="423"/>
      <c r="H9" s="137">
        <v>273</v>
      </c>
      <c r="I9" s="137" t="s">
        <v>858</v>
      </c>
      <c r="J9" s="424"/>
      <c r="K9" s="424"/>
      <c r="L9" s="424"/>
      <c r="M9" s="424"/>
      <c r="N9" s="424"/>
      <c r="O9" s="424"/>
      <c r="P9" s="424"/>
      <c r="Q9" s="424"/>
    </row>
    <row r="10" spans="1:17" ht="41.25" customHeight="1">
      <c r="A10" s="802">
        <v>2016</v>
      </c>
      <c r="B10" s="423">
        <v>274</v>
      </c>
      <c r="C10" s="423">
        <v>1</v>
      </c>
      <c r="D10" s="423">
        <v>5</v>
      </c>
      <c r="E10" s="137">
        <v>2</v>
      </c>
      <c r="F10" s="137">
        <v>3</v>
      </c>
      <c r="G10" s="423"/>
      <c r="H10" s="831">
        <v>273</v>
      </c>
      <c r="I10" s="137" t="s">
        <v>858</v>
      </c>
      <c r="J10" s="424"/>
      <c r="K10" s="424"/>
      <c r="L10" s="424"/>
      <c r="M10" s="424"/>
      <c r="N10" s="424"/>
      <c r="O10" s="424"/>
      <c r="P10" s="424"/>
      <c r="Q10" s="424"/>
    </row>
    <row r="11" spans="1:17" s="428" customFormat="1" ht="41.25" customHeight="1">
      <c r="A11" s="103">
        <v>2017</v>
      </c>
      <c r="B11" s="425">
        <v>274</v>
      </c>
      <c r="C11" s="719">
        <v>1</v>
      </c>
      <c r="D11" s="720">
        <v>5</v>
      </c>
      <c r="E11" s="721">
        <v>2</v>
      </c>
      <c r="F11" s="721">
        <v>3</v>
      </c>
      <c r="G11" s="425"/>
      <c r="H11" s="426">
        <v>273</v>
      </c>
      <c r="I11" s="137" t="s">
        <v>1012</v>
      </c>
      <c r="J11" s="427"/>
      <c r="K11" s="427"/>
      <c r="L11" s="427"/>
      <c r="M11" s="427"/>
      <c r="N11" s="427"/>
      <c r="O11" s="427"/>
      <c r="P11" s="427"/>
      <c r="Q11" s="427"/>
    </row>
    <row r="12" spans="1:17" ht="41.25" customHeight="1">
      <c r="A12" s="48" t="s">
        <v>857</v>
      </c>
      <c r="B12" s="137">
        <v>57</v>
      </c>
      <c r="C12" s="719">
        <v>1</v>
      </c>
      <c r="D12" s="720">
        <v>5</v>
      </c>
      <c r="E12" s="721">
        <v>2</v>
      </c>
      <c r="F12" s="721">
        <v>3</v>
      </c>
      <c r="G12" s="423"/>
      <c r="H12" s="137">
        <v>56</v>
      </c>
      <c r="I12" s="137" t="s">
        <v>1012</v>
      </c>
      <c r="J12" s="424"/>
      <c r="K12" s="424"/>
      <c r="L12" s="424"/>
      <c r="M12" s="424"/>
      <c r="N12" s="424"/>
      <c r="O12" s="424"/>
      <c r="P12" s="424"/>
      <c r="Q12" s="424"/>
    </row>
    <row r="13" spans="1:17" ht="41.25" customHeight="1">
      <c r="A13" s="48" t="s">
        <v>856</v>
      </c>
      <c r="B13" s="137">
        <v>44</v>
      </c>
      <c r="C13" s="137" t="s">
        <v>1117</v>
      </c>
      <c r="D13" s="137" t="s">
        <v>1118</v>
      </c>
      <c r="E13" s="137" t="s">
        <v>1118</v>
      </c>
      <c r="F13" s="137" t="s">
        <v>1118</v>
      </c>
      <c r="G13" s="137"/>
      <c r="H13" s="137">
        <v>44</v>
      </c>
      <c r="I13" s="137" t="s">
        <v>1013</v>
      </c>
      <c r="J13" s="424"/>
      <c r="K13" s="424"/>
      <c r="L13" s="424"/>
      <c r="M13" s="424"/>
      <c r="N13" s="424"/>
      <c r="O13" s="424"/>
      <c r="P13" s="424"/>
      <c r="Q13" s="424"/>
    </row>
    <row r="14" spans="1:17" ht="41.25" customHeight="1">
      <c r="A14" s="48" t="s">
        <v>855</v>
      </c>
      <c r="B14" s="137">
        <v>38</v>
      </c>
      <c r="C14" s="137" t="s">
        <v>1118</v>
      </c>
      <c r="D14" s="137" t="s">
        <v>1118</v>
      </c>
      <c r="E14" s="137" t="s">
        <v>1118</v>
      </c>
      <c r="F14" s="137" t="s">
        <v>1118</v>
      </c>
      <c r="G14" s="423"/>
      <c r="H14" s="137">
        <v>38</v>
      </c>
      <c r="I14" s="137" t="s">
        <v>1013</v>
      </c>
      <c r="J14" s="424"/>
      <c r="K14" s="424"/>
      <c r="L14" s="424"/>
      <c r="M14" s="424"/>
      <c r="N14" s="424"/>
      <c r="O14" s="424"/>
      <c r="P14" s="424"/>
      <c r="Q14" s="424"/>
    </row>
    <row r="15" spans="1:17" s="64" customFormat="1" ht="41.25" customHeight="1">
      <c r="A15" s="48" t="s">
        <v>854</v>
      </c>
      <c r="B15" s="137">
        <v>45</v>
      </c>
      <c r="C15" s="137" t="s">
        <v>1119</v>
      </c>
      <c r="D15" s="137" t="s">
        <v>1118</v>
      </c>
      <c r="E15" s="137" t="s">
        <v>1119</v>
      </c>
      <c r="F15" s="137" t="s">
        <v>1120</v>
      </c>
      <c r="G15" s="423"/>
      <c r="H15" s="137">
        <v>45</v>
      </c>
      <c r="I15" s="137" t="s">
        <v>1013</v>
      </c>
      <c r="J15" s="424"/>
      <c r="K15" s="424"/>
      <c r="L15" s="424"/>
      <c r="M15" s="424"/>
      <c r="N15" s="424"/>
      <c r="O15" s="424"/>
      <c r="P15" s="424"/>
      <c r="Q15" s="424"/>
    </row>
    <row r="16" spans="1:17" ht="41.25" customHeight="1">
      <c r="A16" s="48" t="s">
        <v>853</v>
      </c>
      <c r="B16" s="137">
        <v>33</v>
      </c>
      <c r="C16" s="137" t="s">
        <v>1118</v>
      </c>
      <c r="D16" s="137" t="s">
        <v>1118</v>
      </c>
      <c r="E16" s="137" t="s">
        <v>1118</v>
      </c>
      <c r="F16" s="137" t="s">
        <v>1118</v>
      </c>
      <c r="G16" s="423"/>
      <c r="H16" s="137">
        <v>33</v>
      </c>
      <c r="I16" s="137" t="s">
        <v>1014</v>
      </c>
      <c r="J16" s="424"/>
      <c r="K16" s="424"/>
      <c r="L16" s="424"/>
      <c r="M16" s="424"/>
      <c r="N16" s="424"/>
      <c r="O16" s="424"/>
      <c r="P16" s="424"/>
      <c r="Q16" s="424"/>
    </row>
    <row r="17" spans="1:17" ht="41.25" customHeight="1">
      <c r="A17" s="48" t="s">
        <v>852</v>
      </c>
      <c r="B17" s="137">
        <v>31</v>
      </c>
      <c r="C17" s="137" t="s">
        <v>1118</v>
      </c>
      <c r="D17" s="137" t="s">
        <v>1118</v>
      </c>
      <c r="E17" s="137" t="s">
        <v>1118</v>
      </c>
      <c r="F17" s="137" t="s">
        <v>1118</v>
      </c>
      <c r="G17" s="423"/>
      <c r="H17" s="137">
        <v>31</v>
      </c>
      <c r="I17" s="137" t="s">
        <v>1012</v>
      </c>
      <c r="J17" s="424"/>
      <c r="K17" s="424"/>
      <c r="L17" s="424"/>
      <c r="M17" s="424"/>
      <c r="N17" s="424"/>
      <c r="O17" s="424"/>
      <c r="P17" s="424"/>
      <c r="Q17" s="424"/>
    </row>
    <row r="18" spans="1:17" ht="41.25" customHeight="1" thickBot="1">
      <c r="A18" s="51" t="s">
        <v>851</v>
      </c>
      <c r="B18" s="315">
        <v>26</v>
      </c>
      <c r="C18" s="315" t="s">
        <v>1119</v>
      </c>
      <c r="D18" s="315" t="s">
        <v>1118</v>
      </c>
      <c r="E18" s="315" t="s">
        <v>1118</v>
      </c>
      <c r="F18" s="315" t="s">
        <v>1117</v>
      </c>
      <c r="G18" s="423"/>
      <c r="H18" s="315">
        <v>26</v>
      </c>
      <c r="I18" s="315" t="s">
        <v>1015</v>
      </c>
      <c r="J18" s="438"/>
      <c r="K18" s="438"/>
      <c r="L18" s="438"/>
      <c r="M18" s="438"/>
      <c r="N18" s="438"/>
      <c r="O18" s="438"/>
      <c r="P18" s="438"/>
      <c r="Q18" s="438"/>
    </row>
    <row r="19" spans="1:17" ht="12" customHeight="1" thickTop="1">
      <c r="A19" s="429" t="s">
        <v>850</v>
      </c>
      <c r="B19" s="52"/>
      <c r="C19" s="52"/>
      <c r="D19" s="52"/>
      <c r="E19" s="52"/>
      <c r="F19" s="52"/>
      <c r="G19" s="52"/>
      <c r="I19" s="430"/>
    </row>
    <row r="20" spans="1:17" ht="15.75" customHeight="1">
      <c r="A20" s="52"/>
      <c r="B20" s="52"/>
      <c r="C20" s="52"/>
      <c r="D20" s="52"/>
      <c r="E20" s="52"/>
      <c r="F20" s="52"/>
      <c r="G20" s="52"/>
      <c r="I20" s="430"/>
    </row>
    <row r="21" spans="1:17">
      <c r="B21" s="55"/>
      <c r="C21" s="55"/>
      <c r="D21" s="55"/>
      <c r="E21" s="55"/>
      <c r="F21" s="55"/>
      <c r="G21" s="55"/>
      <c r="H21" s="55"/>
      <c r="I21" s="55"/>
    </row>
    <row r="22" spans="1:17">
      <c r="B22" s="55"/>
      <c r="C22" s="55"/>
      <c r="D22" s="55"/>
      <c r="E22" s="55"/>
      <c r="F22" s="55"/>
      <c r="G22" s="55"/>
      <c r="H22" s="55"/>
      <c r="I22" s="55"/>
    </row>
    <row r="23" spans="1:17">
      <c r="B23" s="55"/>
      <c r="C23" s="55"/>
      <c r="D23" s="55"/>
      <c r="E23" s="55"/>
      <c r="F23" s="55"/>
      <c r="G23" s="55"/>
      <c r="H23" s="55"/>
      <c r="I23" s="55"/>
    </row>
    <row r="24" spans="1:17">
      <c r="I24" s="430"/>
    </row>
    <row r="25" spans="1:17">
      <c r="I25" s="430"/>
    </row>
    <row r="26" spans="1:17">
      <c r="I26" s="430"/>
    </row>
    <row r="27" spans="1:17">
      <c r="I27" s="430"/>
    </row>
    <row r="28" spans="1:17">
      <c r="I28" s="430"/>
    </row>
    <row r="29" spans="1:17">
      <c r="I29" s="430"/>
    </row>
    <row r="30" spans="1:17">
      <c r="I30" s="430"/>
    </row>
    <row r="31" spans="1:17">
      <c r="I31" s="430"/>
    </row>
    <row r="32" spans="1:17">
      <c r="I32" s="430"/>
    </row>
    <row r="33" spans="9:9">
      <c r="I33" s="430"/>
    </row>
    <row r="34" spans="9:9">
      <c r="I34" s="430"/>
    </row>
    <row r="35" spans="9:9">
      <c r="I35" s="430"/>
    </row>
    <row r="36" spans="9:9">
      <c r="I36" s="430"/>
    </row>
    <row r="37" spans="9:9">
      <c r="I37" s="430"/>
    </row>
    <row r="38" spans="9:9">
      <c r="I38" s="430"/>
    </row>
    <row r="39" spans="9:9">
      <c r="I39" s="430"/>
    </row>
    <row r="40" spans="9:9">
      <c r="I40" s="430"/>
    </row>
    <row r="41" spans="9:9">
      <c r="I41" s="430"/>
    </row>
    <row r="42" spans="9:9">
      <c r="I42" s="430"/>
    </row>
    <row r="43" spans="9:9">
      <c r="I43" s="430"/>
    </row>
    <row r="44" spans="9:9">
      <c r="I44" s="430"/>
    </row>
    <row r="45" spans="9:9">
      <c r="I45" s="430"/>
    </row>
    <row r="46" spans="9:9">
      <c r="I46" s="430"/>
    </row>
    <row r="47" spans="9:9">
      <c r="I47" s="430"/>
    </row>
    <row r="48" spans="9:9">
      <c r="I48" s="430"/>
    </row>
    <row r="49" spans="9:9">
      <c r="I49" s="430"/>
    </row>
    <row r="50" spans="9:9">
      <c r="I50" s="430"/>
    </row>
    <row r="51" spans="9:9">
      <c r="I51" s="430"/>
    </row>
    <row r="52" spans="9:9">
      <c r="I52" s="430"/>
    </row>
    <row r="53" spans="9:9">
      <c r="I53" s="430"/>
    </row>
    <row r="54" spans="9:9">
      <c r="I54" s="430"/>
    </row>
    <row r="55" spans="9:9">
      <c r="I55" s="430"/>
    </row>
  </sheetData>
  <mergeCells count="5">
    <mergeCell ref="A1:F1"/>
    <mergeCell ref="H1:I1"/>
    <mergeCell ref="C3:F3"/>
    <mergeCell ref="C4:F4"/>
    <mergeCell ref="D5:F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85" zoomScaleNormal="85" workbookViewId="0">
      <selection sqref="A1:Q1"/>
    </sheetView>
  </sheetViews>
  <sheetFormatPr defaultRowHeight="13.5"/>
  <cols>
    <col min="1" max="1" width="13.33203125" style="33" customWidth="1"/>
    <col min="2" max="2" width="5.77734375" style="33" customWidth="1"/>
    <col min="3" max="3" width="7.77734375" style="33" customWidth="1"/>
    <col min="4" max="9" width="3.77734375" style="33" customWidth="1"/>
    <col min="10" max="10" width="5.77734375" style="33" customWidth="1"/>
    <col min="11" max="11" width="7.77734375" style="33" customWidth="1"/>
    <col min="12" max="17" width="3.77734375" style="33" customWidth="1"/>
    <col min="18" max="18" width="2.77734375" style="24" customWidth="1"/>
    <col min="19" max="19" width="5.77734375" style="24" customWidth="1"/>
    <col min="20" max="20" width="7.77734375" style="24" customWidth="1"/>
    <col min="21" max="26" width="3.77734375" style="24" customWidth="1"/>
    <col min="27" max="27" width="5.77734375" style="24" customWidth="1"/>
    <col min="28" max="28" width="7.77734375" style="24" customWidth="1"/>
    <col min="29" max="34" width="3.77734375" style="24" customWidth="1"/>
    <col min="35" max="16384" width="8.88671875" style="24"/>
  </cols>
  <sheetData>
    <row r="1" spans="1:34" s="1" customFormat="1" ht="45" customHeight="1">
      <c r="A1" s="868" t="s">
        <v>898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431"/>
      <c r="S1" s="1056" t="s">
        <v>897</v>
      </c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</row>
    <row r="2" spans="1:34" s="4" customFormat="1" ht="25.5" customHeight="1" thickBot="1">
      <c r="A2" s="2" t="s">
        <v>538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5"/>
      <c r="AG2" s="5"/>
      <c r="AH2" s="5" t="s">
        <v>877</v>
      </c>
    </row>
    <row r="3" spans="1:34" s="432" customFormat="1" ht="16.5" customHeight="1" thickTop="1">
      <c r="A3" s="1073" t="s">
        <v>896</v>
      </c>
      <c r="B3" s="1076" t="s">
        <v>539</v>
      </c>
      <c r="C3" s="1077"/>
      <c r="D3" s="1077"/>
      <c r="E3" s="1077"/>
      <c r="F3" s="1077"/>
      <c r="G3" s="1077"/>
      <c r="H3" s="1077"/>
      <c r="I3" s="1073"/>
      <c r="J3" s="1078" t="s">
        <v>895</v>
      </c>
      <c r="K3" s="1079"/>
      <c r="L3" s="1079"/>
      <c r="M3" s="1079"/>
      <c r="N3" s="1079"/>
      <c r="O3" s="1079"/>
      <c r="P3" s="504"/>
      <c r="Q3" s="504"/>
      <c r="R3" s="504"/>
      <c r="S3" s="1079" t="s">
        <v>894</v>
      </c>
      <c r="T3" s="1079"/>
      <c r="U3" s="1079"/>
      <c r="V3" s="1079"/>
      <c r="W3" s="1079"/>
      <c r="X3" s="1079"/>
      <c r="Y3" s="1079"/>
      <c r="Z3" s="1080"/>
      <c r="AA3" s="1081" t="s">
        <v>893</v>
      </c>
      <c r="AB3" s="1077"/>
      <c r="AC3" s="1077"/>
      <c r="AD3" s="1077"/>
      <c r="AE3" s="1077"/>
      <c r="AF3" s="1077"/>
      <c r="AG3" s="1077"/>
      <c r="AH3" s="1077"/>
    </row>
    <row r="4" spans="1:34" s="432" customFormat="1" ht="16.5" customHeight="1">
      <c r="A4" s="1074"/>
      <c r="B4" s="1082" t="s">
        <v>870</v>
      </c>
      <c r="C4" s="1083"/>
      <c r="D4" s="1083"/>
      <c r="E4" s="1083"/>
      <c r="F4" s="1083"/>
      <c r="G4" s="1083"/>
      <c r="H4" s="1083"/>
      <c r="I4" s="1075"/>
      <c r="J4" s="1084" t="s">
        <v>892</v>
      </c>
      <c r="K4" s="1085"/>
      <c r="L4" s="1085"/>
      <c r="M4" s="1085"/>
      <c r="N4" s="1085"/>
      <c r="O4" s="1085"/>
      <c r="P4" s="433"/>
      <c r="Q4" s="433"/>
      <c r="R4" s="504"/>
      <c r="S4" s="1085" t="s">
        <v>891</v>
      </c>
      <c r="T4" s="1085"/>
      <c r="U4" s="1085"/>
      <c r="V4" s="1085"/>
      <c r="W4" s="1085"/>
      <c r="X4" s="1085"/>
      <c r="Y4" s="1085"/>
      <c r="Z4" s="1086"/>
      <c r="AA4" s="1087" t="s">
        <v>890</v>
      </c>
      <c r="AB4" s="1088"/>
      <c r="AC4" s="1088"/>
      <c r="AD4" s="1088"/>
      <c r="AE4" s="1088"/>
      <c r="AF4" s="1088"/>
      <c r="AG4" s="1088"/>
      <c r="AH4" s="1088"/>
    </row>
    <row r="5" spans="1:34" s="432" customFormat="1" ht="16.5" customHeight="1">
      <c r="A5" s="1074"/>
      <c r="B5" s="434" t="s">
        <v>540</v>
      </c>
      <c r="C5" s="1089" t="s">
        <v>541</v>
      </c>
      <c r="D5" s="1090"/>
      <c r="E5" s="1090"/>
      <c r="F5" s="1091"/>
      <c r="G5" s="1092" t="s">
        <v>865</v>
      </c>
      <c r="H5" s="1068"/>
      <c r="I5" s="1069"/>
      <c r="J5" s="434" t="s">
        <v>540</v>
      </c>
      <c r="K5" s="1089" t="s">
        <v>541</v>
      </c>
      <c r="L5" s="1090"/>
      <c r="M5" s="1090"/>
      <c r="N5" s="1093"/>
      <c r="O5" s="1067" t="s">
        <v>865</v>
      </c>
      <c r="P5" s="1068"/>
      <c r="Q5" s="1068"/>
      <c r="R5" s="504"/>
      <c r="S5" s="435" t="s">
        <v>540</v>
      </c>
      <c r="T5" s="1089" t="s">
        <v>541</v>
      </c>
      <c r="U5" s="1090"/>
      <c r="V5" s="1090"/>
      <c r="W5" s="1093"/>
      <c r="X5" s="1067" t="s">
        <v>865</v>
      </c>
      <c r="Y5" s="1068"/>
      <c r="Z5" s="1069"/>
      <c r="AA5" s="436" t="s">
        <v>540</v>
      </c>
      <c r="AB5" s="1070" t="s">
        <v>541</v>
      </c>
      <c r="AC5" s="1071"/>
      <c r="AD5" s="1071"/>
      <c r="AE5" s="1072"/>
      <c r="AF5" s="1064" t="s">
        <v>865</v>
      </c>
      <c r="AG5" s="1065"/>
      <c r="AH5" s="1065"/>
    </row>
    <row r="6" spans="1:34" s="432" customFormat="1" ht="16.5" customHeight="1">
      <c r="A6" s="1074"/>
      <c r="B6" s="436" t="s">
        <v>889</v>
      </c>
      <c r="C6" s="1063" t="s">
        <v>542</v>
      </c>
      <c r="D6" s="884"/>
      <c r="E6" s="884"/>
      <c r="F6" s="886"/>
      <c r="G6" s="1064" t="s">
        <v>888</v>
      </c>
      <c r="H6" s="1065"/>
      <c r="I6" s="1066"/>
      <c r="J6" s="436" t="s">
        <v>889</v>
      </c>
      <c r="K6" s="1063" t="s">
        <v>542</v>
      </c>
      <c r="L6" s="884"/>
      <c r="M6" s="884"/>
      <c r="N6" s="886"/>
      <c r="O6" s="1064" t="s">
        <v>888</v>
      </c>
      <c r="P6" s="1065"/>
      <c r="Q6" s="1065"/>
      <c r="R6" s="504"/>
      <c r="S6" s="439" t="s">
        <v>889</v>
      </c>
      <c r="T6" s="1063" t="s">
        <v>542</v>
      </c>
      <c r="U6" s="884"/>
      <c r="V6" s="884"/>
      <c r="W6" s="886"/>
      <c r="X6" s="1064" t="s">
        <v>888</v>
      </c>
      <c r="Y6" s="1065"/>
      <c r="Z6" s="1066"/>
      <c r="AA6" s="436" t="s">
        <v>889</v>
      </c>
      <c r="AB6" s="1063" t="s">
        <v>542</v>
      </c>
      <c r="AC6" s="884"/>
      <c r="AD6" s="884"/>
      <c r="AE6" s="886"/>
      <c r="AF6" s="1064" t="s">
        <v>888</v>
      </c>
      <c r="AG6" s="1065"/>
      <c r="AH6" s="1065"/>
    </row>
    <row r="7" spans="1:34" s="432" customFormat="1" ht="16.5" customHeight="1">
      <c r="A7" s="1074"/>
      <c r="B7" s="436" t="s">
        <v>884</v>
      </c>
      <c r="C7" s="436" t="s">
        <v>543</v>
      </c>
      <c r="D7" s="1057" t="s">
        <v>887</v>
      </c>
      <c r="E7" s="1058"/>
      <c r="F7" s="1059"/>
      <c r="G7" s="438"/>
      <c r="H7" s="1060" t="s">
        <v>886</v>
      </c>
      <c r="I7" s="1060" t="s">
        <v>885</v>
      </c>
      <c r="J7" s="436" t="s">
        <v>884</v>
      </c>
      <c r="K7" s="436" t="s">
        <v>543</v>
      </c>
      <c r="L7" s="1057" t="s">
        <v>887</v>
      </c>
      <c r="M7" s="1058"/>
      <c r="N7" s="1059"/>
      <c r="O7" s="438"/>
      <c r="P7" s="1060" t="s">
        <v>886</v>
      </c>
      <c r="Q7" s="1057" t="s">
        <v>885</v>
      </c>
      <c r="R7" s="504"/>
      <c r="S7" s="439" t="s">
        <v>884</v>
      </c>
      <c r="T7" s="436" t="s">
        <v>543</v>
      </c>
      <c r="U7" s="1057" t="s">
        <v>887</v>
      </c>
      <c r="V7" s="1058"/>
      <c r="W7" s="1059"/>
      <c r="X7" s="438"/>
      <c r="Y7" s="1060" t="s">
        <v>886</v>
      </c>
      <c r="Z7" s="1060" t="s">
        <v>885</v>
      </c>
      <c r="AA7" s="436" t="s">
        <v>884</v>
      </c>
      <c r="AB7" s="436" t="s">
        <v>543</v>
      </c>
      <c r="AC7" s="1057" t="s">
        <v>883</v>
      </c>
      <c r="AD7" s="1058"/>
      <c r="AE7" s="1059"/>
      <c r="AF7" s="438"/>
      <c r="AG7" s="1060" t="s">
        <v>881</v>
      </c>
      <c r="AH7" s="1057" t="s">
        <v>880</v>
      </c>
    </row>
    <row r="8" spans="1:34" s="432" customFormat="1" ht="16.5" customHeight="1">
      <c r="A8" s="1075"/>
      <c r="B8" s="440" t="s">
        <v>882</v>
      </c>
      <c r="C8" s="440" t="s">
        <v>544</v>
      </c>
      <c r="D8" s="443"/>
      <c r="E8" s="441" t="s">
        <v>881</v>
      </c>
      <c r="F8" s="442" t="s">
        <v>880</v>
      </c>
      <c r="G8" s="459"/>
      <c r="H8" s="1061"/>
      <c r="I8" s="1061"/>
      <c r="J8" s="440" t="s">
        <v>882</v>
      </c>
      <c r="K8" s="440" t="s">
        <v>544</v>
      </c>
      <c r="L8" s="443"/>
      <c r="M8" s="441" t="s">
        <v>881</v>
      </c>
      <c r="N8" s="442" t="s">
        <v>880</v>
      </c>
      <c r="O8" s="459"/>
      <c r="P8" s="1061"/>
      <c r="Q8" s="1062"/>
      <c r="R8" s="504"/>
      <c r="S8" s="444" t="s">
        <v>882</v>
      </c>
      <c r="T8" s="440" t="s">
        <v>544</v>
      </c>
      <c r="U8" s="443"/>
      <c r="V8" s="441" t="s">
        <v>881</v>
      </c>
      <c r="W8" s="442" t="s">
        <v>880</v>
      </c>
      <c r="X8" s="459"/>
      <c r="Y8" s="1061"/>
      <c r="Z8" s="1061"/>
      <c r="AA8" s="440" t="s">
        <v>882</v>
      </c>
      <c r="AB8" s="440" t="s">
        <v>544</v>
      </c>
      <c r="AC8" s="443"/>
      <c r="AD8" s="441" t="s">
        <v>881</v>
      </c>
      <c r="AE8" s="442" t="s">
        <v>880</v>
      </c>
      <c r="AF8" s="459"/>
      <c r="AG8" s="1061"/>
      <c r="AH8" s="1062"/>
    </row>
    <row r="9" spans="1:34" ht="39" customHeight="1">
      <c r="A9" s="380">
        <v>2013</v>
      </c>
      <c r="B9" s="445" t="s">
        <v>6</v>
      </c>
      <c r="C9" s="446" t="s">
        <v>6</v>
      </c>
      <c r="D9" s="446" t="s">
        <v>6</v>
      </c>
      <c r="E9" s="446" t="s">
        <v>6</v>
      </c>
      <c r="F9" s="446" t="s">
        <v>6</v>
      </c>
      <c r="G9" s="446" t="s">
        <v>6</v>
      </c>
      <c r="H9" s="446" t="s">
        <v>6</v>
      </c>
      <c r="I9" s="446" t="s">
        <v>6</v>
      </c>
      <c r="J9" s="446" t="s">
        <v>6</v>
      </c>
      <c r="K9" s="446" t="s">
        <v>6</v>
      </c>
      <c r="L9" s="446" t="s">
        <v>6</v>
      </c>
      <c r="M9" s="446" t="s">
        <v>6</v>
      </c>
      <c r="N9" s="446" t="s">
        <v>6</v>
      </c>
      <c r="O9" s="446" t="s">
        <v>6</v>
      </c>
      <c r="P9" s="446" t="s">
        <v>6</v>
      </c>
      <c r="Q9" s="446" t="s">
        <v>6</v>
      </c>
      <c r="R9" s="447"/>
      <c r="S9" s="446" t="s">
        <v>6</v>
      </c>
      <c r="T9" s="446" t="s">
        <v>6</v>
      </c>
      <c r="U9" s="446" t="s">
        <v>6</v>
      </c>
      <c r="V9" s="446" t="s">
        <v>6</v>
      </c>
      <c r="W9" s="446" t="s">
        <v>6</v>
      </c>
      <c r="X9" s="446" t="s">
        <v>6</v>
      </c>
      <c r="Y9" s="446" t="s">
        <v>6</v>
      </c>
      <c r="Z9" s="446" t="s">
        <v>6</v>
      </c>
      <c r="AA9" s="446" t="s">
        <v>6</v>
      </c>
      <c r="AB9" s="446" t="s">
        <v>6</v>
      </c>
      <c r="AC9" s="446" t="s">
        <v>6</v>
      </c>
      <c r="AD9" s="446" t="s">
        <v>6</v>
      </c>
      <c r="AE9" s="446" t="s">
        <v>6</v>
      </c>
      <c r="AF9" s="446" t="s">
        <v>6</v>
      </c>
      <c r="AG9" s="446" t="s">
        <v>6</v>
      </c>
      <c r="AH9" s="446" t="s">
        <v>6</v>
      </c>
    </row>
    <row r="10" spans="1:34" ht="39" customHeight="1">
      <c r="A10" s="380">
        <v>2014</v>
      </c>
      <c r="B10" s="445" t="s">
        <v>6</v>
      </c>
      <c r="C10" s="446" t="s">
        <v>6</v>
      </c>
      <c r="D10" s="446" t="s">
        <v>6</v>
      </c>
      <c r="E10" s="446" t="s">
        <v>6</v>
      </c>
      <c r="F10" s="446" t="s">
        <v>6</v>
      </c>
      <c r="G10" s="446" t="s">
        <v>6</v>
      </c>
      <c r="H10" s="446" t="s">
        <v>6</v>
      </c>
      <c r="I10" s="446" t="s">
        <v>6</v>
      </c>
      <c r="J10" s="446" t="s">
        <v>6</v>
      </c>
      <c r="K10" s="446" t="s">
        <v>6</v>
      </c>
      <c r="L10" s="446" t="s">
        <v>6</v>
      </c>
      <c r="M10" s="446" t="s">
        <v>6</v>
      </c>
      <c r="N10" s="446" t="s">
        <v>6</v>
      </c>
      <c r="O10" s="446" t="s">
        <v>6</v>
      </c>
      <c r="P10" s="446" t="s">
        <v>6</v>
      </c>
      <c r="Q10" s="446" t="s">
        <v>6</v>
      </c>
      <c r="R10" s="447"/>
      <c r="S10" s="446" t="s">
        <v>6</v>
      </c>
      <c r="T10" s="446" t="s">
        <v>6</v>
      </c>
      <c r="U10" s="446" t="s">
        <v>6</v>
      </c>
      <c r="V10" s="446" t="s">
        <v>6</v>
      </c>
      <c r="W10" s="446" t="s">
        <v>6</v>
      </c>
      <c r="X10" s="446" t="s">
        <v>6</v>
      </c>
      <c r="Y10" s="446" t="s">
        <v>6</v>
      </c>
      <c r="Z10" s="446" t="s">
        <v>6</v>
      </c>
      <c r="AA10" s="446" t="s">
        <v>6</v>
      </c>
      <c r="AB10" s="446" t="s">
        <v>6</v>
      </c>
      <c r="AC10" s="446" t="s">
        <v>6</v>
      </c>
      <c r="AD10" s="446" t="s">
        <v>6</v>
      </c>
      <c r="AE10" s="446" t="s">
        <v>6</v>
      </c>
      <c r="AF10" s="446" t="s">
        <v>6</v>
      </c>
      <c r="AG10" s="446" t="s">
        <v>6</v>
      </c>
      <c r="AH10" s="446" t="s">
        <v>6</v>
      </c>
    </row>
    <row r="11" spans="1:34" ht="39" customHeight="1">
      <c r="A11" s="380">
        <v>2015</v>
      </c>
      <c r="B11" s="445" t="s">
        <v>1117</v>
      </c>
      <c r="C11" s="446" t="s">
        <v>1118</v>
      </c>
      <c r="D11" s="446" t="s">
        <v>1118</v>
      </c>
      <c r="E11" s="446" t="s">
        <v>1118</v>
      </c>
      <c r="F11" s="446" t="s">
        <v>1118</v>
      </c>
      <c r="G11" s="446" t="s">
        <v>1118</v>
      </c>
      <c r="H11" s="446" t="s">
        <v>1118</v>
      </c>
      <c r="I11" s="446" t="s">
        <v>1118</v>
      </c>
      <c r="J11" s="446" t="s">
        <v>1118</v>
      </c>
      <c r="K11" s="446" t="s">
        <v>1118</v>
      </c>
      <c r="L11" s="446" t="s">
        <v>1118</v>
      </c>
      <c r="M11" s="446" t="s">
        <v>1118</v>
      </c>
      <c r="N11" s="446" t="s">
        <v>1118</v>
      </c>
      <c r="O11" s="446" t="s">
        <v>1120</v>
      </c>
      <c r="P11" s="446" t="s">
        <v>1120</v>
      </c>
      <c r="Q11" s="446" t="s">
        <v>1120</v>
      </c>
      <c r="R11" s="446"/>
      <c r="S11" s="446" t="s">
        <v>1118</v>
      </c>
      <c r="T11" s="446" t="s">
        <v>1118</v>
      </c>
      <c r="U11" s="446" t="s">
        <v>1118</v>
      </c>
      <c r="V11" s="446" t="s">
        <v>1118</v>
      </c>
      <c r="W11" s="446" t="s">
        <v>1118</v>
      </c>
      <c r="X11" s="446" t="s">
        <v>1118</v>
      </c>
      <c r="Y11" s="446" t="s">
        <v>1119</v>
      </c>
      <c r="Z11" s="446" t="s">
        <v>1117</v>
      </c>
      <c r="AA11" s="446" t="s">
        <v>1118</v>
      </c>
      <c r="AB11" s="446" t="s">
        <v>1118</v>
      </c>
      <c r="AC11" s="446" t="s">
        <v>1118</v>
      </c>
      <c r="AD11" s="446" t="s">
        <v>1118</v>
      </c>
      <c r="AE11" s="446" t="s">
        <v>1118</v>
      </c>
      <c r="AF11" s="446" t="s">
        <v>1118</v>
      </c>
      <c r="AG11" s="446" t="s">
        <v>1119</v>
      </c>
      <c r="AH11" s="446" t="s">
        <v>1119</v>
      </c>
    </row>
    <row r="12" spans="1:34" ht="39" customHeight="1">
      <c r="A12" s="798">
        <v>2016</v>
      </c>
      <c r="B12" s="445" t="s">
        <v>1117</v>
      </c>
      <c r="C12" s="446" t="s">
        <v>1118</v>
      </c>
      <c r="D12" s="446" t="s">
        <v>1120</v>
      </c>
      <c r="E12" s="446" t="s">
        <v>1118</v>
      </c>
      <c r="F12" s="446" t="s">
        <v>1118</v>
      </c>
      <c r="G12" s="446" t="s">
        <v>1118</v>
      </c>
      <c r="H12" s="446" t="s">
        <v>1118</v>
      </c>
      <c r="I12" s="446" t="s">
        <v>1118</v>
      </c>
      <c r="J12" s="446" t="s">
        <v>1118</v>
      </c>
      <c r="K12" s="446" t="s">
        <v>1118</v>
      </c>
      <c r="L12" s="446" t="s">
        <v>1118</v>
      </c>
      <c r="M12" s="446" t="s">
        <v>1118</v>
      </c>
      <c r="N12" s="446" t="s">
        <v>1118</v>
      </c>
      <c r="O12" s="446" t="s">
        <v>1118</v>
      </c>
      <c r="P12" s="446" t="s">
        <v>1118</v>
      </c>
      <c r="Q12" s="446" t="s">
        <v>1119</v>
      </c>
      <c r="R12" s="446"/>
      <c r="S12" s="446" t="s">
        <v>1118</v>
      </c>
      <c r="T12" s="446" t="s">
        <v>1118</v>
      </c>
      <c r="U12" s="446" t="s">
        <v>1119</v>
      </c>
      <c r="V12" s="446" t="s">
        <v>1117</v>
      </c>
      <c r="W12" s="446" t="s">
        <v>1118</v>
      </c>
      <c r="X12" s="446" t="s">
        <v>1119</v>
      </c>
      <c r="Y12" s="446" t="s">
        <v>1117</v>
      </c>
      <c r="Z12" s="446" t="s">
        <v>1118</v>
      </c>
      <c r="AA12" s="446" t="s">
        <v>1118</v>
      </c>
      <c r="AB12" s="446" t="s">
        <v>1118</v>
      </c>
      <c r="AC12" s="446" t="s">
        <v>1118</v>
      </c>
      <c r="AD12" s="446" t="s">
        <v>1118</v>
      </c>
      <c r="AE12" s="446" t="s">
        <v>1119</v>
      </c>
      <c r="AF12" s="446" t="s">
        <v>1117</v>
      </c>
      <c r="AG12" s="446" t="s">
        <v>1120</v>
      </c>
      <c r="AH12" s="446" t="s">
        <v>1120</v>
      </c>
    </row>
    <row r="13" spans="1:34" ht="39" customHeight="1">
      <c r="A13" s="448">
        <v>2017</v>
      </c>
      <c r="B13" s="445" t="s">
        <v>1118</v>
      </c>
      <c r="C13" s="446" t="s">
        <v>1118</v>
      </c>
      <c r="D13" s="446" t="s">
        <v>1118</v>
      </c>
      <c r="E13" s="446" t="s">
        <v>1118</v>
      </c>
      <c r="F13" s="446" t="s">
        <v>1118</v>
      </c>
      <c r="G13" s="446" t="s">
        <v>1118</v>
      </c>
      <c r="H13" s="446" t="s">
        <v>1118</v>
      </c>
      <c r="I13" s="446" t="s">
        <v>1118</v>
      </c>
      <c r="J13" s="446" t="s">
        <v>1119</v>
      </c>
      <c r="K13" s="446" t="s">
        <v>1117</v>
      </c>
      <c r="L13" s="446" t="s">
        <v>1120</v>
      </c>
      <c r="M13" s="446" t="s">
        <v>1118</v>
      </c>
      <c r="N13" s="446" t="s">
        <v>1118</v>
      </c>
      <c r="O13" s="446" t="s">
        <v>1119</v>
      </c>
      <c r="P13" s="446" t="s">
        <v>1118</v>
      </c>
      <c r="Q13" s="446" t="s">
        <v>1119</v>
      </c>
      <c r="R13" s="446"/>
      <c r="S13" s="446" t="s">
        <v>1119</v>
      </c>
      <c r="T13" s="446" t="s">
        <v>1118</v>
      </c>
      <c r="U13" s="446" t="s">
        <v>1118</v>
      </c>
      <c r="V13" s="446" t="s">
        <v>1119</v>
      </c>
      <c r="W13" s="446" t="s">
        <v>1117</v>
      </c>
      <c r="X13" s="446" t="s">
        <v>1120</v>
      </c>
      <c r="Y13" s="446" t="s">
        <v>1120</v>
      </c>
      <c r="Z13" s="446" t="s">
        <v>1120</v>
      </c>
      <c r="AA13" s="446" t="s">
        <v>1120</v>
      </c>
      <c r="AB13" s="446" t="s">
        <v>1120</v>
      </c>
      <c r="AC13" s="446" t="s">
        <v>1120</v>
      </c>
      <c r="AD13" s="446" t="s">
        <v>1120</v>
      </c>
      <c r="AE13" s="446" t="s">
        <v>1120</v>
      </c>
      <c r="AF13" s="446" t="s">
        <v>1120</v>
      </c>
      <c r="AG13" s="446" t="s">
        <v>1120</v>
      </c>
      <c r="AH13" s="446" t="s">
        <v>1120</v>
      </c>
    </row>
    <row r="14" spans="1:34" ht="39" customHeight="1">
      <c r="A14" s="505" t="s">
        <v>857</v>
      </c>
      <c r="B14" s="445" t="s">
        <v>1118</v>
      </c>
      <c r="C14" s="446" t="s">
        <v>1118</v>
      </c>
      <c r="D14" s="446" t="s">
        <v>1118</v>
      </c>
      <c r="E14" s="446" t="s">
        <v>1118</v>
      </c>
      <c r="F14" s="446" t="s">
        <v>1118</v>
      </c>
      <c r="G14" s="446" t="s">
        <v>1118</v>
      </c>
      <c r="H14" s="446" t="s">
        <v>1118</v>
      </c>
      <c r="I14" s="446" t="s">
        <v>1118</v>
      </c>
      <c r="J14" s="446" t="s">
        <v>1119</v>
      </c>
      <c r="K14" s="446" t="s">
        <v>1117</v>
      </c>
      <c r="L14" s="446" t="s">
        <v>1120</v>
      </c>
      <c r="M14" s="446" t="s">
        <v>1118</v>
      </c>
      <c r="N14" s="446" t="s">
        <v>1118</v>
      </c>
      <c r="O14" s="446" t="s">
        <v>1119</v>
      </c>
      <c r="P14" s="446" t="s">
        <v>1118</v>
      </c>
      <c r="Q14" s="446" t="s">
        <v>1119</v>
      </c>
      <c r="R14" s="446"/>
      <c r="S14" s="446" t="s">
        <v>1119</v>
      </c>
      <c r="T14" s="446" t="s">
        <v>1118</v>
      </c>
      <c r="U14" s="446" t="s">
        <v>1118</v>
      </c>
      <c r="V14" s="446" t="s">
        <v>1119</v>
      </c>
      <c r="W14" s="446" t="s">
        <v>1117</v>
      </c>
      <c r="X14" s="446" t="s">
        <v>1120</v>
      </c>
      <c r="Y14" s="446" t="s">
        <v>1120</v>
      </c>
      <c r="Z14" s="446" t="s">
        <v>1120</v>
      </c>
      <c r="AA14" s="446" t="s">
        <v>1120</v>
      </c>
      <c r="AB14" s="446" t="s">
        <v>1120</v>
      </c>
      <c r="AC14" s="446" t="s">
        <v>1120</v>
      </c>
      <c r="AD14" s="446" t="s">
        <v>1120</v>
      </c>
      <c r="AE14" s="446" t="s">
        <v>1120</v>
      </c>
      <c r="AF14" s="446" t="s">
        <v>1120</v>
      </c>
      <c r="AG14" s="446" t="s">
        <v>1120</v>
      </c>
      <c r="AH14" s="446" t="s">
        <v>1120</v>
      </c>
    </row>
    <row r="15" spans="1:34" ht="39" customHeight="1">
      <c r="A15" s="505" t="s">
        <v>856</v>
      </c>
      <c r="B15" s="445" t="s">
        <v>1118</v>
      </c>
      <c r="C15" s="446" t="s">
        <v>1118</v>
      </c>
      <c r="D15" s="446" t="s">
        <v>1118</v>
      </c>
      <c r="E15" s="446" t="s">
        <v>1118</v>
      </c>
      <c r="F15" s="446" t="s">
        <v>1118</v>
      </c>
      <c r="G15" s="446" t="s">
        <v>1118</v>
      </c>
      <c r="H15" s="446" t="s">
        <v>1118</v>
      </c>
      <c r="I15" s="446" t="s">
        <v>1118</v>
      </c>
      <c r="J15" s="446" t="s">
        <v>1119</v>
      </c>
      <c r="K15" s="446" t="s">
        <v>1117</v>
      </c>
      <c r="L15" s="446" t="s">
        <v>1120</v>
      </c>
      <c r="M15" s="446" t="s">
        <v>1118</v>
      </c>
      <c r="N15" s="446" t="s">
        <v>1118</v>
      </c>
      <c r="O15" s="446" t="s">
        <v>1119</v>
      </c>
      <c r="P15" s="446" t="s">
        <v>1118</v>
      </c>
      <c r="Q15" s="446" t="s">
        <v>1119</v>
      </c>
      <c r="R15" s="446"/>
      <c r="S15" s="446" t="s">
        <v>1119</v>
      </c>
      <c r="T15" s="446" t="s">
        <v>1118</v>
      </c>
      <c r="U15" s="446" t="s">
        <v>1118</v>
      </c>
      <c r="V15" s="446" t="s">
        <v>1119</v>
      </c>
      <c r="W15" s="446" t="s">
        <v>1117</v>
      </c>
      <c r="X15" s="446" t="s">
        <v>1120</v>
      </c>
      <c r="Y15" s="446" t="s">
        <v>1120</v>
      </c>
      <c r="Z15" s="446" t="s">
        <v>1120</v>
      </c>
      <c r="AA15" s="446" t="s">
        <v>1120</v>
      </c>
      <c r="AB15" s="446" t="s">
        <v>1120</v>
      </c>
      <c r="AC15" s="446" t="s">
        <v>1120</v>
      </c>
      <c r="AD15" s="446" t="s">
        <v>1120</v>
      </c>
      <c r="AE15" s="446" t="s">
        <v>1120</v>
      </c>
      <c r="AF15" s="446" t="s">
        <v>1120</v>
      </c>
      <c r="AG15" s="446" t="s">
        <v>1120</v>
      </c>
      <c r="AH15" s="446" t="s">
        <v>1120</v>
      </c>
    </row>
    <row r="16" spans="1:34" ht="39" customHeight="1">
      <c r="A16" s="505" t="s">
        <v>855</v>
      </c>
      <c r="B16" s="445" t="s">
        <v>1118</v>
      </c>
      <c r="C16" s="446" t="s">
        <v>1118</v>
      </c>
      <c r="D16" s="446" t="s">
        <v>1118</v>
      </c>
      <c r="E16" s="446" t="s">
        <v>1118</v>
      </c>
      <c r="F16" s="446" t="s">
        <v>1118</v>
      </c>
      <c r="G16" s="446" t="s">
        <v>1118</v>
      </c>
      <c r="H16" s="446" t="s">
        <v>1118</v>
      </c>
      <c r="I16" s="446" t="s">
        <v>1118</v>
      </c>
      <c r="J16" s="446" t="s">
        <v>1119</v>
      </c>
      <c r="K16" s="446" t="s">
        <v>1117</v>
      </c>
      <c r="L16" s="446" t="s">
        <v>1120</v>
      </c>
      <c r="M16" s="446" t="s">
        <v>1118</v>
      </c>
      <c r="N16" s="446" t="s">
        <v>1118</v>
      </c>
      <c r="O16" s="446" t="s">
        <v>1119</v>
      </c>
      <c r="P16" s="446" t="s">
        <v>1118</v>
      </c>
      <c r="Q16" s="446" t="s">
        <v>1119</v>
      </c>
      <c r="R16" s="446"/>
      <c r="S16" s="446" t="s">
        <v>1119</v>
      </c>
      <c r="T16" s="446" t="s">
        <v>1118</v>
      </c>
      <c r="U16" s="446" t="s">
        <v>1118</v>
      </c>
      <c r="V16" s="446" t="s">
        <v>1119</v>
      </c>
      <c r="W16" s="446" t="s">
        <v>1117</v>
      </c>
      <c r="X16" s="446" t="s">
        <v>1120</v>
      </c>
      <c r="Y16" s="446" t="s">
        <v>1120</v>
      </c>
      <c r="Z16" s="446" t="s">
        <v>1120</v>
      </c>
      <c r="AA16" s="446" t="s">
        <v>1120</v>
      </c>
      <c r="AB16" s="446" t="s">
        <v>1120</v>
      </c>
      <c r="AC16" s="446" t="s">
        <v>1120</v>
      </c>
      <c r="AD16" s="446" t="s">
        <v>1120</v>
      </c>
      <c r="AE16" s="446" t="s">
        <v>1120</v>
      </c>
      <c r="AF16" s="446" t="s">
        <v>1120</v>
      </c>
      <c r="AG16" s="446" t="s">
        <v>1120</v>
      </c>
      <c r="AH16" s="446" t="s">
        <v>1120</v>
      </c>
    </row>
    <row r="17" spans="1:34" ht="39" customHeight="1">
      <c r="A17" s="505" t="s">
        <v>854</v>
      </c>
      <c r="B17" s="445" t="s">
        <v>1118</v>
      </c>
      <c r="C17" s="446" t="s">
        <v>1118</v>
      </c>
      <c r="D17" s="446" t="s">
        <v>1118</v>
      </c>
      <c r="E17" s="446" t="s">
        <v>1118</v>
      </c>
      <c r="F17" s="446" t="s">
        <v>1118</v>
      </c>
      <c r="G17" s="446" t="s">
        <v>1118</v>
      </c>
      <c r="H17" s="446" t="s">
        <v>1118</v>
      </c>
      <c r="I17" s="446" t="s">
        <v>1118</v>
      </c>
      <c r="J17" s="446" t="s">
        <v>1119</v>
      </c>
      <c r="K17" s="446" t="s">
        <v>1117</v>
      </c>
      <c r="L17" s="446" t="s">
        <v>1120</v>
      </c>
      <c r="M17" s="446" t="s">
        <v>1118</v>
      </c>
      <c r="N17" s="446" t="s">
        <v>1118</v>
      </c>
      <c r="O17" s="446" t="s">
        <v>1119</v>
      </c>
      <c r="P17" s="446" t="s">
        <v>1118</v>
      </c>
      <c r="Q17" s="446" t="s">
        <v>1119</v>
      </c>
      <c r="R17" s="446"/>
      <c r="S17" s="446" t="s">
        <v>1119</v>
      </c>
      <c r="T17" s="446" t="s">
        <v>1118</v>
      </c>
      <c r="U17" s="446" t="s">
        <v>1118</v>
      </c>
      <c r="V17" s="446" t="s">
        <v>1119</v>
      </c>
      <c r="W17" s="446" t="s">
        <v>1117</v>
      </c>
      <c r="X17" s="446" t="s">
        <v>1120</v>
      </c>
      <c r="Y17" s="446" t="s">
        <v>1120</v>
      </c>
      <c r="Z17" s="446" t="s">
        <v>1120</v>
      </c>
      <c r="AA17" s="446" t="s">
        <v>1120</v>
      </c>
      <c r="AB17" s="446" t="s">
        <v>1120</v>
      </c>
      <c r="AC17" s="446" t="s">
        <v>1120</v>
      </c>
      <c r="AD17" s="446" t="s">
        <v>1120</v>
      </c>
      <c r="AE17" s="446" t="s">
        <v>1120</v>
      </c>
      <c r="AF17" s="446" t="s">
        <v>1120</v>
      </c>
      <c r="AG17" s="446" t="s">
        <v>1120</v>
      </c>
      <c r="AH17" s="446" t="s">
        <v>1120</v>
      </c>
    </row>
    <row r="18" spans="1:34" ht="39" customHeight="1">
      <c r="A18" s="505" t="s">
        <v>853</v>
      </c>
      <c r="B18" s="445" t="s">
        <v>1118</v>
      </c>
      <c r="C18" s="446" t="s">
        <v>1118</v>
      </c>
      <c r="D18" s="446" t="s">
        <v>1118</v>
      </c>
      <c r="E18" s="446" t="s">
        <v>1118</v>
      </c>
      <c r="F18" s="446" t="s">
        <v>1118</v>
      </c>
      <c r="G18" s="446" t="s">
        <v>1118</v>
      </c>
      <c r="H18" s="446" t="s">
        <v>1118</v>
      </c>
      <c r="I18" s="446" t="s">
        <v>1118</v>
      </c>
      <c r="J18" s="446" t="s">
        <v>1119</v>
      </c>
      <c r="K18" s="446" t="s">
        <v>1117</v>
      </c>
      <c r="L18" s="446" t="s">
        <v>1120</v>
      </c>
      <c r="M18" s="446" t="s">
        <v>1118</v>
      </c>
      <c r="N18" s="446" t="s">
        <v>1118</v>
      </c>
      <c r="O18" s="446" t="s">
        <v>1119</v>
      </c>
      <c r="P18" s="446" t="s">
        <v>1118</v>
      </c>
      <c r="Q18" s="446" t="s">
        <v>1119</v>
      </c>
      <c r="R18" s="446"/>
      <c r="S18" s="446" t="s">
        <v>1119</v>
      </c>
      <c r="T18" s="446" t="s">
        <v>1118</v>
      </c>
      <c r="U18" s="446" t="s">
        <v>1118</v>
      </c>
      <c r="V18" s="446" t="s">
        <v>1119</v>
      </c>
      <c r="W18" s="446" t="s">
        <v>1117</v>
      </c>
      <c r="X18" s="446" t="s">
        <v>1120</v>
      </c>
      <c r="Y18" s="446" t="s">
        <v>1120</v>
      </c>
      <c r="Z18" s="446" t="s">
        <v>1120</v>
      </c>
      <c r="AA18" s="446" t="s">
        <v>1120</v>
      </c>
      <c r="AB18" s="446" t="s">
        <v>1120</v>
      </c>
      <c r="AC18" s="446" t="s">
        <v>1120</v>
      </c>
      <c r="AD18" s="446" t="s">
        <v>1120</v>
      </c>
      <c r="AE18" s="446" t="s">
        <v>1120</v>
      </c>
      <c r="AF18" s="446" t="s">
        <v>1120</v>
      </c>
      <c r="AG18" s="446" t="s">
        <v>1120</v>
      </c>
      <c r="AH18" s="446" t="s">
        <v>1120</v>
      </c>
    </row>
    <row r="19" spans="1:34" ht="39" customHeight="1">
      <c r="A19" s="505" t="s">
        <v>852</v>
      </c>
      <c r="B19" s="445" t="s">
        <v>1118</v>
      </c>
      <c r="C19" s="446" t="s">
        <v>1118</v>
      </c>
      <c r="D19" s="446" t="s">
        <v>1118</v>
      </c>
      <c r="E19" s="446" t="s">
        <v>1118</v>
      </c>
      <c r="F19" s="446" t="s">
        <v>1118</v>
      </c>
      <c r="G19" s="446" t="s">
        <v>1118</v>
      </c>
      <c r="H19" s="446" t="s">
        <v>1118</v>
      </c>
      <c r="I19" s="446" t="s">
        <v>1118</v>
      </c>
      <c r="J19" s="446" t="s">
        <v>1119</v>
      </c>
      <c r="K19" s="446" t="s">
        <v>1117</v>
      </c>
      <c r="L19" s="446" t="s">
        <v>1120</v>
      </c>
      <c r="M19" s="446" t="s">
        <v>1118</v>
      </c>
      <c r="N19" s="446" t="s">
        <v>1118</v>
      </c>
      <c r="O19" s="446" t="s">
        <v>1119</v>
      </c>
      <c r="P19" s="446" t="s">
        <v>1118</v>
      </c>
      <c r="Q19" s="446" t="s">
        <v>1119</v>
      </c>
      <c r="R19" s="446"/>
      <c r="S19" s="446" t="s">
        <v>1119</v>
      </c>
      <c r="T19" s="446" t="s">
        <v>1118</v>
      </c>
      <c r="U19" s="446" t="s">
        <v>1118</v>
      </c>
      <c r="V19" s="446" t="s">
        <v>1119</v>
      </c>
      <c r="W19" s="446" t="s">
        <v>1117</v>
      </c>
      <c r="X19" s="446" t="s">
        <v>1120</v>
      </c>
      <c r="Y19" s="446" t="s">
        <v>1120</v>
      </c>
      <c r="Z19" s="446" t="s">
        <v>1120</v>
      </c>
      <c r="AA19" s="446" t="s">
        <v>1120</v>
      </c>
      <c r="AB19" s="446" t="s">
        <v>1120</v>
      </c>
      <c r="AC19" s="446" t="s">
        <v>1120</v>
      </c>
      <c r="AD19" s="446" t="s">
        <v>1120</v>
      </c>
      <c r="AE19" s="446" t="s">
        <v>1120</v>
      </c>
      <c r="AF19" s="446" t="s">
        <v>1120</v>
      </c>
      <c r="AG19" s="446" t="s">
        <v>1120</v>
      </c>
      <c r="AH19" s="446" t="s">
        <v>1120</v>
      </c>
    </row>
    <row r="20" spans="1:34" ht="39" customHeight="1" thickBot="1">
      <c r="A20" s="343" t="s">
        <v>851</v>
      </c>
      <c r="B20" s="832" t="s">
        <v>1118</v>
      </c>
      <c r="C20" s="833" t="s">
        <v>1118</v>
      </c>
      <c r="D20" s="833" t="s">
        <v>1118</v>
      </c>
      <c r="E20" s="833" t="s">
        <v>1118</v>
      </c>
      <c r="F20" s="833" t="s">
        <v>1118</v>
      </c>
      <c r="G20" s="833" t="s">
        <v>1118</v>
      </c>
      <c r="H20" s="833" t="s">
        <v>1118</v>
      </c>
      <c r="I20" s="833" t="s">
        <v>1118</v>
      </c>
      <c r="J20" s="833" t="s">
        <v>1119</v>
      </c>
      <c r="K20" s="833" t="s">
        <v>1117</v>
      </c>
      <c r="L20" s="833" t="s">
        <v>1120</v>
      </c>
      <c r="M20" s="833" t="s">
        <v>1118</v>
      </c>
      <c r="N20" s="833" t="s">
        <v>1118</v>
      </c>
      <c r="O20" s="833" t="s">
        <v>1119</v>
      </c>
      <c r="P20" s="833" t="s">
        <v>1118</v>
      </c>
      <c r="Q20" s="833" t="s">
        <v>1119</v>
      </c>
      <c r="R20" s="446"/>
      <c r="S20" s="833" t="s">
        <v>1119</v>
      </c>
      <c r="T20" s="833" t="s">
        <v>1118</v>
      </c>
      <c r="U20" s="833" t="s">
        <v>1118</v>
      </c>
      <c r="V20" s="833" t="s">
        <v>1119</v>
      </c>
      <c r="W20" s="833" t="s">
        <v>1117</v>
      </c>
      <c r="X20" s="833" t="s">
        <v>1120</v>
      </c>
      <c r="Y20" s="833" t="s">
        <v>1120</v>
      </c>
      <c r="Z20" s="833" t="s">
        <v>1120</v>
      </c>
      <c r="AA20" s="833" t="s">
        <v>1120</v>
      </c>
      <c r="AB20" s="833" t="s">
        <v>1120</v>
      </c>
      <c r="AC20" s="833" t="s">
        <v>1120</v>
      </c>
      <c r="AD20" s="833" t="s">
        <v>1120</v>
      </c>
      <c r="AE20" s="833" t="s">
        <v>1120</v>
      </c>
      <c r="AF20" s="833" t="s">
        <v>1120</v>
      </c>
      <c r="AG20" s="833" t="s">
        <v>1120</v>
      </c>
      <c r="AH20" s="833" t="s">
        <v>1120</v>
      </c>
    </row>
    <row r="21" spans="1:34" ht="12" customHeight="1" thickTop="1">
      <c r="A21" s="29" t="s">
        <v>850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</row>
    <row r="22" spans="1:34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</row>
    <row r="23" spans="1:34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</row>
    <row r="24" spans="1:34"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</row>
    <row r="25" spans="1:34"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</row>
    <row r="26" spans="1:34"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</row>
    <row r="27" spans="1:34"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</row>
    <row r="28" spans="1:34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</row>
    <row r="29" spans="1:34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</row>
    <row r="30" spans="1:34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</row>
    <row r="31" spans="1:34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</row>
    <row r="32" spans="1:34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</row>
    <row r="33" spans="2:17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</row>
    <row r="34" spans="2:17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</row>
    <row r="35" spans="2:17"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</row>
    <row r="36" spans="2:17"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</row>
    <row r="37" spans="2:17"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</row>
    <row r="38" spans="2:17"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</row>
    <row r="39" spans="2:17"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</row>
    <row r="40" spans="2:17"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</row>
    <row r="41" spans="2:17"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</row>
    <row r="42" spans="2:17"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</row>
    <row r="43" spans="2:17"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</row>
    <row r="44" spans="2:17"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</row>
    <row r="45" spans="2:17"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</row>
    <row r="46" spans="2:17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</row>
    <row r="47" spans="2:17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</row>
  </sheetData>
  <mergeCells count="39">
    <mergeCell ref="A1:Q1"/>
    <mergeCell ref="S1:AH1"/>
    <mergeCell ref="A3:A8"/>
    <mergeCell ref="B3:I3"/>
    <mergeCell ref="J3:O3"/>
    <mergeCell ref="S3:Z3"/>
    <mergeCell ref="AA3:AH3"/>
    <mergeCell ref="B4:I4"/>
    <mergeCell ref="J4:O4"/>
    <mergeCell ref="S4:Z4"/>
    <mergeCell ref="AA4:AH4"/>
    <mergeCell ref="C5:F5"/>
    <mergeCell ref="G5:I5"/>
    <mergeCell ref="K5:N5"/>
    <mergeCell ref="O5:Q5"/>
    <mergeCell ref="T5:W5"/>
    <mergeCell ref="X5:Z5"/>
    <mergeCell ref="AB5:AE5"/>
    <mergeCell ref="AF5:AH5"/>
    <mergeCell ref="Q7:Q8"/>
    <mergeCell ref="U7:W7"/>
    <mergeCell ref="Y7:Y8"/>
    <mergeCell ref="X6:Z6"/>
    <mergeCell ref="D7:F7"/>
    <mergeCell ref="AG7:AG8"/>
    <mergeCell ref="AH7:AH8"/>
    <mergeCell ref="AB6:AE6"/>
    <mergeCell ref="AF6:AH6"/>
    <mergeCell ref="H7:H8"/>
    <mergeCell ref="I7:I8"/>
    <mergeCell ref="L7:N7"/>
    <mergeCell ref="P7:P8"/>
    <mergeCell ref="Z7:Z8"/>
    <mergeCell ref="AC7:AE7"/>
    <mergeCell ref="C6:F6"/>
    <mergeCell ref="G6:I6"/>
    <mergeCell ref="K6:N6"/>
    <mergeCell ref="O6:Q6"/>
    <mergeCell ref="T6:W6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Normal="100" workbookViewId="0">
      <selection sqref="A1:Q1"/>
    </sheetView>
  </sheetViews>
  <sheetFormatPr defaultRowHeight="13.5"/>
  <cols>
    <col min="1" max="1" width="13.33203125" style="117" customWidth="1"/>
    <col min="2" max="3" width="7.77734375" style="117" customWidth="1"/>
    <col min="4" max="9" width="3.77734375" style="117" customWidth="1"/>
    <col min="10" max="11" width="7.77734375" style="117" customWidth="1"/>
    <col min="12" max="17" width="3.77734375" style="117" customWidth="1"/>
    <col min="18" max="18" width="2.77734375" style="55" customWidth="1"/>
    <col min="19" max="20" width="8.77734375" style="55" customWidth="1"/>
    <col min="21" max="26" width="3.77734375" style="55" customWidth="1"/>
    <col min="27" max="30" width="7.109375" style="55" customWidth="1"/>
    <col min="31" max="16384" width="8.88671875" style="55"/>
  </cols>
  <sheetData>
    <row r="1" spans="1:30" s="128" customFormat="1" ht="45" customHeight="1">
      <c r="A1" s="925" t="s">
        <v>918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449"/>
      <c r="S1" s="1056" t="s">
        <v>917</v>
      </c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</row>
    <row r="2" spans="1:30" s="64" customFormat="1" ht="25.5" customHeight="1" thickBot="1">
      <c r="A2" s="73" t="s">
        <v>538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90" t="s">
        <v>916</v>
      </c>
    </row>
    <row r="3" spans="1:30" s="451" customFormat="1" ht="16.5" customHeight="1" thickTop="1">
      <c r="A3" s="1104" t="s">
        <v>915</v>
      </c>
      <c r="B3" s="1107" t="s">
        <v>539</v>
      </c>
      <c r="C3" s="1108"/>
      <c r="D3" s="1108"/>
      <c r="E3" s="1108"/>
      <c r="F3" s="1108"/>
      <c r="G3" s="1108"/>
      <c r="H3" s="1108"/>
      <c r="I3" s="1104"/>
      <c r="J3" s="1107" t="s">
        <v>914</v>
      </c>
      <c r="K3" s="1108"/>
      <c r="L3" s="1108"/>
      <c r="M3" s="1108"/>
      <c r="N3" s="1108"/>
      <c r="O3" s="1108"/>
      <c r="P3" s="1108"/>
      <c r="Q3" s="1108"/>
      <c r="R3" s="450"/>
      <c r="S3" s="1108" t="s">
        <v>913</v>
      </c>
      <c r="T3" s="1108"/>
      <c r="U3" s="1108"/>
      <c r="V3" s="1108"/>
      <c r="W3" s="1108"/>
      <c r="X3" s="1108"/>
      <c r="Y3" s="1108"/>
      <c r="Z3" s="927"/>
      <c r="AA3" s="1109" t="s">
        <v>912</v>
      </c>
      <c r="AB3" s="1108"/>
      <c r="AC3" s="1108"/>
      <c r="AD3" s="1108"/>
    </row>
    <row r="4" spans="1:30" s="451" customFormat="1" ht="16.5" customHeight="1">
      <c r="A4" s="1105"/>
      <c r="B4" s="1110" t="s">
        <v>911</v>
      </c>
      <c r="C4" s="1111"/>
      <c r="D4" s="1111"/>
      <c r="E4" s="1111"/>
      <c r="F4" s="1111"/>
      <c r="G4" s="1111"/>
      <c r="H4" s="1111"/>
      <c r="I4" s="1106"/>
      <c r="J4" s="1110" t="s">
        <v>910</v>
      </c>
      <c r="K4" s="1111"/>
      <c r="L4" s="1111"/>
      <c r="M4" s="1111"/>
      <c r="N4" s="1111"/>
      <c r="O4" s="1111"/>
      <c r="P4" s="1111"/>
      <c r="Q4" s="1111"/>
      <c r="R4" s="450"/>
      <c r="S4" s="1111" t="s">
        <v>909</v>
      </c>
      <c r="T4" s="1111"/>
      <c r="U4" s="1111"/>
      <c r="V4" s="1111"/>
      <c r="W4" s="1111"/>
      <c r="X4" s="1111"/>
      <c r="Y4" s="1111"/>
      <c r="Z4" s="1106"/>
      <c r="AA4" s="1110" t="s">
        <v>908</v>
      </c>
      <c r="AB4" s="1111"/>
      <c r="AC4" s="1111"/>
      <c r="AD4" s="1111"/>
    </row>
    <row r="5" spans="1:30" s="451" customFormat="1" ht="16.5" customHeight="1">
      <c r="A5" s="1105"/>
      <c r="B5" s="452" t="s">
        <v>540</v>
      </c>
      <c r="C5" s="1067" t="s">
        <v>541</v>
      </c>
      <c r="D5" s="1068"/>
      <c r="E5" s="1068"/>
      <c r="F5" s="1094"/>
      <c r="G5" s="1092" t="s">
        <v>907</v>
      </c>
      <c r="H5" s="1068"/>
      <c r="I5" s="1069"/>
      <c r="J5" s="452" t="s">
        <v>540</v>
      </c>
      <c r="K5" s="1067" t="s">
        <v>541</v>
      </c>
      <c r="L5" s="1068"/>
      <c r="M5" s="1068"/>
      <c r="N5" s="1069"/>
      <c r="O5" s="1092" t="s">
        <v>907</v>
      </c>
      <c r="P5" s="1068"/>
      <c r="Q5" s="1068"/>
      <c r="R5" s="450"/>
      <c r="S5" s="453" t="s">
        <v>540</v>
      </c>
      <c r="T5" s="1067" t="s">
        <v>541</v>
      </c>
      <c r="U5" s="1068"/>
      <c r="V5" s="1068"/>
      <c r="W5" s="1094"/>
      <c r="X5" s="1092" t="s">
        <v>907</v>
      </c>
      <c r="Y5" s="1068"/>
      <c r="Z5" s="1094"/>
      <c r="AA5" s="453" t="s">
        <v>540</v>
      </c>
      <c r="AB5" s="1067" t="s">
        <v>541</v>
      </c>
      <c r="AC5" s="1069"/>
      <c r="AD5" s="454" t="s">
        <v>906</v>
      </c>
    </row>
    <row r="6" spans="1:30" s="451" customFormat="1" ht="16.5" customHeight="1">
      <c r="A6" s="1105"/>
      <c r="B6" s="455" t="s">
        <v>904</v>
      </c>
      <c r="C6" s="1100" t="s">
        <v>542</v>
      </c>
      <c r="D6" s="1101"/>
      <c r="E6" s="1101"/>
      <c r="F6" s="1102"/>
      <c r="G6" s="1064" t="s">
        <v>905</v>
      </c>
      <c r="H6" s="1065"/>
      <c r="I6" s="1066"/>
      <c r="J6" s="455" t="s">
        <v>904</v>
      </c>
      <c r="K6" s="1100" t="s">
        <v>542</v>
      </c>
      <c r="L6" s="1101"/>
      <c r="M6" s="1101"/>
      <c r="N6" s="1103"/>
      <c r="O6" s="1064" t="s">
        <v>905</v>
      </c>
      <c r="P6" s="1065"/>
      <c r="Q6" s="1065"/>
      <c r="R6" s="450"/>
      <c r="S6" s="458" t="s">
        <v>904</v>
      </c>
      <c r="T6" s="1100" t="s">
        <v>542</v>
      </c>
      <c r="U6" s="1101"/>
      <c r="V6" s="1101"/>
      <c r="W6" s="1102"/>
      <c r="X6" s="1064" t="s">
        <v>905</v>
      </c>
      <c r="Y6" s="1065"/>
      <c r="Z6" s="1097"/>
      <c r="AA6" s="458" t="s">
        <v>904</v>
      </c>
      <c r="AB6" s="1062" t="s">
        <v>542</v>
      </c>
      <c r="AC6" s="1095"/>
      <c r="AD6" s="438" t="s">
        <v>903</v>
      </c>
    </row>
    <row r="7" spans="1:30" s="451" customFormat="1" ht="16.5" customHeight="1">
      <c r="A7" s="1105"/>
      <c r="B7" s="455" t="s">
        <v>902</v>
      </c>
      <c r="C7" s="455" t="s">
        <v>543</v>
      </c>
      <c r="D7" s="1096" t="s">
        <v>883</v>
      </c>
      <c r="E7" s="1065"/>
      <c r="F7" s="1097"/>
      <c r="G7" s="438"/>
      <c r="H7" s="1060" t="s">
        <v>881</v>
      </c>
      <c r="I7" s="1060" t="s">
        <v>880</v>
      </c>
      <c r="J7" s="455" t="s">
        <v>902</v>
      </c>
      <c r="K7" s="455" t="s">
        <v>543</v>
      </c>
      <c r="L7" s="1096" t="s">
        <v>883</v>
      </c>
      <c r="M7" s="1065"/>
      <c r="N7" s="1097"/>
      <c r="O7" s="438"/>
      <c r="P7" s="1060" t="s">
        <v>881</v>
      </c>
      <c r="Q7" s="1057" t="s">
        <v>880</v>
      </c>
      <c r="R7" s="450"/>
      <c r="S7" s="458" t="s">
        <v>902</v>
      </c>
      <c r="T7" s="455" t="s">
        <v>543</v>
      </c>
      <c r="U7" s="1096" t="s">
        <v>883</v>
      </c>
      <c r="V7" s="1065"/>
      <c r="W7" s="1097"/>
      <c r="X7" s="438"/>
      <c r="Y7" s="1060" t="s">
        <v>881</v>
      </c>
      <c r="Z7" s="1098" t="s">
        <v>880</v>
      </c>
      <c r="AA7" s="458" t="s">
        <v>902</v>
      </c>
      <c r="AB7" s="452" t="s">
        <v>543</v>
      </c>
      <c r="AC7" s="452" t="s">
        <v>545</v>
      </c>
      <c r="AD7" s="438" t="s">
        <v>901</v>
      </c>
    </row>
    <row r="8" spans="1:30" s="451" customFormat="1" ht="16.5" customHeight="1">
      <c r="A8" s="1106"/>
      <c r="B8" s="443" t="s">
        <v>882</v>
      </c>
      <c r="C8" s="443" t="s">
        <v>544</v>
      </c>
      <c r="D8" s="443"/>
      <c r="E8" s="441" t="s">
        <v>881</v>
      </c>
      <c r="F8" s="442" t="s">
        <v>880</v>
      </c>
      <c r="G8" s="459"/>
      <c r="H8" s="1061"/>
      <c r="I8" s="1061"/>
      <c r="J8" s="443" t="s">
        <v>882</v>
      </c>
      <c r="K8" s="443" t="s">
        <v>544</v>
      </c>
      <c r="L8" s="443"/>
      <c r="M8" s="441" t="s">
        <v>881</v>
      </c>
      <c r="N8" s="442" t="s">
        <v>880</v>
      </c>
      <c r="O8" s="459"/>
      <c r="P8" s="1061"/>
      <c r="Q8" s="1062"/>
      <c r="R8" s="450"/>
      <c r="S8" s="459" t="s">
        <v>882</v>
      </c>
      <c r="T8" s="443" t="s">
        <v>544</v>
      </c>
      <c r="U8" s="443"/>
      <c r="V8" s="441" t="s">
        <v>881</v>
      </c>
      <c r="W8" s="442" t="s">
        <v>880</v>
      </c>
      <c r="X8" s="459"/>
      <c r="Y8" s="1061"/>
      <c r="Z8" s="1099"/>
      <c r="AA8" s="459" t="s">
        <v>882</v>
      </c>
      <c r="AB8" s="443" t="s">
        <v>544</v>
      </c>
      <c r="AC8" s="443" t="s">
        <v>900</v>
      </c>
      <c r="AD8" s="460" t="s">
        <v>899</v>
      </c>
    </row>
    <row r="9" spans="1:30" s="465" customFormat="1" ht="41.25" customHeight="1">
      <c r="A9" s="461">
        <v>2013</v>
      </c>
      <c r="B9" s="462">
        <v>6</v>
      </c>
      <c r="C9" s="462">
        <v>142</v>
      </c>
      <c r="D9" s="462">
        <v>124</v>
      </c>
      <c r="E9" s="462">
        <v>28</v>
      </c>
      <c r="F9" s="462">
        <v>96</v>
      </c>
      <c r="G9" s="462">
        <v>86</v>
      </c>
      <c r="H9" s="462">
        <v>15</v>
      </c>
      <c r="I9" s="462">
        <v>71</v>
      </c>
      <c r="J9" s="462">
        <v>3</v>
      </c>
      <c r="K9" s="462">
        <v>115</v>
      </c>
      <c r="L9" s="462">
        <v>97</v>
      </c>
      <c r="M9" s="463"/>
      <c r="N9" s="463"/>
      <c r="O9" s="462">
        <v>61</v>
      </c>
      <c r="P9" s="463"/>
      <c r="Q9" s="463"/>
      <c r="R9" s="464"/>
      <c r="S9" s="462">
        <v>3</v>
      </c>
      <c r="T9" s="462">
        <v>27</v>
      </c>
      <c r="U9" s="462">
        <v>27</v>
      </c>
      <c r="V9" s="462">
        <v>1</v>
      </c>
      <c r="W9" s="462">
        <v>26</v>
      </c>
      <c r="X9" s="462">
        <v>25</v>
      </c>
      <c r="Y9" s="462">
        <v>3</v>
      </c>
      <c r="Z9" s="462">
        <v>22</v>
      </c>
      <c r="AA9" s="463" t="s">
        <v>6</v>
      </c>
      <c r="AB9" s="463" t="s">
        <v>6</v>
      </c>
      <c r="AC9" s="463" t="s">
        <v>6</v>
      </c>
      <c r="AD9" s="463" t="s">
        <v>6</v>
      </c>
    </row>
    <row r="10" spans="1:30" s="465" customFormat="1" ht="41.25" customHeight="1">
      <c r="A10" s="461">
        <v>2014</v>
      </c>
      <c r="B10" s="462">
        <v>6</v>
      </c>
      <c r="C10" s="462">
        <v>142</v>
      </c>
      <c r="D10" s="462">
        <v>109</v>
      </c>
      <c r="E10" s="462">
        <v>20</v>
      </c>
      <c r="F10" s="462">
        <v>89</v>
      </c>
      <c r="G10" s="462">
        <v>72</v>
      </c>
      <c r="H10" s="462">
        <v>11</v>
      </c>
      <c r="I10" s="462">
        <v>61</v>
      </c>
      <c r="J10" s="462">
        <v>3</v>
      </c>
      <c r="K10" s="462">
        <v>115</v>
      </c>
      <c r="L10" s="462">
        <v>82</v>
      </c>
      <c r="M10" s="463">
        <v>19</v>
      </c>
      <c r="N10" s="463">
        <v>63</v>
      </c>
      <c r="O10" s="462">
        <v>49</v>
      </c>
      <c r="P10" s="463">
        <v>9</v>
      </c>
      <c r="Q10" s="463">
        <v>40</v>
      </c>
      <c r="R10" s="464"/>
      <c r="S10" s="462">
        <v>3</v>
      </c>
      <c r="T10" s="462">
        <v>27</v>
      </c>
      <c r="U10" s="462">
        <v>27</v>
      </c>
      <c r="V10" s="462">
        <v>1</v>
      </c>
      <c r="W10" s="462">
        <v>26</v>
      </c>
      <c r="X10" s="462">
        <v>23</v>
      </c>
      <c r="Y10" s="462">
        <v>2</v>
      </c>
      <c r="Z10" s="462">
        <v>21</v>
      </c>
      <c r="AA10" s="463" t="s">
        <v>6</v>
      </c>
      <c r="AB10" s="463" t="s">
        <v>6</v>
      </c>
      <c r="AC10" s="463" t="s">
        <v>6</v>
      </c>
      <c r="AD10" s="463" t="s">
        <v>6</v>
      </c>
    </row>
    <row r="11" spans="1:30" s="465" customFormat="1" ht="41.25" customHeight="1">
      <c r="A11" s="461">
        <v>2015</v>
      </c>
      <c r="B11" s="462">
        <v>6</v>
      </c>
      <c r="C11" s="462">
        <v>142</v>
      </c>
      <c r="D11" s="462">
        <v>106</v>
      </c>
      <c r="E11" s="462">
        <v>25</v>
      </c>
      <c r="F11" s="462">
        <v>81</v>
      </c>
      <c r="G11" s="462">
        <v>77</v>
      </c>
      <c r="H11" s="462">
        <v>16</v>
      </c>
      <c r="I11" s="462">
        <v>61</v>
      </c>
      <c r="J11" s="462">
        <v>3</v>
      </c>
      <c r="K11" s="462">
        <v>115</v>
      </c>
      <c r="L11" s="462">
        <v>80</v>
      </c>
      <c r="M11" s="463">
        <v>24</v>
      </c>
      <c r="N11" s="463">
        <v>56</v>
      </c>
      <c r="O11" s="462">
        <v>56</v>
      </c>
      <c r="P11" s="463">
        <v>12</v>
      </c>
      <c r="Q11" s="463">
        <v>44</v>
      </c>
      <c r="R11" s="466"/>
      <c r="S11" s="462">
        <v>3</v>
      </c>
      <c r="T11" s="462">
        <v>27</v>
      </c>
      <c r="U11" s="462">
        <v>26</v>
      </c>
      <c r="V11" s="462">
        <v>1</v>
      </c>
      <c r="W11" s="462">
        <v>25</v>
      </c>
      <c r="X11" s="462">
        <v>21</v>
      </c>
      <c r="Y11" s="462">
        <v>4</v>
      </c>
      <c r="Z11" s="462">
        <v>17</v>
      </c>
      <c r="AA11" s="463" t="s">
        <v>6</v>
      </c>
      <c r="AB11" s="463" t="s">
        <v>6</v>
      </c>
      <c r="AC11" s="463" t="s">
        <v>6</v>
      </c>
      <c r="AD11" s="463" t="s">
        <v>6</v>
      </c>
    </row>
    <row r="12" spans="1:30" s="465" customFormat="1" ht="41.25" customHeight="1">
      <c r="A12" s="834">
        <v>2016</v>
      </c>
      <c r="B12" s="835">
        <v>6</v>
      </c>
      <c r="C12" s="835">
        <v>132</v>
      </c>
      <c r="D12" s="835">
        <v>105</v>
      </c>
      <c r="E12" s="835">
        <v>23</v>
      </c>
      <c r="F12" s="835">
        <v>82</v>
      </c>
      <c r="G12" s="835">
        <v>71</v>
      </c>
      <c r="H12" s="835">
        <v>16</v>
      </c>
      <c r="I12" s="835">
        <v>55</v>
      </c>
      <c r="J12" s="835">
        <v>3</v>
      </c>
      <c r="K12" s="835">
        <v>105</v>
      </c>
      <c r="L12" s="835">
        <v>78</v>
      </c>
      <c r="M12" s="469">
        <v>22</v>
      </c>
      <c r="N12" s="469">
        <v>56</v>
      </c>
      <c r="O12" s="835">
        <v>48</v>
      </c>
      <c r="P12" s="469">
        <v>10</v>
      </c>
      <c r="Q12" s="469">
        <v>38</v>
      </c>
      <c r="R12" s="836"/>
      <c r="S12" s="835">
        <v>3</v>
      </c>
      <c r="T12" s="835">
        <v>27</v>
      </c>
      <c r="U12" s="835">
        <v>27</v>
      </c>
      <c r="V12" s="835">
        <v>1</v>
      </c>
      <c r="W12" s="835">
        <v>26</v>
      </c>
      <c r="X12" s="835">
        <v>23</v>
      </c>
      <c r="Y12" s="835">
        <v>6</v>
      </c>
      <c r="Z12" s="835">
        <v>17</v>
      </c>
      <c r="AA12" s="469" t="s">
        <v>6</v>
      </c>
      <c r="AB12" s="469" t="s">
        <v>6</v>
      </c>
      <c r="AC12" s="469" t="s">
        <v>6</v>
      </c>
      <c r="AD12" s="469" t="s">
        <v>6</v>
      </c>
    </row>
    <row r="13" spans="1:30" s="470" customFormat="1" ht="41.25" customHeight="1">
      <c r="A13" s="467">
        <v>2017</v>
      </c>
      <c r="B13" s="468">
        <v>5</v>
      </c>
      <c r="C13" s="468">
        <v>101</v>
      </c>
      <c r="D13" s="468">
        <v>92</v>
      </c>
      <c r="E13" s="468" t="s">
        <v>1117</v>
      </c>
      <c r="F13" s="468" t="s">
        <v>1119</v>
      </c>
      <c r="G13" s="468">
        <v>56</v>
      </c>
      <c r="H13" s="468" t="s">
        <v>1119</v>
      </c>
      <c r="I13" s="468" t="s">
        <v>1118</v>
      </c>
      <c r="J13" s="468">
        <v>3</v>
      </c>
      <c r="K13" s="468">
        <v>83</v>
      </c>
      <c r="L13" s="468">
        <v>74</v>
      </c>
      <c r="M13" s="468" t="s">
        <v>1117</v>
      </c>
      <c r="N13" s="468" t="s">
        <v>1118</v>
      </c>
      <c r="O13" s="468">
        <v>43</v>
      </c>
      <c r="P13" s="468" t="s">
        <v>1119</v>
      </c>
      <c r="Q13" s="468" t="s">
        <v>1117</v>
      </c>
      <c r="R13" s="468"/>
      <c r="S13" s="468">
        <v>2</v>
      </c>
      <c r="T13" s="468">
        <v>18</v>
      </c>
      <c r="U13" s="468">
        <v>18</v>
      </c>
      <c r="V13" s="468" t="s">
        <v>1117</v>
      </c>
      <c r="W13" s="468" t="s">
        <v>1119</v>
      </c>
      <c r="X13" s="468">
        <v>13</v>
      </c>
      <c r="Y13" s="468" t="s">
        <v>1117</v>
      </c>
      <c r="Z13" s="468" t="s">
        <v>1117</v>
      </c>
      <c r="AA13" s="469" t="s">
        <v>6</v>
      </c>
      <c r="AB13" s="469" t="s">
        <v>6</v>
      </c>
      <c r="AC13" s="469" t="s">
        <v>6</v>
      </c>
      <c r="AD13" s="469" t="s">
        <v>6</v>
      </c>
    </row>
    <row r="14" spans="1:30" s="465" customFormat="1" ht="41.25" customHeight="1">
      <c r="A14" s="471" t="s">
        <v>857</v>
      </c>
      <c r="B14" s="466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69"/>
      <c r="AB14" s="469"/>
      <c r="AC14" s="469"/>
      <c r="AD14" s="469"/>
    </row>
    <row r="15" spans="1:30" s="465" customFormat="1" ht="41.25" customHeight="1">
      <c r="A15" s="471" t="s">
        <v>856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72"/>
      <c r="S15" s="463"/>
      <c r="T15" s="463"/>
      <c r="U15" s="463"/>
      <c r="V15" s="463"/>
      <c r="W15" s="463"/>
      <c r="X15" s="463"/>
      <c r="Y15" s="463"/>
      <c r="Z15" s="463"/>
      <c r="AA15" s="469"/>
      <c r="AB15" s="469"/>
      <c r="AC15" s="469"/>
      <c r="AD15" s="469"/>
    </row>
    <row r="16" spans="1:30" s="465" customFormat="1" ht="41.25" customHeight="1">
      <c r="A16" s="471" t="s">
        <v>855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72"/>
      <c r="S16" s="463"/>
      <c r="T16" s="463"/>
      <c r="U16" s="463"/>
      <c r="V16" s="463"/>
      <c r="W16" s="463"/>
      <c r="X16" s="463"/>
      <c r="Y16" s="463"/>
      <c r="Z16" s="463"/>
      <c r="AA16" s="469"/>
      <c r="AB16" s="469"/>
      <c r="AC16" s="469"/>
      <c r="AD16" s="469"/>
    </row>
    <row r="17" spans="1:30" s="465" customFormat="1" ht="41.25" customHeight="1">
      <c r="A17" s="471" t="s">
        <v>854</v>
      </c>
      <c r="B17" s="718"/>
      <c r="C17" s="472"/>
      <c r="D17" s="472"/>
      <c r="E17" s="472"/>
      <c r="F17" s="472"/>
      <c r="G17" s="472"/>
      <c r="H17" s="472"/>
      <c r="I17" s="472"/>
      <c r="J17" s="463"/>
      <c r="K17" s="463"/>
      <c r="L17" s="463"/>
      <c r="M17" s="463"/>
      <c r="N17" s="463"/>
      <c r="O17" s="463"/>
      <c r="P17" s="463"/>
      <c r="Q17" s="463"/>
      <c r="R17" s="472"/>
      <c r="S17" s="472"/>
      <c r="T17" s="472"/>
      <c r="U17" s="472"/>
      <c r="V17" s="463"/>
      <c r="W17" s="472"/>
      <c r="X17" s="472"/>
      <c r="Y17" s="472"/>
      <c r="Z17" s="472"/>
      <c r="AA17" s="469"/>
      <c r="AB17" s="469"/>
      <c r="AC17" s="469"/>
      <c r="AD17" s="469"/>
    </row>
    <row r="18" spans="1:30" s="465" customFormat="1" ht="41.25" customHeight="1">
      <c r="A18" s="471" t="s">
        <v>853</v>
      </c>
      <c r="B18" s="718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63"/>
      <c r="T18" s="463"/>
      <c r="U18" s="463"/>
      <c r="V18" s="463"/>
      <c r="W18" s="463"/>
      <c r="X18" s="463"/>
      <c r="Y18" s="463"/>
      <c r="Z18" s="463"/>
      <c r="AA18" s="469"/>
      <c r="AB18" s="469"/>
      <c r="AC18" s="469"/>
      <c r="AD18" s="469"/>
    </row>
    <row r="19" spans="1:30" s="465" customFormat="1" ht="41.25" customHeight="1">
      <c r="A19" s="471" t="s">
        <v>852</v>
      </c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9"/>
      <c r="AB19" s="469"/>
      <c r="AC19" s="469"/>
      <c r="AD19" s="469"/>
    </row>
    <row r="20" spans="1:30" s="465" customFormat="1" ht="41.25" customHeight="1" thickBot="1">
      <c r="A20" s="473" t="s">
        <v>851</v>
      </c>
      <c r="B20" s="474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63"/>
      <c r="S20" s="475"/>
      <c r="T20" s="475"/>
      <c r="U20" s="475"/>
      <c r="V20" s="475"/>
      <c r="W20" s="475"/>
      <c r="X20" s="475"/>
      <c r="Y20" s="475"/>
      <c r="Z20" s="475"/>
      <c r="AA20" s="476"/>
      <c r="AB20" s="476"/>
      <c r="AC20" s="476"/>
      <c r="AD20" s="476"/>
    </row>
    <row r="21" spans="1:30" ht="12" customHeight="1" thickTop="1">
      <c r="A21" s="52" t="s">
        <v>850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</row>
    <row r="22" spans="1:30"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</row>
    <row r="23" spans="1:30"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</row>
    <row r="24" spans="1:30"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</row>
    <row r="25" spans="1:30"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</row>
    <row r="26" spans="1:30"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</row>
    <row r="27" spans="1:30"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</row>
    <row r="28" spans="1:30"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</row>
    <row r="29" spans="1:30"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</row>
    <row r="30" spans="1:30"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</row>
    <row r="31" spans="1:30"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</row>
    <row r="32" spans="1:30"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</row>
    <row r="33" spans="2:17"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</row>
    <row r="34" spans="2:17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</row>
    <row r="35" spans="2:17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</row>
    <row r="36" spans="2:17"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</row>
    <row r="37" spans="2:17"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</row>
    <row r="38" spans="2:17"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</row>
    <row r="39" spans="2:17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</row>
    <row r="40" spans="2:17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</row>
    <row r="41" spans="2:17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</row>
    <row r="42" spans="2:17"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</row>
    <row r="43" spans="2:17"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</row>
    <row r="44" spans="2:17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</row>
    <row r="45" spans="2:17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</row>
    <row r="46" spans="2:17"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</row>
    <row r="47" spans="2:17"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</row>
  </sheetData>
  <protectedRanges>
    <protectedRange sqref="R9" name="범위1_1_1_1_1_1_1_1_1_1_1_1_1_1_1"/>
    <protectedRange sqref="R10" name="범위1_1_1_1_1_1_1_1_1_1_1_1_1_1_1_1"/>
    <protectedRange sqref="R11" name="범위1_1_1_1_1_1_1_1_1_1_1_1_1_1_1_1_1"/>
    <protectedRange sqref="R12" name="범위1_1_1_1_1_1_1_1_1_1_1_1_1_1_1_1_1_2"/>
    <protectedRange sqref="R18 R14" name="범위1_1_1_1_1_1_1_1_1_1_1_1_1_1_1_1_1_2_1"/>
  </protectedRanges>
  <mergeCells count="34">
    <mergeCell ref="A1:Q1"/>
    <mergeCell ref="S1:AD1"/>
    <mergeCell ref="A3:A8"/>
    <mergeCell ref="B3:I3"/>
    <mergeCell ref="J3:Q3"/>
    <mergeCell ref="S3:Z3"/>
    <mergeCell ref="AA3:AD3"/>
    <mergeCell ref="B4:I4"/>
    <mergeCell ref="J4:Q4"/>
    <mergeCell ref="S4:Z4"/>
    <mergeCell ref="AA4:AD4"/>
    <mergeCell ref="C5:F5"/>
    <mergeCell ref="G5:I5"/>
    <mergeCell ref="K5:N5"/>
    <mergeCell ref="O5:Q5"/>
    <mergeCell ref="T5:W5"/>
    <mergeCell ref="C6:F6"/>
    <mergeCell ref="G6:I6"/>
    <mergeCell ref="K6:N6"/>
    <mergeCell ref="O6:Q6"/>
    <mergeCell ref="D7:F7"/>
    <mergeCell ref="H7:H8"/>
    <mergeCell ref="I7:I8"/>
    <mergeCell ref="L7:N7"/>
    <mergeCell ref="P7:P8"/>
    <mergeCell ref="X5:Z5"/>
    <mergeCell ref="AB5:AC5"/>
    <mergeCell ref="AB6:AC6"/>
    <mergeCell ref="Q7:Q8"/>
    <mergeCell ref="U7:W7"/>
    <mergeCell ref="Y7:Y8"/>
    <mergeCell ref="Z7:Z8"/>
    <mergeCell ref="T6:W6"/>
    <mergeCell ref="X6:Z6"/>
  </mergeCells>
  <phoneticPr fontId="5" type="noConversion"/>
  <pageMargins left="0.28999999999999998" right="0.34" top="0.48" bottom="0.49" header="0.5" footer="0.5"/>
  <pageSetup paperSize="9" scale="7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90" zoomScaleNormal="90" workbookViewId="0">
      <selection sqref="A1:I1"/>
    </sheetView>
  </sheetViews>
  <sheetFormatPr defaultColWidth="8" defaultRowHeight="12"/>
  <cols>
    <col min="1" max="1" width="14.5546875" style="478" customWidth="1"/>
    <col min="2" max="9" width="7.44140625" style="478" customWidth="1"/>
    <col min="10" max="10" width="2.77734375" style="477" customWidth="1"/>
    <col min="11" max="14" width="6.33203125" style="478" customWidth="1"/>
    <col min="15" max="22" width="9.77734375" style="478" customWidth="1"/>
    <col min="23" max="16384" width="8" style="478"/>
  </cols>
  <sheetData>
    <row r="1" spans="1:23" ht="45" customHeight="1">
      <c r="A1" s="1056" t="s">
        <v>942</v>
      </c>
      <c r="B1" s="1056"/>
      <c r="C1" s="1056"/>
      <c r="D1" s="1056"/>
      <c r="E1" s="1056"/>
      <c r="F1" s="1056"/>
      <c r="G1" s="1056"/>
      <c r="H1" s="1056"/>
      <c r="I1" s="1056"/>
      <c r="J1" s="420"/>
      <c r="K1" s="1056" t="s">
        <v>941</v>
      </c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477"/>
    </row>
    <row r="2" spans="1:23" ht="25.5" customHeight="1" thickBot="1">
      <c r="A2" s="479" t="s">
        <v>538</v>
      </c>
      <c r="B2" s="480"/>
      <c r="C2" s="481"/>
      <c r="D2" s="481" t="s">
        <v>546</v>
      </c>
      <c r="E2" s="481"/>
      <c r="F2" s="481"/>
      <c r="G2" s="481"/>
      <c r="H2" s="481"/>
      <c r="I2" s="481"/>
      <c r="J2" s="482"/>
      <c r="K2" s="481"/>
      <c r="L2" s="481"/>
      <c r="M2" s="481"/>
      <c r="N2" s="481"/>
      <c r="O2" s="481"/>
      <c r="P2" s="481"/>
      <c r="Q2" s="481"/>
      <c r="R2" s="483"/>
      <c r="S2" s="481"/>
      <c r="T2" s="1112" t="s">
        <v>940</v>
      </c>
      <c r="U2" s="1112"/>
      <c r="V2" s="1112"/>
      <c r="W2" s="477"/>
    </row>
    <row r="3" spans="1:23" s="485" customFormat="1" ht="16.5" customHeight="1" thickTop="1">
      <c r="A3" s="927" t="s">
        <v>915</v>
      </c>
      <c r="B3" s="1022" t="s">
        <v>547</v>
      </c>
      <c r="C3" s="1024"/>
      <c r="D3" s="1024"/>
      <c r="E3" s="1023"/>
      <c r="F3" s="1022" t="s">
        <v>939</v>
      </c>
      <c r="G3" s="1115"/>
      <c r="H3" s="1115"/>
      <c r="I3" s="1115"/>
      <c r="J3" s="417"/>
      <c r="K3" s="1024" t="s">
        <v>938</v>
      </c>
      <c r="L3" s="1024"/>
      <c r="M3" s="1024"/>
      <c r="N3" s="1023"/>
      <c r="O3" s="1024" t="s">
        <v>937</v>
      </c>
      <c r="P3" s="1118"/>
      <c r="Q3" s="1118"/>
      <c r="R3" s="1118"/>
      <c r="S3" s="1022" t="s">
        <v>936</v>
      </c>
      <c r="T3" s="1118"/>
      <c r="U3" s="1118"/>
      <c r="V3" s="1118"/>
      <c r="W3" s="484"/>
    </row>
    <row r="4" spans="1:23" s="485" customFormat="1" ht="16.5" customHeight="1">
      <c r="A4" s="1113"/>
      <c r="B4" s="1016" t="s">
        <v>935</v>
      </c>
      <c r="C4" s="1018"/>
      <c r="D4" s="1018"/>
      <c r="E4" s="1019"/>
      <c r="F4" s="1016" t="s">
        <v>934</v>
      </c>
      <c r="G4" s="1018"/>
      <c r="H4" s="1018"/>
      <c r="I4" s="1018"/>
      <c r="J4" s="418"/>
      <c r="K4" s="1018" t="s">
        <v>933</v>
      </c>
      <c r="L4" s="1018"/>
      <c r="M4" s="1018"/>
      <c r="N4" s="1019"/>
      <c r="O4" s="1018" t="s">
        <v>932</v>
      </c>
      <c r="P4" s="1018"/>
      <c r="Q4" s="1018"/>
      <c r="R4" s="1018"/>
      <c r="S4" s="1016" t="s">
        <v>931</v>
      </c>
      <c r="T4" s="1018"/>
      <c r="U4" s="1018"/>
      <c r="V4" s="1018"/>
      <c r="W4" s="484"/>
    </row>
    <row r="5" spans="1:23" s="485" customFormat="1" ht="16.5" customHeight="1">
      <c r="A5" s="1113"/>
      <c r="B5" s="250" t="s">
        <v>930</v>
      </c>
      <c r="C5" s="1116" t="s">
        <v>929</v>
      </c>
      <c r="D5" s="1117"/>
      <c r="E5" s="250" t="s">
        <v>928</v>
      </c>
      <c r="F5" s="250" t="s">
        <v>930</v>
      </c>
      <c r="G5" s="1116" t="s">
        <v>929</v>
      </c>
      <c r="H5" s="1117"/>
      <c r="I5" s="486" t="s">
        <v>928</v>
      </c>
      <c r="J5" s="418"/>
      <c r="K5" s="487" t="s">
        <v>930</v>
      </c>
      <c r="L5" s="1119" t="s">
        <v>929</v>
      </c>
      <c r="M5" s="1117"/>
      <c r="N5" s="250" t="s">
        <v>928</v>
      </c>
      <c r="O5" s="487" t="s">
        <v>930</v>
      </c>
      <c r="P5" s="1116" t="s">
        <v>929</v>
      </c>
      <c r="Q5" s="1117"/>
      <c r="R5" s="486" t="s">
        <v>928</v>
      </c>
      <c r="S5" s="250" t="s">
        <v>930</v>
      </c>
      <c r="T5" s="1116" t="s">
        <v>929</v>
      </c>
      <c r="U5" s="1117"/>
      <c r="V5" s="486" t="s">
        <v>928</v>
      </c>
      <c r="W5" s="484"/>
    </row>
    <row r="6" spans="1:23" s="485" customFormat="1" ht="16.5" customHeight="1">
      <c r="A6" s="1113"/>
      <c r="B6" s="488"/>
      <c r="C6" s="1016" t="s">
        <v>927</v>
      </c>
      <c r="D6" s="1020"/>
      <c r="E6" s="488"/>
      <c r="F6" s="488"/>
      <c r="G6" s="1016" t="s">
        <v>927</v>
      </c>
      <c r="H6" s="1020"/>
      <c r="I6" s="416"/>
      <c r="J6" s="418"/>
      <c r="K6" s="419"/>
      <c r="L6" s="1018" t="s">
        <v>927</v>
      </c>
      <c r="M6" s="1020"/>
      <c r="N6" s="488"/>
      <c r="O6" s="419"/>
      <c r="P6" s="1016" t="s">
        <v>927</v>
      </c>
      <c r="Q6" s="1020"/>
      <c r="R6" s="416"/>
      <c r="S6" s="488"/>
      <c r="T6" s="1016" t="s">
        <v>927</v>
      </c>
      <c r="U6" s="1020"/>
      <c r="V6" s="416"/>
      <c r="W6" s="484"/>
    </row>
    <row r="7" spans="1:23" s="485" customFormat="1" ht="16.5" customHeight="1">
      <c r="A7" s="1113"/>
      <c r="B7" s="488" t="s">
        <v>926</v>
      </c>
      <c r="C7" s="488" t="s">
        <v>925</v>
      </c>
      <c r="D7" s="488" t="s">
        <v>924</v>
      </c>
      <c r="E7" s="416"/>
      <c r="F7" s="488" t="s">
        <v>926</v>
      </c>
      <c r="G7" s="488" t="s">
        <v>925</v>
      </c>
      <c r="H7" s="488" t="s">
        <v>924</v>
      </c>
      <c r="I7" s="416"/>
      <c r="J7" s="418"/>
      <c r="K7" s="419" t="s">
        <v>926</v>
      </c>
      <c r="L7" s="488" t="s">
        <v>925</v>
      </c>
      <c r="M7" s="488" t="s">
        <v>924</v>
      </c>
      <c r="N7" s="488"/>
      <c r="O7" s="419" t="s">
        <v>926</v>
      </c>
      <c r="P7" s="488" t="s">
        <v>925</v>
      </c>
      <c r="Q7" s="488" t="s">
        <v>924</v>
      </c>
      <c r="R7" s="416"/>
      <c r="S7" s="488" t="s">
        <v>926</v>
      </c>
      <c r="T7" s="488" t="s">
        <v>925</v>
      </c>
      <c r="U7" s="488" t="s">
        <v>924</v>
      </c>
      <c r="V7" s="416"/>
      <c r="W7" s="484"/>
    </row>
    <row r="8" spans="1:23" s="485" customFormat="1" ht="16.5" customHeight="1">
      <c r="A8" s="1114"/>
      <c r="B8" s="489" t="s">
        <v>923</v>
      </c>
      <c r="C8" s="251" t="s">
        <v>922</v>
      </c>
      <c r="D8" s="251" t="s">
        <v>921</v>
      </c>
      <c r="E8" s="414" t="s">
        <v>920</v>
      </c>
      <c r="F8" s="489" t="s">
        <v>923</v>
      </c>
      <c r="G8" s="251" t="s">
        <v>922</v>
      </c>
      <c r="H8" s="251" t="s">
        <v>921</v>
      </c>
      <c r="I8" s="414" t="s">
        <v>920</v>
      </c>
      <c r="J8" s="418"/>
      <c r="K8" s="415" t="s">
        <v>923</v>
      </c>
      <c r="L8" s="251" t="s">
        <v>922</v>
      </c>
      <c r="M8" s="251" t="s">
        <v>921</v>
      </c>
      <c r="N8" s="251" t="s">
        <v>920</v>
      </c>
      <c r="O8" s="415" t="s">
        <v>923</v>
      </c>
      <c r="P8" s="251" t="s">
        <v>922</v>
      </c>
      <c r="Q8" s="251" t="s">
        <v>921</v>
      </c>
      <c r="R8" s="414" t="s">
        <v>920</v>
      </c>
      <c r="S8" s="489" t="s">
        <v>923</v>
      </c>
      <c r="T8" s="251" t="s">
        <v>922</v>
      </c>
      <c r="U8" s="251" t="s">
        <v>921</v>
      </c>
      <c r="V8" s="414" t="s">
        <v>920</v>
      </c>
      <c r="W8" s="484"/>
    </row>
    <row r="9" spans="1:23" ht="54" customHeight="1">
      <c r="A9" s="490">
        <v>2013</v>
      </c>
      <c r="B9" s="491">
        <v>6</v>
      </c>
      <c r="C9" s="491">
        <v>39</v>
      </c>
      <c r="D9" s="491">
        <v>139</v>
      </c>
      <c r="E9" s="491">
        <v>58</v>
      </c>
      <c r="F9" s="491">
        <v>2</v>
      </c>
      <c r="G9" s="491" t="s">
        <v>6</v>
      </c>
      <c r="H9" s="491">
        <v>57</v>
      </c>
      <c r="I9" s="491">
        <v>30</v>
      </c>
      <c r="J9" s="491"/>
      <c r="K9" s="491">
        <v>2</v>
      </c>
      <c r="L9" s="491">
        <v>39</v>
      </c>
      <c r="M9" s="491">
        <v>24</v>
      </c>
      <c r="N9" s="491">
        <v>10</v>
      </c>
      <c r="O9" s="491" t="s">
        <v>6</v>
      </c>
      <c r="P9" s="491" t="s">
        <v>6</v>
      </c>
      <c r="Q9" s="491" t="s">
        <v>6</v>
      </c>
      <c r="R9" s="491" t="s">
        <v>6</v>
      </c>
      <c r="S9" s="463">
        <v>2</v>
      </c>
      <c r="T9" s="491" t="s">
        <v>6</v>
      </c>
      <c r="U9" s="491">
        <v>58</v>
      </c>
      <c r="V9" s="491">
        <v>18</v>
      </c>
      <c r="W9" s="477"/>
    </row>
    <row r="10" spans="1:23" ht="54" customHeight="1">
      <c r="A10" s="490">
        <v>2014</v>
      </c>
      <c r="B10" s="491">
        <v>5</v>
      </c>
      <c r="C10" s="491">
        <v>42</v>
      </c>
      <c r="D10" s="491">
        <v>208</v>
      </c>
      <c r="E10" s="491">
        <v>46</v>
      </c>
      <c r="F10" s="491">
        <v>4</v>
      </c>
      <c r="G10" s="491" t="s">
        <v>6</v>
      </c>
      <c r="H10" s="491">
        <v>179</v>
      </c>
      <c r="I10" s="491">
        <v>36</v>
      </c>
      <c r="J10" s="491"/>
      <c r="K10" s="491">
        <v>1</v>
      </c>
      <c r="L10" s="491">
        <v>42</v>
      </c>
      <c r="M10" s="491">
        <v>29</v>
      </c>
      <c r="N10" s="491">
        <v>10</v>
      </c>
      <c r="O10" s="491" t="s">
        <v>6</v>
      </c>
      <c r="P10" s="491" t="s">
        <v>6</v>
      </c>
      <c r="Q10" s="491" t="s">
        <v>6</v>
      </c>
      <c r="R10" s="491" t="s">
        <v>6</v>
      </c>
      <c r="S10" s="491" t="s">
        <v>6</v>
      </c>
      <c r="T10" s="491" t="s">
        <v>6</v>
      </c>
      <c r="U10" s="491" t="s">
        <v>6</v>
      </c>
      <c r="V10" s="491" t="s">
        <v>6</v>
      </c>
      <c r="W10" s="477"/>
    </row>
    <row r="11" spans="1:23" s="494" customFormat="1" ht="54" customHeight="1">
      <c r="A11" s="490">
        <v>2015</v>
      </c>
      <c r="B11" s="491">
        <v>4</v>
      </c>
      <c r="C11" s="491">
        <v>42</v>
      </c>
      <c r="D11" s="491">
        <v>74</v>
      </c>
      <c r="E11" s="492">
        <v>30</v>
      </c>
      <c r="F11" s="491">
        <v>2</v>
      </c>
      <c r="G11" s="491" t="s">
        <v>6</v>
      </c>
      <c r="H11" s="491">
        <v>44</v>
      </c>
      <c r="I11" s="491">
        <v>17</v>
      </c>
      <c r="J11" s="491"/>
      <c r="K11" s="491">
        <v>2</v>
      </c>
      <c r="L11" s="491">
        <v>42</v>
      </c>
      <c r="M11" s="491">
        <v>30</v>
      </c>
      <c r="N11" s="491">
        <v>13</v>
      </c>
      <c r="O11" s="491" t="s">
        <v>6</v>
      </c>
      <c r="P11" s="491" t="s">
        <v>6</v>
      </c>
      <c r="Q11" s="491" t="s">
        <v>6</v>
      </c>
      <c r="R11" s="491" t="s">
        <v>6</v>
      </c>
      <c r="S11" s="491" t="s">
        <v>6</v>
      </c>
      <c r="T11" s="491" t="s">
        <v>6</v>
      </c>
      <c r="U11" s="491" t="s">
        <v>6</v>
      </c>
      <c r="V11" s="491" t="s">
        <v>6</v>
      </c>
      <c r="W11" s="493"/>
    </row>
    <row r="12" spans="1:23" ht="54" customHeight="1">
      <c r="A12" s="490">
        <v>2016</v>
      </c>
      <c r="B12" s="498">
        <v>7</v>
      </c>
      <c r="C12" s="498">
        <v>42</v>
      </c>
      <c r="D12" s="865">
        <v>194</v>
      </c>
      <c r="E12" s="865">
        <f>SUM(I12,N12,V12)</f>
        <v>53</v>
      </c>
      <c r="F12" s="865">
        <v>3</v>
      </c>
      <c r="G12" s="498" t="s">
        <v>6</v>
      </c>
      <c r="H12" s="865">
        <v>113</v>
      </c>
      <c r="I12" s="865">
        <v>22</v>
      </c>
      <c r="J12" s="866"/>
      <c r="K12" s="866">
        <v>2</v>
      </c>
      <c r="L12" s="866">
        <v>42</v>
      </c>
      <c r="M12" s="866">
        <v>23</v>
      </c>
      <c r="N12" s="866">
        <v>13</v>
      </c>
      <c r="O12" s="498" t="s">
        <v>6</v>
      </c>
      <c r="P12" s="498" t="s">
        <v>6</v>
      </c>
      <c r="Q12" s="498" t="s">
        <v>6</v>
      </c>
      <c r="R12" s="498" t="s">
        <v>6</v>
      </c>
      <c r="S12" s="867">
        <v>2</v>
      </c>
      <c r="T12" s="498" t="s">
        <v>6</v>
      </c>
      <c r="U12" s="498">
        <v>58</v>
      </c>
      <c r="V12" s="498">
        <v>18</v>
      </c>
    </row>
    <row r="13" spans="1:23" ht="54" customHeight="1">
      <c r="A13" s="495">
        <v>2017</v>
      </c>
      <c r="B13" s="496">
        <v>7</v>
      </c>
      <c r="C13" s="496">
        <v>51</v>
      </c>
      <c r="D13" s="496">
        <v>131</v>
      </c>
      <c r="E13" s="496">
        <v>45</v>
      </c>
      <c r="F13" s="497">
        <v>2</v>
      </c>
      <c r="G13" s="497" t="s">
        <v>858</v>
      </c>
      <c r="H13" s="497">
        <v>41</v>
      </c>
      <c r="I13" s="497">
        <v>20</v>
      </c>
      <c r="J13" s="497"/>
      <c r="K13" s="497">
        <v>3</v>
      </c>
      <c r="L13" s="497">
        <v>51</v>
      </c>
      <c r="M13" s="497">
        <v>27</v>
      </c>
      <c r="N13" s="497">
        <v>17</v>
      </c>
      <c r="O13" s="497" t="s">
        <v>1119</v>
      </c>
      <c r="P13" s="497" t="s">
        <v>1239</v>
      </c>
      <c r="Q13" s="497" t="s">
        <v>1117</v>
      </c>
      <c r="R13" s="497" t="s">
        <v>1118</v>
      </c>
      <c r="S13" s="497">
        <v>2</v>
      </c>
      <c r="T13" s="497" t="s">
        <v>858</v>
      </c>
      <c r="U13" s="497">
        <v>63</v>
      </c>
      <c r="V13" s="497">
        <v>8</v>
      </c>
    </row>
    <row r="14" spans="1:23" ht="54" customHeight="1">
      <c r="A14" s="48" t="s">
        <v>857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7"/>
      <c r="Q14" s="498"/>
      <c r="R14" s="498"/>
      <c r="S14" s="498"/>
      <c r="T14" s="497"/>
      <c r="U14" s="498"/>
      <c r="V14" s="498"/>
    </row>
    <row r="15" spans="1:23" ht="54" customHeight="1">
      <c r="A15" s="48" t="s">
        <v>856</v>
      </c>
      <c r="B15" s="498"/>
      <c r="C15" s="498"/>
      <c r="D15" s="498"/>
      <c r="E15" s="498"/>
      <c r="F15" s="498"/>
      <c r="G15" s="497"/>
      <c r="H15" s="498"/>
      <c r="I15" s="498"/>
      <c r="J15" s="498"/>
      <c r="K15" s="498"/>
      <c r="L15" s="498"/>
      <c r="M15" s="498"/>
      <c r="N15" s="498"/>
      <c r="O15" s="498"/>
      <c r="P15" s="497"/>
      <c r="Q15" s="498"/>
      <c r="R15" s="498"/>
      <c r="S15" s="498"/>
      <c r="T15" s="497"/>
      <c r="U15" s="498"/>
      <c r="V15" s="498"/>
    </row>
    <row r="16" spans="1:23" ht="54" customHeight="1">
      <c r="A16" s="48" t="s">
        <v>855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7"/>
      <c r="Q16" s="498"/>
      <c r="R16" s="498"/>
      <c r="S16" s="498"/>
      <c r="T16" s="497"/>
      <c r="U16" s="498"/>
      <c r="V16" s="498"/>
    </row>
    <row r="17" spans="1:22" ht="54" customHeight="1">
      <c r="A17" s="48" t="s">
        <v>854</v>
      </c>
      <c r="B17" s="498"/>
      <c r="C17" s="498"/>
      <c r="D17" s="498"/>
      <c r="E17" s="498"/>
      <c r="F17" s="498"/>
      <c r="G17" s="497"/>
      <c r="H17" s="498"/>
      <c r="I17" s="498"/>
      <c r="J17" s="498"/>
      <c r="K17" s="498"/>
      <c r="L17" s="498"/>
      <c r="M17" s="498"/>
      <c r="N17" s="498"/>
      <c r="O17" s="498"/>
      <c r="P17" s="497"/>
      <c r="Q17" s="498"/>
      <c r="R17" s="498"/>
      <c r="S17" s="498"/>
      <c r="T17" s="497"/>
      <c r="U17" s="498"/>
      <c r="V17" s="498"/>
    </row>
    <row r="18" spans="1:22" ht="54" customHeight="1">
      <c r="A18" s="48" t="s">
        <v>853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7"/>
      <c r="Q18" s="498"/>
      <c r="R18" s="498"/>
      <c r="S18" s="498"/>
      <c r="T18" s="497"/>
      <c r="U18" s="498"/>
      <c r="V18" s="498"/>
    </row>
    <row r="19" spans="1:22" ht="54" customHeight="1">
      <c r="A19" s="48" t="s">
        <v>852</v>
      </c>
      <c r="B19" s="498"/>
      <c r="C19" s="498"/>
      <c r="D19" s="498"/>
      <c r="E19" s="498"/>
      <c r="F19" s="498"/>
      <c r="G19" s="497"/>
      <c r="H19" s="498"/>
      <c r="I19" s="498"/>
      <c r="J19" s="498"/>
      <c r="K19" s="498"/>
      <c r="L19" s="498"/>
      <c r="M19" s="498"/>
      <c r="N19" s="498"/>
      <c r="O19" s="498"/>
      <c r="P19" s="497"/>
      <c r="Q19" s="498"/>
      <c r="R19" s="498"/>
      <c r="S19" s="498"/>
      <c r="T19" s="497"/>
      <c r="U19" s="498"/>
      <c r="V19" s="498"/>
    </row>
    <row r="20" spans="1:22" ht="54.75" customHeight="1" thickBot="1">
      <c r="A20" s="51" t="s">
        <v>851</v>
      </c>
      <c r="B20" s="499"/>
      <c r="C20" s="499"/>
      <c r="D20" s="499"/>
      <c r="E20" s="499"/>
      <c r="F20" s="499"/>
      <c r="G20" s="499"/>
      <c r="H20" s="499"/>
      <c r="I20" s="499"/>
      <c r="J20" s="498"/>
      <c r="K20" s="499"/>
      <c r="L20" s="499"/>
      <c r="M20" s="499"/>
      <c r="N20" s="499"/>
      <c r="O20" s="499"/>
      <c r="P20" s="500"/>
      <c r="Q20" s="499"/>
      <c r="R20" s="499"/>
      <c r="S20" s="499"/>
      <c r="T20" s="500"/>
      <c r="U20" s="499"/>
      <c r="V20" s="499"/>
    </row>
    <row r="21" spans="1:22" ht="12.75" thickTop="1">
      <c r="A21" s="501" t="s">
        <v>919</v>
      </c>
      <c r="B21" s="502"/>
      <c r="C21" s="502"/>
      <c r="D21" s="502"/>
      <c r="E21" s="502"/>
      <c r="F21" s="502"/>
      <c r="G21" s="502"/>
      <c r="H21" s="502"/>
      <c r="I21" s="502"/>
      <c r="J21" s="48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</row>
    <row r="23" spans="1:22">
      <c r="J23" s="478"/>
    </row>
    <row r="24" spans="1:22">
      <c r="J24" s="478"/>
    </row>
    <row r="25" spans="1:22">
      <c r="J25" s="478"/>
    </row>
    <row r="26" spans="1:22">
      <c r="J26" s="478"/>
    </row>
    <row r="27" spans="1:22">
      <c r="J27" s="478"/>
    </row>
    <row r="28" spans="1:22">
      <c r="J28" s="478"/>
    </row>
    <row r="29" spans="1:22">
      <c r="J29" s="478"/>
    </row>
    <row r="30" spans="1:22">
      <c r="J30" s="478"/>
    </row>
  </sheetData>
  <protectedRanges>
    <protectedRange sqref="H14:N14 C14:C20 D14:F14 D15:E20" name="범위1_1_1_1_1_1_1_1_1_1_1_1_1_1_2_1_1_1_1_1_1_1"/>
  </protectedRanges>
  <mergeCells count="24">
    <mergeCell ref="K3:N3"/>
    <mergeCell ref="O3:R3"/>
    <mergeCell ref="S3:V3"/>
    <mergeCell ref="B4:E4"/>
    <mergeCell ref="G5:H5"/>
    <mergeCell ref="L5:M5"/>
    <mergeCell ref="P5:Q5"/>
    <mergeCell ref="T5:U5"/>
    <mergeCell ref="A1:I1"/>
    <mergeCell ref="K1:V1"/>
    <mergeCell ref="T2:V2"/>
    <mergeCell ref="A3:A8"/>
    <mergeCell ref="B3:E3"/>
    <mergeCell ref="F3:I3"/>
    <mergeCell ref="C6:D6"/>
    <mergeCell ref="G6:H6"/>
    <mergeCell ref="L6:M6"/>
    <mergeCell ref="P6:Q6"/>
    <mergeCell ref="T6:U6"/>
    <mergeCell ref="F4:I4"/>
    <mergeCell ref="K4:N4"/>
    <mergeCell ref="O4:R4"/>
    <mergeCell ref="S4:V4"/>
    <mergeCell ref="C5:D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blackAndWhite="1" r:id="rId1"/>
  <headerFooter alignWithMargins="0">
    <oddHeader>&amp;L&amp;"굴림체,굵게"&amp;12보건 및 사회보장&amp;R&amp;"굴림체,보통"&amp;12Health &amp;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00" workbookViewId="0">
      <selection sqref="A1:H1"/>
    </sheetView>
  </sheetViews>
  <sheetFormatPr defaultRowHeight="13.5"/>
  <cols>
    <col min="1" max="1" width="9.77734375" style="33" customWidth="1"/>
    <col min="2" max="8" width="10.77734375" style="33" customWidth="1"/>
    <col min="9" max="9" width="2.33203125" style="33" customWidth="1"/>
    <col min="10" max="15" width="9.109375" style="33" customWidth="1"/>
    <col min="16" max="17" width="9.109375" style="29" customWidth="1"/>
    <col min="18" max="16384" width="8.88671875" style="24"/>
  </cols>
  <sheetData>
    <row r="1" spans="1:17" s="1" customFormat="1" ht="45" customHeight="1">
      <c r="A1" s="868" t="s">
        <v>983</v>
      </c>
      <c r="B1" s="868"/>
      <c r="C1" s="868"/>
      <c r="D1" s="868"/>
      <c r="E1" s="868"/>
      <c r="F1" s="868"/>
      <c r="G1" s="868"/>
      <c r="H1" s="868"/>
      <c r="I1" s="319"/>
      <c r="J1" s="868" t="s">
        <v>982</v>
      </c>
      <c r="K1" s="868"/>
      <c r="L1" s="868"/>
      <c r="M1" s="868"/>
      <c r="N1" s="868"/>
      <c r="O1" s="868"/>
      <c r="P1" s="868"/>
      <c r="Q1" s="868"/>
    </row>
    <row r="2" spans="1:17" s="4" customFormat="1" ht="25.5" customHeight="1" thickBot="1">
      <c r="A2" s="2" t="s">
        <v>981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5" t="s">
        <v>980</v>
      </c>
    </row>
    <row r="3" spans="1:17" s="4" customFormat="1" ht="16.5" customHeight="1" thickTop="1">
      <c r="A3" s="381"/>
      <c r="B3" s="1140" t="s">
        <v>549</v>
      </c>
      <c r="C3" s="1140"/>
      <c r="D3" s="1141"/>
      <c r="E3" s="1077" t="s">
        <v>979</v>
      </c>
      <c r="F3" s="1077"/>
      <c r="G3" s="1077"/>
      <c r="H3" s="1077"/>
      <c r="I3" s="503"/>
      <c r="J3" s="1077" t="s">
        <v>978</v>
      </c>
      <c r="K3" s="878"/>
      <c r="L3" s="878"/>
      <c r="M3" s="878"/>
      <c r="N3" s="878"/>
      <c r="O3" s="878"/>
      <c r="P3" s="1081" t="s">
        <v>977</v>
      </c>
      <c r="Q3" s="878"/>
    </row>
    <row r="4" spans="1:17" s="4" customFormat="1" ht="16.5" customHeight="1">
      <c r="A4" s="380"/>
      <c r="B4" s="1124"/>
      <c r="C4" s="1124"/>
      <c r="D4" s="890"/>
      <c r="E4" s="1124"/>
      <c r="F4" s="1124"/>
      <c r="G4" s="1124"/>
      <c r="H4" s="1124"/>
      <c r="I4" s="503"/>
      <c r="J4" s="1125" t="s">
        <v>976</v>
      </c>
      <c r="K4" s="1126"/>
      <c r="L4" s="1127" t="s">
        <v>975</v>
      </c>
      <c r="M4" s="1126"/>
      <c r="N4" s="1123" t="s">
        <v>974</v>
      </c>
      <c r="O4" s="1044"/>
      <c r="P4" s="1128" t="s">
        <v>973</v>
      </c>
      <c r="Q4" s="1129"/>
    </row>
    <row r="5" spans="1:17" s="4" customFormat="1" ht="16.5" customHeight="1">
      <c r="A5" s="380" t="s">
        <v>13</v>
      </c>
      <c r="B5" s="1130"/>
      <c r="C5" s="1130"/>
      <c r="D5" s="1131"/>
      <c r="E5" s="1138" t="s">
        <v>972</v>
      </c>
      <c r="F5" s="1088"/>
      <c r="G5" s="1088"/>
      <c r="H5" s="1088"/>
      <c r="I5" s="504"/>
      <c r="J5" s="1139"/>
      <c r="K5" s="1133"/>
      <c r="L5" s="1132" t="s">
        <v>971</v>
      </c>
      <c r="M5" s="1133"/>
      <c r="N5" s="1134" t="s">
        <v>970</v>
      </c>
      <c r="O5" s="1072"/>
      <c r="P5" s="1037" t="s">
        <v>969</v>
      </c>
      <c r="Q5" s="887"/>
    </row>
    <row r="6" spans="1:17" s="4" customFormat="1" ht="16.5" customHeight="1">
      <c r="A6" s="380"/>
      <c r="B6" s="1135"/>
      <c r="C6" s="1136"/>
      <c r="D6" s="1137"/>
      <c r="E6" s="508" t="s">
        <v>968</v>
      </c>
      <c r="F6" s="1123" t="s">
        <v>965</v>
      </c>
      <c r="G6" s="1044"/>
      <c r="H6" s="1044"/>
      <c r="I6" s="437"/>
      <c r="J6" s="1124"/>
      <c r="K6" s="1124"/>
      <c r="L6" s="1132" t="s">
        <v>967</v>
      </c>
      <c r="M6" s="1133"/>
      <c r="N6" s="889"/>
      <c r="O6" s="890"/>
      <c r="P6" s="509" t="s">
        <v>966</v>
      </c>
      <c r="Q6" s="510" t="s">
        <v>965</v>
      </c>
    </row>
    <row r="7" spans="1:17" s="4" customFormat="1" ht="16.5" customHeight="1">
      <c r="A7" s="511"/>
      <c r="B7" s="887" t="s">
        <v>550</v>
      </c>
      <c r="C7" s="887"/>
      <c r="D7" s="888"/>
      <c r="E7" s="512"/>
      <c r="F7" s="885" t="s">
        <v>964</v>
      </c>
      <c r="G7" s="884"/>
      <c r="H7" s="884"/>
      <c r="I7" s="437"/>
      <c r="J7" s="1120" t="s">
        <v>963</v>
      </c>
      <c r="K7" s="1121"/>
      <c r="L7" s="1122" t="s">
        <v>962</v>
      </c>
      <c r="M7" s="1121"/>
      <c r="N7" s="885" t="s">
        <v>961</v>
      </c>
      <c r="O7" s="884"/>
      <c r="P7" s="513"/>
      <c r="Q7" s="513"/>
    </row>
    <row r="8" spans="1:17" s="4" customFormat="1" ht="16.5" customHeight="1">
      <c r="A8" s="380" t="s">
        <v>733</v>
      </c>
      <c r="B8" s="512" t="s">
        <v>960</v>
      </c>
      <c r="C8" s="514" t="s">
        <v>881</v>
      </c>
      <c r="D8" s="512" t="s">
        <v>958</v>
      </c>
      <c r="E8" s="380"/>
      <c r="F8" s="515" t="s">
        <v>959</v>
      </c>
      <c r="G8" s="514" t="s">
        <v>881</v>
      </c>
      <c r="H8" s="437" t="s">
        <v>958</v>
      </c>
      <c r="I8" s="503"/>
      <c r="J8" s="516" t="s">
        <v>957</v>
      </c>
      <c r="K8" s="517" t="s">
        <v>956</v>
      </c>
      <c r="L8" s="517" t="s">
        <v>957</v>
      </c>
      <c r="M8" s="517" t="s">
        <v>956</v>
      </c>
      <c r="N8" s="517" t="s">
        <v>957</v>
      </c>
      <c r="O8" s="518" t="s">
        <v>956</v>
      </c>
      <c r="P8" s="322"/>
      <c r="Q8" s="379"/>
    </row>
    <row r="9" spans="1:17" s="4" customFormat="1" ht="16.5" customHeight="1">
      <c r="A9" s="380"/>
      <c r="B9" s="512" t="s">
        <v>955</v>
      </c>
      <c r="C9" s="514"/>
      <c r="D9" s="512"/>
      <c r="E9" s="512" t="s">
        <v>955</v>
      </c>
      <c r="F9" s="512"/>
      <c r="G9" s="514"/>
      <c r="H9" s="437"/>
      <c r="I9" s="437"/>
      <c r="J9" s="512" t="s">
        <v>955</v>
      </c>
      <c r="K9" s="437" t="s">
        <v>953</v>
      </c>
      <c r="L9" s="514" t="s">
        <v>955</v>
      </c>
      <c r="M9" s="437" t="s">
        <v>953</v>
      </c>
      <c r="N9" s="514" t="s">
        <v>955</v>
      </c>
      <c r="O9" s="437" t="s">
        <v>953</v>
      </c>
      <c r="P9" s="514" t="s">
        <v>954</v>
      </c>
      <c r="Q9" s="437" t="s">
        <v>953</v>
      </c>
    </row>
    <row r="10" spans="1:17" s="4" customFormat="1" ht="16.5" customHeight="1">
      <c r="A10" s="375"/>
      <c r="B10" s="519" t="s">
        <v>951</v>
      </c>
      <c r="C10" s="519" t="s">
        <v>949</v>
      </c>
      <c r="D10" s="378" t="s">
        <v>952</v>
      </c>
      <c r="E10" s="520" t="s">
        <v>951</v>
      </c>
      <c r="F10" s="521" t="s">
        <v>950</v>
      </c>
      <c r="G10" s="519" t="s">
        <v>949</v>
      </c>
      <c r="H10" s="376" t="s">
        <v>948</v>
      </c>
      <c r="I10" s="437"/>
      <c r="J10" s="520" t="s">
        <v>947</v>
      </c>
      <c r="K10" s="377" t="s">
        <v>945</v>
      </c>
      <c r="L10" s="519" t="s">
        <v>947</v>
      </c>
      <c r="M10" s="377" t="s">
        <v>945</v>
      </c>
      <c r="N10" s="519" t="s">
        <v>947</v>
      </c>
      <c r="O10" s="377" t="s">
        <v>945</v>
      </c>
      <c r="P10" s="521" t="s">
        <v>946</v>
      </c>
      <c r="Q10" s="377" t="s">
        <v>945</v>
      </c>
    </row>
    <row r="11" spans="1:17" s="526" customFormat="1" ht="85.5" customHeight="1">
      <c r="A11" s="522">
        <v>2013</v>
      </c>
      <c r="B11" s="230">
        <v>764</v>
      </c>
      <c r="C11" s="523">
        <v>562</v>
      </c>
      <c r="D11" s="523">
        <v>745</v>
      </c>
      <c r="E11" s="230">
        <v>741</v>
      </c>
      <c r="F11" s="524">
        <v>1197</v>
      </c>
      <c r="G11" s="524" t="s">
        <v>944</v>
      </c>
      <c r="H11" s="524" t="s">
        <v>944</v>
      </c>
      <c r="I11" s="523"/>
      <c r="J11" s="524">
        <v>23</v>
      </c>
      <c r="K11" s="524">
        <v>54</v>
      </c>
      <c r="L11" s="524">
        <v>23</v>
      </c>
      <c r="M11" s="524">
        <v>54</v>
      </c>
      <c r="N11" s="525">
        <v>0</v>
      </c>
      <c r="O11" s="525">
        <v>0</v>
      </c>
      <c r="P11" s="524">
        <v>6</v>
      </c>
      <c r="Q11" s="524">
        <v>56</v>
      </c>
    </row>
    <row r="12" spans="1:17" s="526" customFormat="1" ht="85.5" customHeight="1">
      <c r="A12" s="522">
        <v>2014</v>
      </c>
      <c r="B12" s="230">
        <v>753</v>
      </c>
      <c r="C12" s="523">
        <v>549</v>
      </c>
      <c r="D12" s="523">
        <v>732</v>
      </c>
      <c r="E12" s="230">
        <v>709</v>
      </c>
      <c r="F12" s="524">
        <v>1154</v>
      </c>
      <c r="G12" s="524">
        <v>495</v>
      </c>
      <c r="H12" s="524">
        <v>659</v>
      </c>
      <c r="I12" s="523"/>
      <c r="J12" s="524">
        <v>44</v>
      </c>
      <c r="K12" s="524">
        <v>84</v>
      </c>
      <c r="L12" s="524">
        <v>44</v>
      </c>
      <c r="M12" s="524">
        <v>84</v>
      </c>
      <c r="N12" s="525" t="s">
        <v>944</v>
      </c>
      <c r="O12" s="525" t="s">
        <v>944</v>
      </c>
      <c r="P12" s="524">
        <v>6</v>
      </c>
      <c r="Q12" s="524">
        <v>43</v>
      </c>
    </row>
    <row r="13" spans="1:17" s="526" customFormat="1" ht="85.5" customHeight="1">
      <c r="A13" s="522">
        <v>2015</v>
      </c>
      <c r="B13" s="235">
        <v>908</v>
      </c>
      <c r="C13" s="527">
        <v>623</v>
      </c>
      <c r="D13" s="527">
        <v>820</v>
      </c>
      <c r="E13" s="235">
        <v>845</v>
      </c>
      <c r="F13" s="528">
        <v>1356</v>
      </c>
      <c r="G13" s="528">
        <v>593</v>
      </c>
      <c r="H13" s="528">
        <v>763</v>
      </c>
      <c r="I13" s="527"/>
      <c r="J13" s="528">
        <v>22</v>
      </c>
      <c r="K13" s="528">
        <v>46</v>
      </c>
      <c r="L13" s="528">
        <v>22</v>
      </c>
      <c r="M13" s="528">
        <v>46</v>
      </c>
      <c r="N13" s="525" t="s">
        <v>6</v>
      </c>
      <c r="O13" s="525" t="s">
        <v>6</v>
      </c>
      <c r="P13" s="528">
        <v>6</v>
      </c>
      <c r="Q13" s="528">
        <v>41</v>
      </c>
    </row>
    <row r="14" spans="1:17" s="526" customFormat="1" ht="85.5" customHeight="1">
      <c r="A14" s="522">
        <v>2016</v>
      </c>
      <c r="B14" s="235">
        <v>949</v>
      </c>
      <c r="C14" s="527">
        <v>579</v>
      </c>
      <c r="D14" s="527">
        <v>783</v>
      </c>
      <c r="E14" s="235">
        <v>880</v>
      </c>
      <c r="F14" s="528">
        <v>1212</v>
      </c>
      <c r="G14" s="528">
        <v>529</v>
      </c>
      <c r="H14" s="528">
        <v>683</v>
      </c>
      <c r="I14" s="527"/>
      <c r="J14" s="528">
        <v>69</v>
      </c>
      <c r="K14" s="528">
        <v>119</v>
      </c>
      <c r="L14" s="528">
        <v>69</v>
      </c>
      <c r="M14" s="528">
        <v>119</v>
      </c>
      <c r="N14" s="525">
        <v>0</v>
      </c>
      <c r="O14" s="525">
        <v>0</v>
      </c>
      <c r="P14" s="528">
        <v>6</v>
      </c>
      <c r="Q14" s="528">
        <v>31</v>
      </c>
    </row>
    <row r="15" spans="1:17" s="535" customFormat="1" ht="85.5" customHeight="1" thickBot="1">
      <c r="A15" s="529">
        <v>2017</v>
      </c>
      <c r="B15" s="530">
        <v>904</v>
      </c>
      <c r="C15" s="531">
        <v>597</v>
      </c>
      <c r="D15" s="531">
        <v>731</v>
      </c>
      <c r="E15" s="532">
        <v>856</v>
      </c>
      <c r="F15" s="533">
        <v>1227</v>
      </c>
      <c r="G15" s="533">
        <v>553</v>
      </c>
      <c r="H15" s="533">
        <v>674</v>
      </c>
      <c r="I15" s="745"/>
      <c r="J15" s="533">
        <v>48</v>
      </c>
      <c r="K15" s="533">
        <v>70</v>
      </c>
      <c r="L15" s="533">
        <v>48</v>
      </c>
      <c r="M15" s="533">
        <v>70</v>
      </c>
      <c r="N15" s="534"/>
      <c r="O15" s="534">
        <v>70</v>
      </c>
      <c r="P15" s="533">
        <v>5</v>
      </c>
      <c r="Q15" s="533">
        <v>31</v>
      </c>
    </row>
    <row r="16" spans="1:17" ht="12" customHeight="1" thickTop="1">
      <c r="A16" s="29" t="s">
        <v>943</v>
      </c>
    </row>
    <row r="17" spans="1:17" s="537" customFormat="1" ht="13.5" customHeight="1">
      <c r="A17" s="536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536"/>
      <c r="Q17" s="536"/>
    </row>
    <row r="18" spans="1:17" s="537" customFormat="1" ht="13.5" customHeight="1">
      <c r="A18" s="536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536"/>
      <c r="O18" s="536"/>
    </row>
    <row r="19" spans="1:17" s="537" customFormat="1" ht="13.5" customHeight="1">
      <c r="A19" s="536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536"/>
      <c r="O19" s="536"/>
    </row>
    <row r="20" spans="1:17">
      <c r="N20" s="29"/>
      <c r="O20" s="29"/>
      <c r="P20" s="24"/>
      <c r="Q20" s="24"/>
    </row>
    <row r="21" spans="1:17">
      <c r="N21" s="29"/>
      <c r="O21" s="29"/>
      <c r="P21" s="24"/>
      <c r="Q21" s="24"/>
    </row>
    <row r="22" spans="1:17">
      <c r="N22" s="29"/>
      <c r="O22" s="29"/>
      <c r="P22" s="24"/>
      <c r="Q22" s="24"/>
    </row>
  </sheetData>
  <mergeCells count="28">
    <mergeCell ref="J5:K5"/>
    <mergeCell ref="A1:H1"/>
    <mergeCell ref="J1:Q1"/>
    <mergeCell ref="B3:D3"/>
    <mergeCell ref="E3:H3"/>
    <mergeCell ref="J3:O3"/>
    <mergeCell ref="P3:Q3"/>
    <mergeCell ref="F6:H6"/>
    <mergeCell ref="J6:K6"/>
    <mergeCell ref="P5:Q5"/>
    <mergeCell ref="B4:D4"/>
    <mergeCell ref="E4:H4"/>
    <mergeCell ref="J4:K4"/>
    <mergeCell ref="L4:M4"/>
    <mergeCell ref="N4:O4"/>
    <mergeCell ref="P4:Q4"/>
    <mergeCell ref="B5:D5"/>
    <mergeCell ref="L6:M6"/>
    <mergeCell ref="N6:O6"/>
    <mergeCell ref="L5:M5"/>
    <mergeCell ref="N5:O5"/>
    <mergeCell ref="B6:D6"/>
    <mergeCell ref="E5:H5"/>
    <mergeCell ref="B7:D7"/>
    <mergeCell ref="F7:H7"/>
    <mergeCell ref="J7:K7"/>
    <mergeCell ref="L7:M7"/>
    <mergeCell ref="N7:O7"/>
  </mergeCells>
  <phoneticPr fontId="5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0" zoomScaleNormal="80" workbookViewId="0">
      <selection sqref="A1:I1"/>
    </sheetView>
  </sheetViews>
  <sheetFormatPr defaultRowHeight="13.5"/>
  <cols>
    <col min="1" max="1" width="14.5546875" style="566" customWidth="1"/>
    <col min="2" max="2" width="11.33203125" style="33" customWidth="1"/>
    <col min="3" max="7" width="11.33203125" style="565" customWidth="1"/>
    <col min="8" max="9" width="11.88671875" style="565" customWidth="1"/>
    <col min="10" max="10" width="2.77734375" style="565" customWidth="1"/>
    <col min="11" max="12" width="11.88671875" style="565" customWidth="1"/>
    <col min="13" max="14" width="11.88671875" style="33" customWidth="1"/>
    <col min="15" max="16" width="11.88671875" style="565" customWidth="1"/>
    <col min="17" max="18" width="11.88671875" style="33" customWidth="1"/>
    <col min="19" max="20" width="11.88671875" style="565" customWidth="1"/>
    <col min="21" max="22" width="11.88671875" style="33" customWidth="1"/>
    <col min="23" max="16384" width="8.88671875" style="565"/>
  </cols>
  <sheetData>
    <row r="1" spans="1:22" s="538" customFormat="1" ht="45" customHeight="1">
      <c r="A1" s="1142" t="s">
        <v>1011</v>
      </c>
      <c r="B1" s="1142"/>
      <c r="C1" s="1142"/>
      <c r="D1" s="1142"/>
      <c r="E1" s="1142"/>
      <c r="F1" s="1142"/>
      <c r="G1" s="1142"/>
      <c r="H1" s="1142"/>
      <c r="I1" s="1142"/>
      <c r="J1" s="319"/>
      <c r="K1" s="868" t="s">
        <v>1010</v>
      </c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</row>
    <row r="2" spans="1:22" s="541" customFormat="1" ht="25.5" customHeight="1" thickBot="1">
      <c r="A2" s="539" t="s">
        <v>538</v>
      </c>
      <c r="B2" s="320"/>
      <c r="C2" s="540" t="s">
        <v>1009</v>
      </c>
      <c r="D2" s="540"/>
      <c r="E2" s="540"/>
      <c r="F2" s="540"/>
      <c r="G2" s="540"/>
      <c r="H2" s="540"/>
      <c r="I2" s="540"/>
      <c r="K2" s="540"/>
      <c r="L2" s="540"/>
      <c r="M2" s="320"/>
      <c r="N2" s="542"/>
      <c r="O2" s="540"/>
      <c r="P2" s="540"/>
      <c r="Q2" s="320"/>
      <c r="S2" s="540"/>
      <c r="T2" s="540"/>
      <c r="U2" s="320"/>
      <c r="V2" s="542" t="s">
        <v>1008</v>
      </c>
    </row>
    <row r="3" spans="1:22" s="545" customFormat="1" ht="17.100000000000001" customHeight="1" thickTop="1">
      <c r="A3" s="543" t="s">
        <v>1007</v>
      </c>
      <c r="B3" s="1143" t="s">
        <v>551</v>
      </c>
      <c r="C3" s="1050"/>
      <c r="D3" s="1050"/>
      <c r="E3" s="1051"/>
      <c r="F3" s="1144" t="s">
        <v>1006</v>
      </c>
      <c r="G3" s="1145"/>
      <c r="H3" s="1146" t="s">
        <v>1005</v>
      </c>
      <c r="I3" s="1146"/>
      <c r="J3" s="544"/>
      <c r="K3" s="1050" t="s">
        <v>1004</v>
      </c>
      <c r="L3" s="1050"/>
      <c r="M3" s="1050"/>
      <c r="N3" s="1050"/>
      <c r="O3" s="1049" t="s">
        <v>1003</v>
      </c>
      <c r="P3" s="1050"/>
      <c r="Q3" s="1050"/>
      <c r="R3" s="1050"/>
      <c r="S3" s="1049" t="s">
        <v>1002</v>
      </c>
      <c r="T3" s="1050"/>
      <c r="U3" s="1050"/>
      <c r="V3" s="1050"/>
    </row>
    <row r="4" spans="1:22" s="545" customFormat="1" ht="17.100000000000001" customHeight="1">
      <c r="A4" s="543" t="s">
        <v>1001</v>
      </c>
      <c r="B4" s="322" t="s">
        <v>552</v>
      </c>
      <c r="C4" s="546" t="s">
        <v>553</v>
      </c>
      <c r="D4" s="546" t="s">
        <v>554</v>
      </c>
      <c r="E4" s="547" t="s">
        <v>1000</v>
      </c>
      <c r="F4" s="380" t="s">
        <v>552</v>
      </c>
      <c r="G4" s="547" t="s">
        <v>553</v>
      </c>
      <c r="H4" s="546" t="s">
        <v>554</v>
      </c>
      <c r="I4" s="548" t="s">
        <v>1000</v>
      </c>
      <c r="J4" s="549"/>
      <c r="K4" s="380" t="s">
        <v>552</v>
      </c>
      <c r="L4" s="548" t="s">
        <v>553</v>
      </c>
      <c r="M4" s="547" t="s">
        <v>554</v>
      </c>
      <c r="N4" s="548" t="s">
        <v>1000</v>
      </c>
      <c r="O4" s="515" t="s">
        <v>552</v>
      </c>
      <c r="P4" s="548" t="s">
        <v>553</v>
      </c>
      <c r="Q4" s="547" t="s">
        <v>554</v>
      </c>
      <c r="R4" s="547" t="s">
        <v>1000</v>
      </c>
      <c r="S4" s="380" t="s">
        <v>552</v>
      </c>
      <c r="T4" s="548" t="s">
        <v>553</v>
      </c>
      <c r="U4" s="547" t="s">
        <v>554</v>
      </c>
      <c r="V4" s="548" t="s">
        <v>1000</v>
      </c>
    </row>
    <row r="5" spans="1:22" s="545" customFormat="1" ht="17.100000000000001" customHeight="1">
      <c r="A5" s="543" t="s">
        <v>999</v>
      </c>
      <c r="B5" s="322" t="s">
        <v>997</v>
      </c>
      <c r="C5" s="546"/>
      <c r="D5" s="546"/>
      <c r="E5" s="322" t="s">
        <v>998</v>
      </c>
      <c r="F5" s="322" t="s">
        <v>997</v>
      </c>
      <c r="G5" s="550"/>
      <c r="H5" s="546"/>
      <c r="I5" s="379" t="s">
        <v>998</v>
      </c>
      <c r="J5" s="503"/>
      <c r="K5" s="380" t="s">
        <v>997</v>
      </c>
      <c r="L5" s="549"/>
      <c r="M5" s="550"/>
      <c r="N5" s="379" t="s">
        <v>996</v>
      </c>
      <c r="O5" s="322" t="s">
        <v>997</v>
      </c>
      <c r="P5" s="549"/>
      <c r="Q5" s="550"/>
      <c r="R5" s="379" t="s">
        <v>996</v>
      </c>
      <c r="S5" s="322" t="s">
        <v>997</v>
      </c>
      <c r="T5" s="549"/>
      <c r="U5" s="550"/>
      <c r="V5" s="379" t="s">
        <v>996</v>
      </c>
    </row>
    <row r="6" spans="1:22" s="545" customFormat="1" ht="17.100000000000001" customHeight="1">
      <c r="A6" s="551" t="s">
        <v>4</v>
      </c>
      <c r="B6" s="552" t="s">
        <v>995</v>
      </c>
      <c r="C6" s="553" t="s">
        <v>994</v>
      </c>
      <c r="D6" s="553" t="s">
        <v>993</v>
      </c>
      <c r="E6" s="554" t="s">
        <v>992</v>
      </c>
      <c r="F6" s="552" t="s">
        <v>995</v>
      </c>
      <c r="G6" s="555" t="s">
        <v>994</v>
      </c>
      <c r="H6" s="553" t="s">
        <v>993</v>
      </c>
      <c r="I6" s="556" t="s">
        <v>992</v>
      </c>
      <c r="J6" s="544"/>
      <c r="K6" s="375" t="s">
        <v>995</v>
      </c>
      <c r="L6" s="557" t="s">
        <v>994</v>
      </c>
      <c r="M6" s="555" t="s">
        <v>993</v>
      </c>
      <c r="N6" s="556" t="s">
        <v>992</v>
      </c>
      <c r="O6" s="552" t="s">
        <v>995</v>
      </c>
      <c r="P6" s="557" t="s">
        <v>994</v>
      </c>
      <c r="Q6" s="555" t="s">
        <v>993</v>
      </c>
      <c r="R6" s="556" t="s">
        <v>992</v>
      </c>
      <c r="S6" s="552" t="s">
        <v>995</v>
      </c>
      <c r="T6" s="557" t="s">
        <v>994</v>
      </c>
      <c r="U6" s="555" t="s">
        <v>993</v>
      </c>
      <c r="V6" s="556" t="s">
        <v>992</v>
      </c>
    </row>
    <row r="7" spans="1:22" s="24" customFormat="1" ht="41.25" customHeight="1">
      <c r="A7" s="380">
        <v>2013</v>
      </c>
      <c r="B7" s="558">
        <v>0</v>
      </c>
      <c r="C7" s="558">
        <v>0</v>
      </c>
      <c r="D7" s="558">
        <v>0</v>
      </c>
      <c r="E7" s="558">
        <v>0</v>
      </c>
      <c r="F7" s="558">
        <v>0</v>
      </c>
      <c r="G7" s="558">
        <v>0</v>
      </c>
      <c r="H7" s="558">
        <v>0</v>
      </c>
      <c r="I7" s="558">
        <v>0</v>
      </c>
      <c r="J7" s="558"/>
      <c r="K7" s="558">
        <v>0</v>
      </c>
      <c r="L7" s="558">
        <v>0</v>
      </c>
      <c r="M7" s="558">
        <v>0</v>
      </c>
      <c r="N7" s="558">
        <v>0</v>
      </c>
      <c r="O7" s="558">
        <v>0</v>
      </c>
      <c r="P7" s="558">
        <v>0</v>
      </c>
      <c r="Q7" s="558">
        <v>0</v>
      </c>
      <c r="R7" s="558">
        <v>0</v>
      </c>
      <c r="S7" s="558">
        <v>0</v>
      </c>
      <c r="T7" s="558">
        <v>0</v>
      </c>
      <c r="U7" s="558">
        <v>0</v>
      </c>
      <c r="V7" s="558">
        <v>0</v>
      </c>
    </row>
    <row r="8" spans="1:22" s="24" customFormat="1" ht="41.25" customHeight="1">
      <c r="A8" s="380">
        <v>2014</v>
      </c>
      <c r="B8" s="558">
        <v>0</v>
      </c>
      <c r="C8" s="558">
        <v>0</v>
      </c>
      <c r="D8" s="558">
        <v>0</v>
      </c>
      <c r="E8" s="558">
        <v>0</v>
      </c>
      <c r="F8" s="558">
        <v>0</v>
      </c>
      <c r="G8" s="558">
        <v>0</v>
      </c>
      <c r="H8" s="558">
        <v>0</v>
      </c>
      <c r="I8" s="558">
        <v>0</v>
      </c>
      <c r="J8" s="558"/>
      <c r="K8" s="391">
        <v>0</v>
      </c>
      <c r="L8" s="391">
        <v>0</v>
      </c>
      <c r="M8" s="391">
        <v>0</v>
      </c>
      <c r="N8" s="391">
        <v>0</v>
      </c>
      <c r="O8" s="391">
        <v>0</v>
      </c>
      <c r="P8" s="391">
        <v>0</v>
      </c>
      <c r="Q8" s="391">
        <v>0</v>
      </c>
      <c r="R8" s="391">
        <v>0</v>
      </c>
      <c r="S8" s="391">
        <v>0</v>
      </c>
      <c r="T8" s="391">
        <v>0</v>
      </c>
      <c r="U8" s="391">
        <v>0</v>
      </c>
      <c r="V8" s="391">
        <v>0</v>
      </c>
    </row>
    <row r="9" spans="1:22" s="24" customFormat="1" ht="41.25" customHeight="1">
      <c r="A9" s="380">
        <v>2015</v>
      </c>
      <c r="B9" s="558" t="s">
        <v>944</v>
      </c>
      <c r="C9" s="558" t="s">
        <v>944</v>
      </c>
      <c r="D9" s="558" t="s">
        <v>944</v>
      </c>
      <c r="E9" s="558" t="s">
        <v>944</v>
      </c>
      <c r="F9" s="558" t="s">
        <v>944</v>
      </c>
      <c r="G9" s="558" t="s">
        <v>944</v>
      </c>
      <c r="H9" s="558" t="s">
        <v>944</v>
      </c>
      <c r="I9" s="558" t="s">
        <v>944</v>
      </c>
      <c r="J9" s="558"/>
      <c r="K9" s="558" t="s">
        <v>944</v>
      </c>
      <c r="L9" s="558" t="s">
        <v>944</v>
      </c>
      <c r="M9" s="558" t="s">
        <v>944</v>
      </c>
      <c r="N9" s="558" t="s">
        <v>944</v>
      </c>
      <c r="O9" s="558" t="s">
        <v>944</v>
      </c>
      <c r="P9" s="558" t="s">
        <v>944</v>
      </c>
      <c r="Q9" s="558" t="s">
        <v>944</v>
      </c>
      <c r="R9" s="558" t="s">
        <v>944</v>
      </c>
      <c r="S9" s="558" t="s">
        <v>944</v>
      </c>
      <c r="T9" s="558" t="s">
        <v>944</v>
      </c>
      <c r="U9" s="558" t="s">
        <v>944</v>
      </c>
      <c r="V9" s="558" t="s">
        <v>944</v>
      </c>
    </row>
    <row r="10" spans="1:22" s="372" customFormat="1" ht="41.25" customHeight="1">
      <c r="A10" s="448">
        <v>2016</v>
      </c>
      <c r="B10" s="559">
        <v>0</v>
      </c>
      <c r="C10" s="559">
        <v>0</v>
      </c>
      <c r="D10" s="559">
        <v>0</v>
      </c>
      <c r="E10" s="559">
        <v>0</v>
      </c>
      <c r="F10" s="559">
        <v>0</v>
      </c>
      <c r="G10" s="559">
        <v>0</v>
      </c>
      <c r="H10" s="559">
        <v>0</v>
      </c>
      <c r="I10" s="559">
        <v>0</v>
      </c>
      <c r="J10" s="559"/>
      <c r="K10" s="560">
        <v>0</v>
      </c>
      <c r="L10" s="560">
        <v>0</v>
      </c>
      <c r="M10" s="560">
        <v>0</v>
      </c>
      <c r="N10" s="560">
        <v>0</v>
      </c>
      <c r="O10" s="560">
        <v>0</v>
      </c>
      <c r="P10" s="560">
        <v>0</v>
      </c>
      <c r="Q10" s="560">
        <v>0</v>
      </c>
      <c r="R10" s="560">
        <v>0</v>
      </c>
      <c r="S10" s="560">
        <v>0</v>
      </c>
      <c r="T10" s="560">
        <v>0</v>
      </c>
      <c r="U10" s="560">
        <v>0</v>
      </c>
      <c r="V10" s="560">
        <v>0</v>
      </c>
    </row>
    <row r="11" spans="1:22" s="372" customFormat="1" ht="41.25" customHeight="1">
      <c r="A11" s="448">
        <v>2017</v>
      </c>
      <c r="B11" s="559">
        <v>0</v>
      </c>
      <c r="C11" s="559">
        <v>0</v>
      </c>
      <c r="D11" s="559">
        <v>0</v>
      </c>
      <c r="E11" s="559">
        <v>0</v>
      </c>
      <c r="F11" s="559">
        <v>0</v>
      </c>
      <c r="G11" s="559">
        <v>0</v>
      </c>
      <c r="H11" s="559">
        <v>0</v>
      </c>
      <c r="I11" s="559">
        <v>0</v>
      </c>
      <c r="J11" s="559"/>
      <c r="K11" s="560">
        <v>0</v>
      </c>
      <c r="L11" s="560">
        <v>0</v>
      </c>
      <c r="M11" s="560">
        <v>0</v>
      </c>
      <c r="N11" s="560">
        <v>0</v>
      </c>
      <c r="O11" s="560">
        <v>0</v>
      </c>
      <c r="P11" s="560">
        <v>0</v>
      </c>
      <c r="Q11" s="560">
        <v>0</v>
      </c>
      <c r="R11" s="560">
        <v>0</v>
      </c>
      <c r="S11" s="560">
        <v>0</v>
      </c>
      <c r="T11" s="560">
        <v>0</v>
      </c>
      <c r="U11" s="560">
        <v>0</v>
      </c>
      <c r="V11" s="560">
        <v>0</v>
      </c>
    </row>
    <row r="12" spans="1:22" s="24" customFormat="1" ht="41.25" customHeight="1">
      <c r="A12" s="505" t="s">
        <v>991</v>
      </c>
      <c r="B12" s="559">
        <v>0</v>
      </c>
      <c r="C12" s="559">
        <v>0</v>
      </c>
      <c r="D12" s="559">
        <v>0</v>
      </c>
      <c r="E12" s="559">
        <v>0</v>
      </c>
      <c r="F12" s="559">
        <v>0</v>
      </c>
      <c r="G12" s="559">
        <v>0</v>
      </c>
      <c r="H12" s="559">
        <v>0</v>
      </c>
      <c r="I12" s="559">
        <v>0</v>
      </c>
      <c r="J12" s="559"/>
      <c r="K12" s="560">
        <v>0</v>
      </c>
      <c r="L12" s="560">
        <v>0</v>
      </c>
      <c r="M12" s="560">
        <v>0</v>
      </c>
      <c r="N12" s="560">
        <v>0</v>
      </c>
      <c r="O12" s="560">
        <v>0</v>
      </c>
      <c r="P12" s="560">
        <v>0</v>
      </c>
      <c r="Q12" s="560">
        <v>0</v>
      </c>
      <c r="R12" s="560">
        <v>0</v>
      </c>
      <c r="S12" s="560">
        <v>0</v>
      </c>
      <c r="T12" s="560">
        <v>0</v>
      </c>
      <c r="U12" s="560">
        <v>0</v>
      </c>
      <c r="V12" s="560">
        <v>0</v>
      </c>
    </row>
    <row r="13" spans="1:22" s="24" customFormat="1" ht="41.25" customHeight="1">
      <c r="A13" s="505" t="s">
        <v>990</v>
      </c>
      <c r="B13" s="559">
        <v>0</v>
      </c>
      <c r="C13" s="559">
        <v>0</v>
      </c>
      <c r="D13" s="559">
        <v>0</v>
      </c>
      <c r="E13" s="559">
        <v>0</v>
      </c>
      <c r="F13" s="559">
        <v>0</v>
      </c>
      <c r="G13" s="559">
        <v>0</v>
      </c>
      <c r="H13" s="559">
        <v>0</v>
      </c>
      <c r="I13" s="559">
        <v>0</v>
      </c>
      <c r="J13" s="559"/>
      <c r="K13" s="560">
        <v>0</v>
      </c>
      <c r="L13" s="560">
        <v>0</v>
      </c>
      <c r="M13" s="560">
        <v>0</v>
      </c>
      <c r="N13" s="560">
        <v>0</v>
      </c>
      <c r="O13" s="560">
        <v>0</v>
      </c>
      <c r="P13" s="560">
        <v>0</v>
      </c>
      <c r="Q13" s="560">
        <v>0</v>
      </c>
      <c r="R13" s="560">
        <v>0</v>
      </c>
      <c r="S13" s="560">
        <v>0</v>
      </c>
      <c r="T13" s="560">
        <v>0</v>
      </c>
      <c r="U13" s="560">
        <v>0</v>
      </c>
      <c r="V13" s="560">
        <v>0</v>
      </c>
    </row>
    <row r="14" spans="1:22" s="24" customFormat="1" ht="41.25" customHeight="1">
      <c r="A14" s="505" t="s">
        <v>989</v>
      </c>
      <c r="B14" s="559">
        <v>0</v>
      </c>
      <c r="C14" s="559">
        <v>0</v>
      </c>
      <c r="D14" s="559">
        <v>0</v>
      </c>
      <c r="E14" s="559">
        <v>0</v>
      </c>
      <c r="F14" s="559">
        <v>0</v>
      </c>
      <c r="G14" s="559">
        <v>0</v>
      </c>
      <c r="H14" s="559">
        <v>0</v>
      </c>
      <c r="I14" s="559">
        <v>0</v>
      </c>
      <c r="J14" s="559"/>
      <c r="K14" s="560">
        <v>0</v>
      </c>
      <c r="L14" s="560">
        <v>0</v>
      </c>
      <c r="M14" s="560">
        <v>0</v>
      </c>
      <c r="N14" s="560">
        <v>0</v>
      </c>
      <c r="O14" s="560">
        <v>0</v>
      </c>
      <c r="P14" s="560">
        <v>0</v>
      </c>
      <c r="Q14" s="560">
        <v>0</v>
      </c>
      <c r="R14" s="560">
        <v>0</v>
      </c>
      <c r="S14" s="560">
        <v>0</v>
      </c>
      <c r="T14" s="560">
        <v>0</v>
      </c>
      <c r="U14" s="560">
        <v>0</v>
      </c>
      <c r="V14" s="560">
        <v>0</v>
      </c>
    </row>
    <row r="15" spans="1:22" s="24" customFormat="1" ht="41.25" customHeight="1">
      <c r="A15" s="505" t="s">
        <v>988</v>
      </c>
      <c r="B15" s="559">
        <v>0</v>
      </c>
      <c r="C15" s="559">
        <v>0</v>
      </c>
      <c r="D15" s="559">
        <v>0</v>
      </c>
      <c r="E15" s="559">
        <v>0</v>
      </c>
      <c r="F15" s="559">
        <v>0</v>
      </c>
      <c r="G15" s="559">
        <v>0</v>
      </c>
      <c r="H15" s="559">
        <v>0</v>
      </c>
      <c r="I15" s="559">
        <v>0</v>
      </c>
      <c r="J15" s="559"/>
      <c r="K15" s="560">
        <v>0</v>
      </c>
      <c r="L15" s="560">
        <v>0</v>
      </c>
      <c r="M15" s="560">
        <v>0</v>
      </c>
      <c r="N15" s="560">
        <v>0</v>
      </c>
      <c r="O15" s="560">
        <v>0</v>
      </c>
      <c r="P15" s="560">
        <v>0</v>
      </c>
      <c r="Q15" s="560">
        <v>0</v>
      </c>
      <c r="R15" s="560">
        <v>0</v>
      </c>
      <c r="S15" s="560">
        <v>0</v>
      </c>
      <c r="T15" s="560">
        <v>0</v>
      </c>
      <c r="U15" s="560">
        <v>0</v>
      </c>
      <c r="V15" s="560">
        <v>0</v>
      </c>
    </row>
    <row r="16" spans="1:22" s="24" customFormat="1" ht="41.25" customHeight="1">
      <c r="A16" s="505" t="s">
        <v>987</v>
      </c>
      <c r="B16" s="559">
        <v>0</v>
      </c>
      <c r="C16" s="559">
        <v>0</v>
      </c>
      <c r="D16" s="559">
        <v>0</v>
      </c>
      <c r="E16" s="559">
        <v>0</v>
      </c>
      <c r="F16" s="559">
        <v>0</v>
      </c>
      <c r="G16" s="559">
        <v>0</v>
      </c>
      <c r="H16" s="559">
        <v>0</v>
      </c>
      <c r="I16" s="559">
        <v>0</v>
      </c>
      <c r="J16" s="559"/>
      <c r="K16" s="560">
        <v>0</v>
      </c>
      <c r="L16" s="560">
        <v>0</v>
      </c>
      <c r="M16" s="560">
        <v>0</v>
      </c>
      <c r="N16" s="560">
        <v>0</v>
      </c>
      <c r="O16" s="560">
        <v>0</v>
      </c>
      <c r="P16" s="560">
        <v>0</v>
      </c>
      <c r="Q16" s="560">
        <v>0</v>
      </c>
      <c r="R16" s="560">
        <v>0</v>
      </c>
      <c r="S16" s="560">
        <v>0</v>
      </c>
      <c r="T16" s="560">
        <v>0</v>
      </c>
      <c r="U16" s="560">
        <v>0</v>
      </c>
      <c r="V16" s="560">
        <v>0</v>
      </c>
    </row>
    <row r="17" spans="1:22" s="24" customFormat="1" ht="41.25" customHeight="1">
      <c r="A17" s="505" t="s">
        <v>986</v>
      </c>
      <c r="B17" s="559">
        <v>0</v>
      </c>
      <c r="C17" s="559">
        <v>0</v>
      </c>
      <c r="D17" s="559">
        <v>0</v>
      </c>
      <c r="E17" s="559">
        <v>0</v>
      </c>
      <c r="F17" s="559">
        <v>0</v>
      </c>
      <c r="G17" s="559">
        <v>0</v>
      </c>
      <c r="H17" s="559">
        <v>0</v>
      </c>
      <c r="I17" s="559">
        <v>0</v>
      </c>
      <c r="J17" s="559"/>
      <c r="K17" s="560">
        <v>0</v>
      </c>
      <c r="L17" s="560">
        <v>0</v>
      </c>
      <c r="M17" s="560">
        <v>0</v>
      </c>
      <c r="N17" s="560">
        <v>0</v>
      </c>
      <c r="O17" s="560">
        <v>0</v>
      </c>
      <c r="P17" s="560">
        <v>0</v>
      </c>
      <c r="Q17" s="560">
        <v>0</v>
      </c>
      <c r="R17" s="560">
        <v>0</v>
      </c>
      <c r="S17" s="560">
        <v>0</v>
      </c>
      <c r="T17" s="560">
        <v>0</v>
      </c>
      <c r="U17" s="560">
        <v>0</v>
      </c>
      <c r="V17" s="560">
        <v>0</v>
      </c>
    </row>
    <row r="18" spans="1:22" s="24" customFormat="1" ht="41.25" customHeight="1" thickBot="1">
      <c r="A18" s="343" t="s">
        <v>985</v>
      </c>
      <c r="B18" s="561">
        <v>0</v>
      </c>
      <c r="C18" s="562">
        <v>0</v>
      </c>
      <c r="D18" s="562">
        <v>0</v>
      </c>
      <c r="E18" s="562">
        <v>0</v>
      </c>
      <c r="F18" s="562">
        <v>0</v>
      </c>
      <c r="G18" s="562">
        <v>0</v>
      </c>
      <c r="H18" s="562">
        <v>0</v>
      </c>
      <c r="I18" s="562">
        <v>0</v>
      </c>
      <c r="J18" s="559"/>
      <c r="K18" s="563">
        <v>0</v>
      </c>
      <c r="L18" s="563">
        <v>0</v>
      </c>
      <c r="M18" s="563">
        <v>0</v>
      </c>
      <c r="N18" s="563">
        <v>0</v>
      </c>
      <c r="O18" s="563">
        <v>0</v>
      </c>
      <c r="P18" s="563">
        <v>0</v>
      </c>
      <c r="Q18" s="563">
        <v>0</v>
      </c>
      <c r="R18" s="563">
        <v>0</v>
      </c>
      <c r="S18" s="563">
        <v>0</v>
      </c>
      <c r="T18" s="563">
        <v>0</v>
      </c>
      <c r="U18" s="563">
        <v>0</v>
      </c>
      <c r="V18" s="563">
        <v>0</v>
      </c>
    </row>
    <row r="19" spans="1:22" ht="12" customHeight="1" thickTop="1">
      <c r="A19" s="564" t="s">
        <v>984</v>
      </c>
      <c r="N19" s="565"/>
      <c r="R19" s="565"/>
      <c r="V19" s="565"/>
    </row>
    <row r="20" spans="1:22">
      <c r="N20" s="565"/>
      <c r="R20" s="565"/>
      <c r="V20" s="565"/>
    </row>
    <row r="21" spans="1:22">
      <c r="N21" s="565"/>
      <c r="R21" s="565"/>
      <c r="V21" s="565"/>
    </row>
    <row r="22" spans="1:22">
      <c r="N22" s="565"/>
      <c r="R22" s="565"/>
      <c r="V22" s="565"/>
    </row>
    <row r="23" spans="1:22">
      <c r="N23" s="565"/>
      <c r="R23" s="565"/>
      <c r="V23" s="565"/>
    </row>
    <row r="24" spans="1:22">
      <c r="N24" s="565"/>
      <c r="R24" s="565"/>
      <c r="V24" s="565"/>
    </row>
    <row r="25" spans="1:22">
      <c r="N25" s="565"/>
      <c r="R25" s="565"/>
      <c r="V25" s="565"/>
    </row>
    <row r="26" spans="1:22">
      <c r="N26" s="565"/>
      <c r="R26" s="565"/>
      <c r="V26" s="565"/>
    </row>
    <row r="27" spans="1:22">
      <c r="N27" s="565"/>
      <c r="R27" s="565"/>
      <c r="V27" s="565"/>
    </row>
    <row r="28" spans="1:22">
      <c r="N28" s="565"/>
      <c r="R28" s="565"/>
      <c r="V28" s="565"/>
    </row>
    <row r="29" spans="1:22">
      <c r="N29" s="565"/>
      <c r="R29" s="565"/>
      <c r="V29" s="565"/>
    </row>
    <row r="30" spans="1:22">
      <c r="N30" s="565"/>
      <c r="R30" s="565"/>
      <c r="V30" s="565"/>
    </row>
    <row r="31" spans="1:22">
      <c r="N31" s="565"/>
      <c r="R31" s="565"/>
      <c r="V31" s="565"/>
    </row>
  </sheetData>
  <mergeCells count="8">
    <mergeCell ref="A1:I1"/>
    <mergeCell ref="K1:V1"/>
    <mergeCell ref="B3:E3"/>
    <mergeCell ref="F3:G3"/>
    <mergeCell ref="H3:I3"/>
    <mergeCell ref="K3:N3"/>
    <mergeCell ref="O3:R3"/>
    <mergeCell ref="S3:V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85" zoomScaleNormal="85" workbookViewId="0">
      <selection sqref="A1:G1"/>
    </sheetView>
  </sheetViews>
  <sheetFormatPr defaultRowHeight="13.5"/>
  <cols>
    <col min="1" max="1" width="14.5546875" style="33" customWidth="1"/>
    <col min="2" max="4" width="11.33203125" style="33" customWidth="1"/>
    <col min="5" max="7" width="11.33203125" style="24" customWidth="1"/>
    <col min="8" max="8" width="2.77734375" style="24" customWidth="1"/>
    <col min="9" max="14" width="9" style="24" customWidth="1"/>
    <col min="15" max="15" width="10.6640625" style="24" bestFit="1" customWidth="1"/>
    <col min="16" max="16" width="9" style="24" customWidth="1"/>
    <col min="17" max="16384" width="8.88671875" style="24"/>
  </cols>
  <sheetData>
    <row r="1" spans="1:16" s="1" customFormat="1" ht="45" customHeight="1">
      <c r="A1" s="868" t="s">
        <v>555</v>
      </c>
      <c r="B1" s="868"/>
      <c r="C1" s="868"/>
      <c r="D1" s="868"/>
      <c r="E1" s="868"/>
      <c r="F1" s="868"/>
      <c r="G1" s="868"/>
      <c r="H1" s="385"/>
      <c r="I1" s="869" t="s">
        <v>556</v>
      </c>
      <c r="J1" s="869"/>
      <c r="K1" s="869"/>
      <c r="L1" s="869"/>
      <c r="M1" s="869"/>
      <c r="N1" s="869"/>
      <c r="O1" s="869"/>
      <c r="P1" s="869"/>
    </row>
    <row r="2" spans="1:16" s="4" customFormat="1" ht="25.5" customHeight="1" thickBot="1">
      <c r="A2" s="567" t="s">
        <v>557</v>
      </c>
      <c r="B2" s="320"/>
      <c r="C2" s="320"/>
      <c r="D2" s="320"/>
      <c r="E2" s="2"/>
      <c r="F2" s="2"/>
      <c r="G2" s="2"/>
      <c r="I2" s="2"/>
      <c r="J2" s="2"/>
      <c r="K2" s="2"/>
      <c r="L2" s="2"/>
      <c r="M2" s="2"/>
      <c r="N2" s="2"/>
      <c r="O2" s="2"/>
      <c r="P2" s="5" t="s">
        <v>558</v>
      </c>
    </row>
    <row r="3" spans="1:16" s="507" customFormat="1" ht="16.5" customHeight="1" thickTop="1">
      <c r="A3" s="870" t="s">
        <v>91</v>
      </c>
      <c r="B3" s="1147" t="s">
        <v>559</v>
      </c>
      <c r="C3" s="1148"/>
      <c r="D3" s="1149" t="s">
        <v>560</v>
      </c>
      <c r="E3" s="1150"/>
      <c r="F3" s="1149" t="s">
        <v>561</v>
      </c>
      <c r="G3" s="1151"/>
      <c r="H3" s="568"/>
      <c r="I3" s="1152" t="s">
        <v>562</v>
      </c>
      <c r="J3" s="1153"/>
      <c r="K3" s="1154" t="s">
        <v>563</v>
      </c>
      <c r="L3" s="1154"/>
      <c r="M3" s="1154"/>
      <c r="N3" s="1154"/>
      <c r="O3" s="1154"/>
      <c r="P3" s="1154"/>
    </row>
    <row r="4" spans="1:16" s="507" customFormat="1" ht="16.5" customHeight="1">
      <c r="A4" s="871"/>
      <c r="B4" s="1155" t="s">
        <v>37</v>
      </c>
      <c r="C4" s="1156"/>
      <c r="D4" s="1155" t="s">
        <v>564</v>
      </c>
      <c r="E4" s="1156"/>
      <c r="F4" s="1155" t="s">
        <v>565</v>
      </c>
      <c r="G4" s="1157"/>
      <c r="H4" s="568"/>
      <c r="I4" s="1158" t="s">
        <v>566</v>
      </c>
      <c r="J4" s="1159"/>
      <c r="K4" s="1160" t="s">
        <v>567</v>
      </c>
      <c r="L4" s="1160"/>
      <c r="M4" s="1160"/>
      <c r="N4" s="1160"/>
      <c r="O4" s="1160"/>
      <c r="P4" s="1160"/>
    </row>
    <row r="5" spans="1:16" s="507" customFormat="1" ht="16.5" customHeight="1">
      <c r="A5" s="871"/>
      <c r="B5" s="569" t="s">
        <v>568</v>
      </c>
      <c r="C5" s="569" t="s">
        <v>569</v>
      </c>
      <c r="D5" s="569" t="s">
        <v>568</v>
      </c>
      <c r="E5" s="569" t="s">
        <v>569</v>
      </c>
      <c r="F5" s="569" t="s">
        <v>568</v>
      </c>
      <c r="G5" s="570" t="s">
        <v>569</v>
      </c>
      <c r="H5" s="571"/>
      <c r="I5" s="572" t="s">
        <v>568</v>
      </c>
      <c r="J5" s="573" t="s">
        <v>569</v>
      </c>
      <c r="K5" s="574" t="s">
        <v>570</v>
      </c>
      <c r="L5" s="575" t="s">
        <v>571</v>
      </c>
      <c r="M5" s="575" t="s">
        <v>572</v>
      </c>
      <c r="N5" s="575" t="s">
        <v>573</v>
      </c>
      <c r="O5" s="575" t="s">
        <v>574</v>
      </c>
      <c r="P5" s="576" t="s">
        <v>575</v>
      </c>
    </row>
    <row r="6" spans="1:16" s="507" customFormat="1" ht="16.5" customHeight="1">
      <c r="A6" s="871"/>
      <c r="B6" s="577" t="s">
        <v>576</v>
      </c>
      <c r="C6" s="578" t="s">
        <v>577</v>
      </c>
      <c r="D6" s="577" t="s">
        <v>576</v>
      </c>
      <c r="E6" s="578" t="s">
        <v>577</v>
      </c>
      <c r="F6" s="577" t="s">
        <v>576</v>
      </c>
      <c r="G6" s="579" t="s">
        <v>577</v>
      </c>
      <c r="H6" s="580"/>
      <c r="I6" s="581" t="s">
        <v>576</v>
      </c>
      <c r="J6" s="582" t="s">
        <v>577</v>
      </c>
      <c r="K6" s="503"/>
      <c r="L6" s="578" t="s">
        <v>578</v>
      </c>
      <c r="M6" s="578" t="s">
        <v>579</v>
      </c>
      <c r="N6" s="503"/>
      <c r="O6" s="578" t="s">
        <v>580</v>
      </c>
      <c r="P6" s="503"/>
    </row>
    <row r="7" spans="1:16" s="507" customFormat="1" ht="16.5" customHeight="1">
      <c r="A7" s="872"/>
      <c r="B7" s="440" t="s">
        <v>581</v>
      </c>
      <c r="C7" s="440" t="s">
        <v>582</v>
      </c>
      <c r="D7" s="440" t="s">
        <v>581</v>
      </c>
      <c r="E7" s="440" t="s">
        <v>582</v>
      </c>
      <c r="F7" s="440" t="s">
        <v>581</v>
      </c>
      <c r="G7" s="583" t="s">
        <v>582</v>
      </c>
      <c r="H7" s="437"/>
      <c r="I7" s="444" t="s">
        <v>581</v>
      </c>
      <c r="J7" s="584" t="s">
        <v>582</v>
      </c>
      <c r="K7" s="585" t="s">
        <v>37</v>
      </c>
      <c r="L7" s="586" t="s">
        <v>583</v>
      </c>
      <c r="M7" s="586" t="s">
        <v>584</v>
      </c>
      <c r="N7" s="586" t="s">
        <v>585</v>
      </c>
      <c r="O7" s="586" t="s">
        <v>586</v>
      </c>
      <c r="P7" s="587" t="s">
        <v>587</v>
      </c>
    </row>
    <row r="8" spans="1:16" s="4" customFormat="1" ht="40.5" customHeight="1">
      <c r="A8" s="380">
        <v>2012</v>
      </c>
      <c r="B8" s="588" t="s">
        <v>5</v>
      </c>
      <c r="C8" s="589" t="s">
        <v>5</v>
      </c>
      <c r="D8" s="588" t="s">
        <v>5</v>
      </c>
      <c r="E8" s="22" t="s">
        <v>5</v>
      </c>
      <c r="F8" s="22" t="s">
        <v>5</v>
      </c>
      <c r="G8" s="22" t="s">
        <v>5</v>
      </c>
      <c r="H8" s="22"/>
      <c r="I8" s="22" t="s">
        <v>5</v>
      </c>
      <c r="J8" s="22" t="s">
        <v>5</v>
      </c>
      <c r="K8" s="589" t="s">
        <v>5</v>
      </c>
      <c r="L8" s="22" t="s">
        <v>5</v>
      </c>
      <c r="M8" s="22" t="s">
        <v>5</v>
      </c>
      <c r="N8" s="589" t="s">
        <v>5</v>
      </c>
      <c r="O8" s="589" t="s">
        <v>5</v>
      </c>
      <c r="P8" s="589" t="s">
        <v>5</v>
      </c>
    </row>
    <row r="9" spans="1:16" s="4" customFormat="1" ht="40.5" customHeight="1">
      <c r="A9" s="380">
        <v>2013</v>
      </c>
      <c r="B9" s="590" t="s">
        <v>5</v>
      </c>
      <c r="C9" s="590" t="s">
        <v>5</v>
      </c>
      <c r="D9" s="590" t="s">
        <v>5</v>
      </c>
      <c r="E9" s="590" t="s">
        <v>5</v>
      </c>
      <c r="F9" s="590" t="s">
        <v>5</v>
      </c>
      <c r="G9" s="590" t="s">
        <v>5</v>
      </c>
      <c r="H9" s="22"/>
      <c r="I9" s="590" t="s">
        <v>5</v>
      </c>
      <c r="J9" s="590" t="s">
        <v>5</v>
      </c>
      <c r="K9" s="590" t="s">
        <v>5</v>
      </c>
      <c r="L9" s="590" t="s">
        <v>5</v>
      </c>
      <c r="M9" s="590" t="s">
        <v>5</v>
      </c>
      <c r="N9" s="590" t="s">
        <v>5</v>
      </c>
      <c r="O9" s="590" t="s">
        <v>5</v>
      </c>
      <c r="P9" s="590" t="s">
        <v>5</v>
      </c>
    </row>
    <row r="10" spans="1:16" s="342" customFormat="1" ht="40.5" customHeight="1">
      <c r="A10" s="380">
        <v>2014</v>
      </c>
      <c r="B10" s="590" t="s">
        <v>5</v>
      </c>
      <c r="C10" s="590" t="s">
        <v>5</v>
      </c>
      <c r="D10" s="590" t="s">
        <v>5</v>
      </c>
      <c r="E10" s="590" t="s">
        <v>5</v>
      </c>
      <c r="F10" s="590" t="s">
        <v>5</v>
      </c>
      <c r="G10" s="590" t="s">
        <v>5</v>
      </c>
      <c r="H10" s="22"/>
      <c r="I10" s="590" t="s">
        <v>5</v>
      </c>
      <c r="J10" s="590" t="s">
        <v>5</v>
      </c>
      <c r="K10" s="591" t="s">
        <v>5</v>
      </c>
      <c r="L10" s="590" t="s">
        <v>5</v>
      </c>
      <c r="M10" s="590" t="s">
        <v>5</v>
      </c>
      <c r="N10" s="591" t="s">
        <v>5</v>
      </c>
      <c r="O10" s="590" t="s">
        <v>5</v>
      </c>
      <c r="P10" s="590" t="s">
        <v>5</v>
      </c>
    </row>
    <row r="11" spans="1:16" s="4" customFormat="1" ht="40.5" customHeight="1">
      <c r="A11" s="380">
        <v>2015</v>
      </c>
      <c r="B11" s="590" t="s">
        <v>5</v>
      </c>
      <c r="C11" s="590" t="s">
        <v>5</v>
      </c>
      <c r="D11" s="590" t="s">
        <v>5</v>
      </c>
      <c r="E11" s="590" t="s">
        <v>5</v>
      </c>
      <c r="F11" s="590" t="s">
        <v>5</v>
      </c>
      <c r="G11" s="590" t="s">
        <v>5</v>
      </c>
      <c r="H11" s="22"/>
      <c r="I11" s="590" t="s">
        <v>5</v>
      </c>
      <c r="J11" s="590" t="s">
        <v>5</v>
      </c>
      <c r="K11" s="591" t="s">
        <v>5</v>
      </c>
      <c r="L11" s="590" t="s">
        <v>5</v>
      </c>
      <c r="M11" s="590" t="s">
        <v>5</v>
      </c>
      <c r="N11" s="591" t="s">
        <v>5</v>
      </c>
      <c r="O11" s="590" t="s">
        <v>5</v>
      </c>
      <c r="P11" s="590" t="s">
        <v>5</v>
      </c>
    </row>
    <row r="12" spans="1:16" s="342" customFormat="1" ht="40.5" customHeight="1">
      <c r="A12" s="448">
        <v>2016</v>
      </c>
      <c r="B12" s="590">
        <v>0</v>
      </c>
      <c r="C12" s="590">
        <v>0</v>
      </c>
      <c r="D12" s="590">
        <v>0</v>
      </c>
      <c r="E12" s="590">
        <v>0</v>
      </c>
      <c r="F12" s="590">
        <v>0</v>
      </c>
      <c r="G12" s="590">
        <v>0</v>
      </c>
      <c r="H12" s="22"/>
      <c r="I12" s="590">
        <v>0</v>
      </c>
      <c r="J12" s="590">
        <v>0</v>
      </c>
      <c r="K12" s="591">
        <v>0</v>
      </c>
      <c r="L12" s="590">
        <v>0</v>
      </c>
      <c r="M12" s="590">
        <v>0</v>
      </c>
      <c r="N12" s="591">
        <v>0</v>
      </c>
      <c r="O12" s="590">
        <v>0</v>
      </c>
      <c r="P12" s="590">
        <v>0</v>
      </c>
    </row>
    <row r="13" spans="1:16" s="342" customFormat="1" ht="40.5" customHeight="1">
      <c r="A13" s="448">
        <v>2017</v>
      </c>
      <c r="B13" s="590">
        <v>0</v>
      </c>
      <c r="C13" s="590">
        <v>0</v>
      </c>
      <c r="D13" s="590">
        <v>0</v>
      </c>
      <c r="E13" s="590">
        <v>0</v>
      </c>
      <c r="F13" s="590">
        <v>0</v>
      </c>
      <c r="G13" s="590">
        <v>0</v>
      </c>
      <c r="H13" s="22"/>
      <c r="I13" s="590">
        <v>0</v>
      </c>
      <c r="J13" s="590">
        <v>0</v>
      </c>
      <c r="K13" s="591">
        <v>0</v>
      </c>
      <c r="L13" s="590">
        <v>0</v>
      </c>
      <c r="M13" s="590">
        <v>0</v>
      </c>
      <c r="N13" s="591">
        <v>0</v>
      </c>
      <c r="O13" s="590">
        <v>0</v>
      </c>
      <c r="P13" s="590">
        <v>0</v>
      </c>
    </row>
    <row r="14" spans="1:16" s="342" customFormat="1" ht="40.5" customHeight="1">
      <c r="A14" s="505" t="s">
        <v>138</v>
      </c>
      <c r="B14" s="590">
        <v>0</v>
      </c>
      <c r="C14" s="590">
        <v>0</v>
      </c>
      <c r="D14" s="590">
        <v>0</v>
      </c>
      <c r="E14" s="590">
        <v>0</v>
      </c>
      <c r="F14" s="590">
        <v>0</v>
      </c>
      <c r="G14" s="590">
        <v>0</v>
      </c>
      <c r="H14" s="22"/>
      <c r="I14" s="590">
        <v>0</v>
      </c>
      <c r="J14" s="590">
        <v>0</v>
      </c>
      <c r="K14" s="591">
        <v>0</v>
      </c>
      <c r="L14" s="590">
        <v>0</v>
      </c>
      <c r="M14" s="590">
        <v>0</v>
      </c>
      <c r="N14" s="591">
        <v>0</v>
      </c>
      <c r="O14" s="590">
        <v>0</v>
      </c>
      <c r="P14" s="590">
        <v>0</v>
      </c>
    </row>
    <row r="15" spans="1:16" s="342" customFormat="1" ht="40.5" customHeight="1">
      <c r="A15" s="505" t="s">
        <v>139</v>
      </c>
      <c r="B15" s="590">
        <v>0</v>
      </c>
      <c r="C15" s="590">
        <v>0</v>
      </c>
      <c r="D15" s="590">
        <v>0</v>
      </c>
      <c r="E15" s="590">
        <v>0</v>
      </c>
      <c r="F15" s="590">
        <v>0</v>
      </c>
      <c r="G15" s="590">
        <v>0</v>
      </c>
      <c r="H15" s="22"/>
      <c r="I15" s="590">
        <v>0</v>
      </c>
      <c r="J15" s="590">
        <v>0</v>
      </c>
      <c r="K15" s="591">
        <v>0</v>
      </c>
      <c r="L15" s="590">
        <v>0</v>
      </c>
      <c r="M15" s="590">
        <v>0</v>
      </c>
      <c r="N15" s="591">
        <v>0</v>
      </c>
      <c r="O15" s="590">
        <v>0</v>
      </c>
      <c r="P15" s="590">
        <v>0</v>
      </c>
    </row>
    <row r="16" spans="1:16" s="342" customFormat="1" ht="40.5" customHeight="1">
      <c r="A16" s="505" t="s">
        <v>140</v>
      </c>
      <c r="B16" s="590">
        <v>0</v>
      </c>
      <c r="C16" s="590">
        <v>0</v>
      </c>
      <c r="D16" s="590">
        <v>0</v>
      </c>
      <c r="E16" s="590">
        <v>0</v>
      </c>
      <c r="F16" s="590">
        <v>0</v>
      </c>
      <c r="G16" s="590">
        <v>0</v>
      </c>
      <c r="H16" s="22"/>
      <c r="I16" s="590">
        <v>0</v>
      </c>
      <c r="J16" s="590">
        <v>0</v>
      </c>
      <c r="K16" s="591">
        <v>0</v>
      </c>
      <c r="L16" s="590">
        <v>0</v>
      </c>
      <c r="M16" s="590">
        <v>0</v>
      </c>
      <c r="N16" s="591">
        <v>0</v>
      </c>
      <c r="O16" s="590">
        <v>0</v>
      </c>
      <c r="P16" s="590">
        <v>0</v>
      </c>
    </row>
    <row r="17" spans="1:16" s="342" customFormat="1" ht="40.5" customHeight="1">
      <c r="A17" s="505" t="s">
        <v>141</v>
      </c>
      <c r="B17" s="590">
        <v>0</v>
      </c>
      <c r="C17" s="590">
        <v>0</v>
      </c>
      <c r="D17" s="590">
        <v>0</v>
      </c>
      <c r="E17" s="590">
        <v>0</v>
      </c>
      <c r="F17" s="590">
        <v>0</v>
      </c>
      <c r="G17" s="590">
        <v>0</v>
      </c>
      <c r="H17" s="22"/>
      <c r="I17" s="590">
        <v>0</v>
      </c>
      <c r="J17" s="590">
        <v>0</v>
      </c>
      <c r="K17" s="591">
        <v>0</v>
      </c>
      <c r="L17" s="590">
        <v>0</v>
      </c>
      <c r="M17" s="590">
        <v>0</v>
      </c>
      <c r="N17" s="591">
        <v>0</v>
      </c>
      <c r="O17" s="590">
        <v>0</v>
      </c>
      <c r="P17" s="590">
        <v>0</v>
      </c>
    </row>
    <row r="18" spans="1:16" s="342" customFormat="1" ht="40.5" customHeight="1">
      <c r="A18" s="505" t="s">
        <v>142</v>
      </c>
      <c r="B18" s="590">
        <v>0</v>
      </c>
      <c r="C18" s="590">
        <v>0</v>
      </c>
      <c r="D18" s="590">
        <v>0</v>
      </c>
      <c r="E18" s="590">
        <v>0</v>
      </c>
      <c r="F18" s="590">
        <v>0</v>
      </c>
      <c r="G18" s="590">
        <v>0</v>
      </c>
      <c r="H18" s="22"/>
      <c r="I18" s="590">
        <v>0</v>
      </c>
      <c r="J18" s="590">
        <v>0</v>
      </c>
      <c r="K18" s="591">
        <v>0</v>
      </c>
      <c r="L18" s="590">
        <v>0</v>
      </c>
      <c r="M18" s="590">
        <v>0</v>
      </c>
      <c r="N18" s="591">
        <v>0</v>
      </c>
      <c r="O18" s="590">
        <v>0</v>
      </c>
      <c r="P18" s="590">
        <v>0</v>
      </c>
    </row>
    <row r="19" spans="1:16" s="342" customFormat="1" ht="40.5" customHeight="1">
      <c r="A19" s="505" t="s">
        <v>143</v>
      </c>
      <c r="B19" s="590">
        <v>0</v>
      </c>
      <c r="C19" s="590">
        <v>0</v>
      </c>
      <c r="D19" s="590">
        <v>0</v>
      </c>
      <c r="E19" s="590">
        <v>0</v>
      </c>
      <c r="F19" s="590">
        <v>0</v>
      </c>
      <c r="G19" s="590">
        <v>0</v>
      </c>
      <c r="H19" s="22"/>
      <c r="I19" s="590">
        <v>0</v>
      </c>
      <c r="J19" s="590">
        <v>0</v>
      </c>
      <c r="K19" s="591">
        <v>0</v>
      </c>
      <c r="L19" s="590">
        <v>0</v>
      </c>
      <c r="M19" s="590">
        <v>0</v>
      </c>
      <c r="N19" s="591">
        <v>0</v>
      </c>
      <c r="O19" s="590">
        <v>0</v>
      </c>
      <c r="P19" s="590">
        <v>0</v>
      </c>
    </row>
    <row r="20" spans="1:16" s="342" customFormat="1" ht="40.5" customHeight="1" thickBot="1">
      <c r="A20" s="343" t="s">
        <v>144</v>
      </c>
      <c r="B20" s="592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22"/>
      <c r="I20" s="87">
        <v>0</v>
      </c>
      <c r="J20" s="87">
        <v>0</v>
      </c>
      <c r="K20" s="593">
        <v>0</v>
      </c>
      <c r="L20" s="87">
        <v>0</v>
      </c>
      <c r="M20" s="87">
        <v>0</v>
      </c>
      <c r="N20" s="593">
        <v>0</v>
      </c>
      <c r="O20" s="87">
        <v>0</v>
      </c>
      <c r="P20" s="87">
        <v>0</v>
      </c>
    </row>
    <row r="21" spans="1:16" s="565" customFormat="1" ht="12" customHeight="1" thickTop="1">
      <c r="A21" s="594" t="s">
        <v>548</v>
      </c>
      <c r="B21" s="33"/>
    </row>
  </sheetData>
  <mergeCells count="13">
    <mergeCell ref="A1:G1"/>
    <mergeCell ref="I1:P1"/>
    <mergeCell ref="A3:A7"/>
    <mergeCell ref="B3:C3"/>
    <mergeCell ref="D3:E3"/>
    <mergeCell ref="F3:G3"/>
    <mergeCell ref="I3:J3"/>
    <mergeCell ref="K3:P3"/>
    <mergeCell ref="B4:C4"/>
    <mergeCell ref="D4:E4"/>
    <mergeCell ref="F4:G4"/>
    <mergeCell ref="I4:J4"/>
    <mergeCell ref="K4:P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0" zoomScaleNormal="90" workbookViewId="0">
      <selection sqref="A1:I1"/>
    </sheetView>
  </sheetViews>
  <sheetFormatPr defaultRowHeight="13.5"/>
  <cols>
    <col min="1" max="1" width="11.6640625" style="33" customWidth="1"/>
    <col min="2" max="4" width="5.109375" style="33" customWidth="1"/>
    <col min="5" max="9" width="11.6640625" style="33" customWidth="1"/>
    <col min="10" max="10" width="3.77734375" style="33" customWidth="1"/>
    <col min="11" max="16" width="11.6640625" style="33" customWidth="1"/>
    <col min="17" max="16384" width="8.88671875" style="33"/>
  </cols>
  <sheetData>
    <row r="1" spans="1:18" ht="36" customHeight="1">
      <c r="A1" s="869" t="s">
        <v>7</v>
      </c>
      <c r="B1" s="869"/>
      <c r="C1" s="869"/>
      <c r="D1" s="869"/>
      <c r="E1" s="869"/>
      <c r="F1" s="869"/>
      <c r="G1" s="869"/>
      <c r="H1" s="869"/>
      <c r="I1" s="869"/>
      <c r="J1" s="56"/>
      <c r="K1" s="868" t="s">
        <v>8</v>
      </c>
      <c r="L1" s="901"/>
      <c r="M1" s="901"/>
      <c r="N1" s="901"/>
      <c r="O1" s="901"/>
      <c r="P1" s="901"/>
      <c r="Q1" s="1"/>
      <c r="R1" s="1"/>
    </row>
    <row r="2" spans="1:18" ht="24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6"/>
      <c r="K2" s="3"/>
      <c r="L2" s="3"/>
      <c r="M2" s="3"/>
      <c r="N2" s="3"/>
      <c r="O2" s="3"/>
      <c r="P2" s="5" t="s">
        <v>9</v>
      </c>
      <c r="Q2" s="4"/>
      <c r="R2" s="4"/>
    </row>
    <row r="3" spans="1:18" ht="30.75" customHeight="1" thickTop="1">
      <c r="A3" s="14"/>
      <c r="B3" s="873" t="s">
        <v>10</v>
      </c>
      <c r="C3" s="880"/>
      <c r="D3" s="874"/>
      <c r="E3" s="902" t="s">
        <v>11</v>
      </c>
      <c r="F3" s="894"/>
      <c r="G3" s="894"/>
      <c r="H3" s="894"/>
      <c r="I3" s="894"/>
      <c r="J3" s="10"/>
      <c r="K3" s="894" t="s">
        <v>12</v>
      </c>
      <c r="L3" s="894"/>
      <c r="M3" s="894"/>
      <c r="N3" s="894"/>
      <c r="O3" s="894"/>
      <c r="P3" s="894"/>
      <c r="Q3" s="4"/>
      <c r="R3" s="4"/>
    </row>
    <row r="4" spans="1:18" ht="30.75" customHeight="1">
      <c r="A4" s="14" t="s">
        <v>13</v>
      </c>
      <c r="B4" s="13"/>
      <c r="C4" s="12" t="s">
        <v>14</v>
      </c>
      <c r="D4" s="11" t="s">
        <v>15</v>
      </c>
      <c r="E4" s="12" t="s">
        <v>16</v>
      </c>
      <c r="F4" s="11" t="s">
        <v>17</v>
      </c>
      <c r="G4" s="11" t="s">
        <v>18</v>
      </c>
      <c r="H4" s="11" t="s">
        <v>19</v>
      </c>
      <c r="I4" s="12" t="s">
        <v>20</v>
      </c>
      <c r="J4" s="10"/>
      <c r="K4" s="9" t="s">
        <v>21</v>
      </c>
      <c r="L4" s="9" t="s">
        <v>22</v>
      </c>
      <c r="M4" s="11" t="s">
        <v>23</v>
      </c>
      <c r="N4" s="11" t="s">
        <v>24</v>
      </c>
      <c r="O4" s="11" t="s">
        <v>25</v>
      </c>
      <c r="P4" s="12" t="s">
        <v>26</v>
      </c>
      <c r="Q4" s="4"/>
    </row>
    <row r="5" spans="1:18" ht="30.75" customHeight="1">
      <c r="A5" s="6"/>
      <c r="B5" s="13"/>
      <c r="C5" s="13"/>
      <c r="D5" s="13"/>
      <c r="E5" s="8"/>
      <c r="F5" s="8"/>
      <c r="G5" s="8"/>
      <c r="H5" s="8" t="s">
        <v>27</v>
      </c>
      <c r="I5" s="13"/>
      <c r="J5" s="57"/>
      <c r="K5" s="7"/>
      <c r="L5" s="7"/>
      <c r="M5" s="8" t="s">
        <v>28</v>
      </c>
      <c r="N5" s="8"/>
      <c r="O5" s="8" t="s">
        <v>29</v>
      </c>
      <c r="P5" s="13" t="s">
        <v>30</v>
      </c>
      <c r="Q5" s="4"/>
    </row>
    <row r="6" spans="1:18" ht="30.75" customHeight="1">
      <c r="A6" s="14" t="s">
        <v>31</v>
      </c>
      <c r="B6" s="13"/>
      <c r="C6" s="13"/>
      <c r="D6" s="13"/>
      <c r="E6" s="13"/>
      <c r="F6" s="8"/>
      <c r="G6" s="8"/>
      <c r="H6" s="8" t="s">
        <v>32</v>
      </c>
      <c r="I6" s="13"/>
      <c r="J6" s="57"/>
      <c r="K6" s="7"/>
      <c r="L6" s="7"/>
      <c r="M6" s="8" t="s">
        <v>33</v>
      </c>
      <c r="N6" s="8" t="s">
        <v>34</v>
      </c>
      <c r="O6" s="8" t="s">
        <v>35</v>
      </c>
      <c r="P6" s="13" t="s">
        <v>36</v>
      </c>
      <c r="Q6" s="4"/>
    </row>
    <row r="7" spans="1:18" ht="30.75" customHeight="1">
      <c r="A7" s="58"/>
      <c r="B7" s="59" t="s">
        <v>37</v>
      </c>
      <c r="C7" s="59" t="s">
        <v>38</v>
      </c>
      <c r="D7" s="59" t="s">
        <v>39</v>
      </c>
      <c r="E7" s="59" t="s">
        <v>40</v>
      </c>
      <c r="F7" s="60" t="s">
        <v>41</v>
      </c>
      <c r="G7" s="60" t="s">
        <v>42</v>
      </c>
      <c r="H7" s="60" t="s">
        <v>43</v>
      </c>
      <c r="I7" s="59" t="s">
        <v>44</v>
      </c>
      <c r="J7" s="57"/>
      <c r="K7" s="61" t="s">
        <v>45</v>
      </c>
      <c r="L7" s="61" t="s">
        <v>46</v>
      </c>
      <c r="M7" s="60" t="s">
        <v>47</v>
      </c>
      <c r="N7" s="60" t="s">
        <v>48</v>
      </c>
      <c r="O7" s="60" t="s">
        <v>49</v>
      </c>
      <c r="P7" s="59" t="s">
        <v>48</v>
      </c>
      <c r="Q7" s="4"/>
    </row>
    <row r="8" spans="1:18" ht="30.75" customHeight="1">
      <c r="A8" s="62">
        <v>2013</v>
      </c>
      <c r="B8" s="63">
        <v>54</v>
      </c>
      <c r="C8" s="63" t="s">
        <v>50</v>
      </c>
      <c r="D8" s="63" t="s">
        <v>50</v>
      </c>
      <c r="E8" s="63">
        <v>44</v>
      </c>
      <c r="F8" s="18">
        <v>10</v>
      </c>
      <c r="G8" s="18">
        <v>3</v>
      </c>
      <c r="H8" s="18">
        <v>2</v>
      </c>
      <c r="I8" s="18">
        <v>2</v>
      </c>
      <c r="J8" s="18"/>
      <c r="K8" s="17">
        <v>0</v>
      </c>
      <c r="L8" s="18">
        <v>11</v>
      </c>
      <c r="M8" s="18">
        <v>2</v>
      </c>
      <c r="N8" s="18">
        <v>2</v>
      </c>
      <c r="O8" s="18">
        <v>2</v>
      </c>
      <c r="P8" s="18">
        <v>6</v>
      </c>
      <c r="Q8" s="64"/>
      <c r="R8" s="64"/>
    </row>
    <row r="9" spans="1:18" s="24" customFormat="1" ht="30.75" customHeight="1">
      <c r="A9" s="62">
        <v>2014</v>
      </c>
      <c r="B9" s="63">
        <v>53</v>
      </c>
      <c r="C9" s="22">
        <v>28</v>
      </c>
      <c r="D9" s="22">
        <v>25</v>
      </c>
      <c r="E9" s="63">
        <v>43</v>
      </c>
      <c r="F9" s="18">
        <v>12</v>
      </c>
      <c r="G9" s="18">
        <v>3</v>
      </c>
      <c r="H9" s="18">
        <v>1</v>
      </c>
      <c r="I9" s="16" t="s">
        <v>50</v>
      </c>
      <c r="J9" s="18"/>
      <c r="K9" s="17">
        <v>0</v>
      </c>
      <c r="L9" s="18">
        <v>11</v>
      </c>
      <c r="M9" s="18">
        <v>2</v>
      </c>
      <c r="N9" s="18">
        <v>2</v>
      </c>
      <c r="O9" s="18">
        <v>2</v>
      </c>
      <c r="P9" s="18">
        <v>4</v>
      </c>
      <c r="Q9" s="64"/>
      <c r="R9" s="64"/>
    </row>
    <row r="10" spans="1:18" s="24" customFormat="1" ht="30.75" customHeight="1">
      <c r="A10" s="62">
        <v>2015</v>
      </c>
      <c r="B10" s="63">
        <v>55</v>
      </c>
      <c r="C10" s="22">
        <v>25</v>
      </c>
      <c r="D10" s="22">
        <v>30</v>
      </c>
      <c r="E10" s="63">
        <v>47</v>
      </c>
      <c r="F10" s="18">
        <v>10</v>
      </c>
      <c r="G10" s="18">
        <v>2</v>
      </c>
      <c r="H10" s="18">
        <v>2</v>
      </c>
      <c r="I10" s="18" t="s">
        <v>6</v>
      </c>
      <c r="J10" s="18"/>
      <c r="K10" s="18" t="s">
        <v>6</v>
      </c>
      <c r="L10" s="18">
        <v>14</v>
      </c>
      <c r="M10" s="18">
        <v>2</v>
      </c>
      <c r="N10" s="18">
        <v>3</v>
      </c>
      <c r="O10" s="18">
        <v>3</v>
      </c>
      <c r="P10" s="18">
        <v>4</v>
      </c>
      <c r="Q10" s="64"/>
      <c r="R10" s="64"/>
    </row>
    <row r="11" spans="1:18" ht="30.75" customHeight="1">
      <c r="A11" s="292">
        <v>2016</v>
      </c>
      <c r="B11" s="289">
        <v>56</v>
      </c>
      <c r="C11" s="22">
        <v>25</v>
      </c>
      <c r="D11" s="22">
        <v>31</v>
      </c>
      <c r="E11" s="290">
        <v>47</v>
      </c>
      <c r="F11" s="287">
        <v>10</v>
      </c>
      <c r="G11" s="287">
        <v>2</v>
      </c>
      <c r="H11" s="287">
        <v>2</v>
      </c>
      <c r="I11" s="287" t="s">
        <v>6</v>
      </c>
      <c r="J11" s="287"/>
      <c r="K11" s="287" t="s">
        <v>6</v>
      </c>
      <c r="L11" s="287">
        <v>16</v>
      </c>
      <c r="M11" s="287">
        <v>2</v>
      </c>
      <c r="N11" s="287">
        <v>3</v>
      </c>
      <c r="O11" s="287">
        <v>3</v>
      </c>
      <c r="P11" s="287">
        <v>4</v>
      </c>
      <c r="Q11" s="64"/>
      <c r="R11" s="64"/>
    </row>
    <row r="12" spans="1:18" s="72" customFormat="1" ht="30.75" customHeight="1" thickBot="1">
      <c r="A12" s="274">
        <v>2017</v>
      </c>
      <c r="B12" s="307">
        <v>59</v>
      </c>
      <c r="C12" s="67">
        <v>27</v>
      </c>
      <c r="D12" s="67">
        <v>32</v>
      </c>
      <c r="E12" s="66">
        <v>50</v>
      </c>
      <c r="F12" s="291">
        <v>10</v>
      </c>
      <c r="G12" s="68">
        <v>2</v>
      </c>
      <c r="H12" s="68">
        <v>2</v>
      </c>
      <c r="I12" s="69" t="s">
        <v>6</v>
      </c>
      <c r="J12" s="70"/>
      <c r="K12" s="69" t="s">
        <v>6</v>
      </c>
      <c r="L12" s="291">
        <v>17</v>
      </c>
      <c r="M12" s="291">
        <v>2</v>
      </c>
      <c r="N12" s="291">
        <v>3</v>
      </c>
      <c r="O12" s="291">
        <v>3</v>
      </c>
      <c r="P12" s="291">
        <v>4</v>
      </c>
      <c r="Q12" s="71"/>
      <c r="R12" s="71"/>
    </row>
    <row r="13" spans="1:18" ht="30.75" customHeight="1" thickTop="1" thickBot="1">
      <c r="A13" s="73"/>
      <c r="B13" s="74"/>
      <c r="C13" s="74"/>
      <c r="D13" s="74"/>
      <c r="E13" s="74"/>
      <c r="F13" s="74"/>
      <c r="G13" s="74"/>
      <c r="H13" s="74"/>
      <c r="I13" s="75"/>
      <c r="J13" s="76"/>
      <c r="K13" s="75"/>
      <c r="L13" s="75"/>
      <c r="M13" s="75"/>
      <c r="N13" s="75"/>
      <c r="O13" s="75"/>
      <c r="P13" s="75"/>
      <c r="Q13" s="55"/>
      <c r="R13" s="55"/>
    </row>
    <row r="14" spans="1:18" ht="30.75" customHeight="1" thickTop="1">
      <c r="A14" s="77"/>
      <c r="B14" s="899" t="s">
        <v>51</v>
      </c>
      <c r="C14" s="900"/>
      <c r="D14" s="900"/>
      <c r="E14" s="900"/>
      <c r="F14" s="900"/>
      <c r="G14" s="900"/>
      <c r="H14" s="900"/>
      <c r="I14" s="900"/>
      <c r="J14" s="78"/>
      <c r="K14" s="79"/>
      <c r="L14" s="899" t="s">
        <v>52</v>
      </c>
      <c r="M14" s="900"/>
      <c r="N14" s="900"/>
      <c r="O14" s="900"/>
      <c r="P14" s="900"/>
      <c r="Q14" s="55"/>
      <c r="R14" s="55"/>
    </row>
    <row r="15" spans="1:18" ht="30.75" customHeight="1">
      <c r="A15" s="77" t="s">
        <v>13</v>
      </c>
      <c r="B15" s="910" t="s">
        <v>53</v>
      </c>
      <c r="C15" s="911"/>
      <c r="D15" s="912"/>
      <c r="E15" s="39" t="s">
        <v>54</v>
      </c>
      <c r="F15" s="39" t="s">
        <v>55</v>
      </c>
      <c r="G15" s="39" t="s">
        <v>56</v>
      </c>
      <c r="H15" s="39" t="s">
        <v>57</v>
      </c>
      <c r="I15" s="80" t="s">
        <v>58</v>
      </c>
      <c r="J15" s="78"/>
      <c r="K15" s="81" t="s">
        <v>59</v>
      </c>
      <c r="L15" s="39" t="s">
        <v>60</v>
      </c>
      <c r="M15" s="39" t="s">
        <v>61</v>
      </c>
      <c r="N15" s="39" t="s">
        <v>62</v>
      </c>
      <c r="O15" s="910" t="s">
        <v>63</v>
      </c>
      <c r="P15" s="913"/>
      <c r="Q15" s="55"/>
      <c r="R15" s="55"/>
    </row>
    <row r="16" spans="1:18" ht="30.75" customHeight="1">
      <c r="A16" s="37"/>
      <c r="B16" s="914"/>
      <c r="C16" s="915"/>
      <c r="D16" s="916"/>
      <c r="E16" s="82"/>
      <c r="F16" s="82"/>
      <c r="G16" s="41" t="s">
        <v>64</v>
      </c>
      <c r="H16" s="41" t="s">
        <v>65</v>
      </c>
      <c r="I16" s="42" t="s">
        <v>66</v>
      </c>
      <c r="J16" s="78"/>
      <c r="K16" s="40" t="s">
        <v>67</v>
      </c>
      <c r="L16" s="41"/>
      <c r="M16" s="41" t="s">
        <v>68</v>
      </c>
      <c r="N16" s="41" t="s">
        <v>69</v>
      </c>
      <c r="O16" s="914"/>
      <c r="P16" s="915"/>
      <c r="Q16" s="55"/>
      <c r="R16" s="55"/>
    </row>
    <row r="17" spans="1:18" ht="30.75" customHeight="1">
      <c r="A17" s="77" t="s">
        <v>70</v>
      </c>
      <c r="B17" s="917" t="s">
        <v>71</v>
      </c>
      <c r="C17" s="918"/>
      <c r="D17" s="919"/>
      <c r="E17" s="41" t="s">
        <v>72</v>
      </c>
      <c r="F17" s="41" t="s">
        <v>73</v>
      </c>
      <c r="G17" s="41" t="s">
        <v>74</v>
      </c>
      <c r="H17" s="41" t="s">
        <v>75</v>
      </c>
      <c r="I17" s="42" t="s">
        <v>76</v>
      </c>
      <c r="J17" s="78"/>
      <c r="K17" s="40" t="s">
        <v>77</v>
      </c>
      <c r="L17" s="41"/>
      <c r="M17" s="41" t="s">
        <v>78</v>
      </c>
      <c r="N17" s="41" t="s">
        <v>79</v>
      </c>
      <c r="O17" s="917"/>
      <c r="P17" s="918"/>
      <c r="Q17" s="55"/>
      <c r="R17" s="55"/>
    </row>
    <row r="18" spans="1:18" ht="30.75" customHeight="1">
      <c r="A18" s="83"/>
      <c r="B18" s="903" t="s">
        <v>80</v>
      </c>
      <c r="C18" s="904"/>
      <c r="D18" s="905"/>
      <c r="E18" s="45" t="s">
        <v>81</v>
      </c>
      <c r="F18" s="45" t="s">
        <v>80</v>
      </c>
      <c r="G18" s="45" t="s">
        <v>82</v>
      </c>
      <c r="H18" s="45" t="s">
        <v>83</v>
      </c>
      <c r="I18" s="84" t="s">
        <v>80</v>
      </c>
      <c r="J18" s="78"/>
      <c r="K18" s="46" t="s">
        <v>84</v>
      </c>
      <c r="L18" s="45" t="s">
        <v>85</v>
      </c>
      <c r="M18" s="45" t="s">
        <v>86</v>
      </c>
      <c r="N18" s="45" t="s">
        <v>86</v>
      </c>
      <c r="O18" s="903" t="s">
        <v>87</v>
      </c>
      <c r="P18" s="906"/>
      <c r="Q18" s="55"/>
      <c r="R18" s="55"/>
    </row>
    <row r="19" spans="1:18" ht="30.75" customHeight="1">
      <c r="A19" s="62">
        <v>2013</v>
      </c>
      <c r="B19" s="907">
        <v>0</v>
      </c>
      <c r="C19" s="908"/>
      <c r="D19" s="908"/>
      <c r="E19" s="18">
        <v>4</v>
      </c>
      <c r="F19" s="16">
        <v>0</v>
      </c>
      <c r="G19" s="16">
        <v>0</v>
      </c>
      <c r="H19" s="16">
        <v>0</v>
      </c>
      <c r="I19" s="16">
        <v>0</v>
      </c>
      <c r="J19" s="85"/>
      <c r="K19" s="16">
        <v>0</v>
      </c>
      <c r="L19" s="18">
        <f>SUM(M19:P19)</f>
        <v>10</v>
      </c>
      <c r="M19" s="18">
        <v>3</v>
      </c>
      <c r="N19" s="18">
        <v>2</v>
      </c>
      <c r="O19" s="909">
        <v>5</v>
      </c>
      <c r="P19" s="909"/>
      <c r="Q19" s="55"/>
      <c r="R19" s="55"/>
    </row>
    <row r="20" spans="1:18" s="24" customFormat="1" ht="30.75" customHeight="1">
      <c r="A20" s="62">
        <v>2014</v>
      </c>
      <c r="B20" s="907" t="s">
        <v>50</v>
      </c>
      <c r="C20" s="908"/>
      <c r="D20" s="908"/>
      <c r="E20" s="18">
        <v>6</v>
      </c>
      <c r="F20" s="16">
        <v>0</v>
      </c>
      <c r="G20" s="50" t="s">
        <v>50</v>
      </c>
      <c r="H20" s="16">
        <v>0</v>
      </c>
      <c r="I20" s="16">
        <v>0</v>
      </c>
      <c r="J20" s="85"/>
      <c r="K20" s="16">
        <v>0</v>
      </c>
      <c r="L20" s="18">
        <v>10</v>
      </c>
      <c r="M20" s="18">
        <v>2</v>
      </c>
      <c r="N20" s="18">
        <v>3</v>
      </c>
      <c r="O20" s="909">
        <v>5</v>
      </c>
      <c r="P20" s="909"/>
      <c r="Q20" s="55"/>
      <c r="R20" s="55"/>
    </row>
    <row r="21" spans="1:18" s="24" customFormat="1" ht="30.75" customHeight="1">
      <c r="A21" s="62">
        <v>2015</v>
      </c>
      <c r="B21" s="922" t="s">
        <v>6</v>
      </c>
      <c r="C21" s="923"/>
      <c r="D21" s="923"/>
      <c r="E21" s="18">
        <v>7</v>
      </c>
      <c r="F21" s="16">
        <v>0</v>
      </c>
      <c r="G21" s="18" t="s">
        <v>50</v>
      </c>
      <c r="H21" s="86" t="s">
        <v>50</v>
      </c>
      <c r="I21" s="86" t="s">
        <v>50</v>
      </c>
      <c r="J21" s="85"/>
      <c r="K21" s="86" t="s">
        <v>50</v>
      </c>
      <c r="L21" s="18">
        <v>8</v>
      </c>
      <c r="M21" s="18">
        <v>2</v>
      </c>
      <c r="N21" s="18">
        <v>2</v>
      </c>
      <c r="O21" s="909">
        <v>4</v>
      </c>
      <c r="P21" s="909"/>
      <c r="Q21" s="55"/>
      <c r="R21" s="55"/>
    </row>
    <row r="22" spans="1:18" ht="30.75" customHeight="1">
      <c r="A22" s="292">
        <v>2016</v>
      </c>
      <c r="B22" s="922" t="s">
        <v>6</v>
      </c>
      <c r="C22" s="923"/>
      <c r="D22" s="923"/>
      <c r="E22" s="287">
        <v>5</v>
      </c>
      <c r="F22" s="286">
        <v>0</v>
      </c>
      <c r="G22" s="287" t="s">
        <v>50</v>
      </c>
      <c r="H22" s="86" t="s">
        <v>50</v>
      </c>
      <c r="I22" s="86" t="s">
        <v>50</v>
      </c>
      <c r="J22" s="85"/>
      <c r="K22" s="86" t="s">
        <v>50</v>
      </c>
      <c r="L22" s="287">
        <v>9</v>
      </c>
      <c r="M22" s="287">
        <v>2</v>
      </c>
      <c r="N22" s="287">
        <v>2</v>
      </c>
      <c r="O22" s="909">
        <v>5</v>
      </c>
      <c r="P22" s="909"/>
      <c r="Q22" s="55"/>
      <c r="R22" s="55"/>
    </row>
    <row r="23" spans="1:18" ht="30.75" customHeight="1" thickBot="1">
      <c r="A23" s="65">
        <v>2017</v>
      </c>
      <c r="B23" s="920" t="s">
        <v>6</v>
      </c>
      <c r="C23" s="921"/>
      <c r="D23" s="921"/>
      <c r="E23" s="291">
        <v>6</v>
      </c>
      <c r="F23" s="87">
        <v>0</v>
      </c>
      <c r="G23" s="87">
        <v>0</v>
      </c>
      <c r="H23" s="87">
        <v>0</v>
      </c>
      <c r="I23" s="87">
        <v>0</v>
      </c>
      <c r="J23" s="85"/>
      <c r="K23" s="87">
        <v>0</v>
      </c>
      <c r="L23" s="291">
        <v>11</v>
      </c>
      <c r="M23" s="291">
        <v>1</v>
      </c>
      <c r="N23" s="291">
        <v>4</v>
      </c>
      <c r="O23" s="924">
        <v>6</v>
      </c>
      <c r="P23" s="924"/>
      <c r="Q23" s="55"/>
      <c r="R23" s="55"/>
    </row>
    <row r="24" spans="1:18" ht="24" customHeight="1" thickTop="1">
      <c r="A24" s="88" t="s">
        <v>88</v>
      </c>
      <c r="B24" s="53"/>
      <c r="C24" s="53"/>
      <c r="D24" s="53"/>
      <c r="E24" s="5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14.25" customHeight="1">
      <c r="A25" s="24"/>
      <c r="B25" s="34"/>
      <c r="C25" s="34"/>
      <c r="D25" s="34"/>
      <c r="E25" s="34"/>
      <c r="F25" s="34"/>
      <c r="G25" s="34"/>
      <c r="H25" s="34"/>
      <c r="I25" s="34"/>
      <c r="J25" s="35"/>
      <c r="K25" s="34"/>
      <c r="L25" s="34"/>
      <c r="M25" s="34"/>
      <c r="N25" s="34"/>
      <c r="O25" s="34"/>
      <c r="P25" s="34"/>
      <c r="Q25" s="24"/>
      <c r="R25" s="24"/>
    </row>
  </sheetData>
  <mergeCells count="25">
    <mergeCell ref="B23:D23"/>
    <mergeCell ref="B20:D20"/>
    <mergeCell ref="O20:P20"/>
    <mergeCell ref="B21:D21"/>
    <mergeCell ref="O21:P21"/>
    <mergeCell ref="B22:D22"/>
    <mergeCell ref="O22:P22"/>
    <mergeCell ref="O23:P23"/>
    <mergeCell ref="B18:D18"/>
    <mergeCell ref="O18:P18"/>
    <mergeCell ref="B19:D19"/>
    <mergeCell ref="O19:P19"/>
    <mergeCell ref="B15:D15"/>
    <mergeCell ref="O15:P15"/>
    <mergeCell ref="B16:D16"/>
    <mergeCell ref="O16:P16"/>
    <mergeCell ref="B17:D17"/>
    <mergeCell ref="O17:P17"/>
    <mergeCell ref="B14:I14"/>
    <mergeCell ref="L14:P14"/>
    <mergeCell ref="A1:I1"/>
    <mergeCell ref="K1:P1"/>
    <mergeCell ref="B3:D3"/>
    <mergeCell ref="E3:I3"/>
    <mergeCell ref="K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pageOrder="overThenDown" orientation="portrait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Normal="100" workbookViewId="0">
      <selection sqref="A1:J1"/>
    </sheetView>
  </sheetViews>
  <sheetFormatPr defaultRowHeight="13.5"/>
  <cols>
    <col min="1" max="1" width="11.6640625" style="117" customWidth="1"/>
    <col min="2" max="2" width="7.5546875" style="75" customWidth="1"/>
    <col min="3" max="3" width="6.77734375" style="75" customWidth="1"/>
    <col min="4" max="4" width="6.33203125" style="75" customWidth="1"/>
    <col min="5" max="10" width="8.33203125" style="75" customWidth="1"/>
    <col min="11" max="11" width="2.77734375" style="76" customWidth="1"/>
    <col min="12" max="12" width="8.5546875" style="75" customWidth="1"/>
    <col min="13" max="13" width="9.6640625" style="75" customWidth="1"/>
    <col min="14" max="18" width="8.5546875" style="75" customWidth="1"/>
    <col min="19" max="19" width="11" style="75" customWidth="1"/>
    <col min="20" max="16384" width="8.88671875" style="55"/>
  </cols>
  <sheetData>
    <row r="1" spans="1:19" ht="40.5" customHeight="1">
      <c r="A1" s="925" t="s">
        <v>89</v>
      </c>
      <c r="B1" s="925"/>
      <c r="C1" s="925"/>
      <c r="D1" s="925"/>
      <c r="E1" s="925"/>
      <c r="F1" s="925"/>
      <c r="G1" s="925"/>
      <c r="H1" s="925"/>
      <c r="I1" s="925"/>
      <c r="J1" s="925"/>
      <c r="K1" s="78"/>
      <c r="L1" s="926" t="s">
        <v>90</v>
      </c>
      <c r="M1" s="926"/>
      <c r="N1" s="926"/>
      <c r="O1" s="926"/>
      <c r="P1" s="926"/>
      <c r="Q1" s="926"/>
      <c r="R1" s="926"/>
      <c r="S1" s="926"/>
    </row>
    <row r="2" spans="1:19" s="64" customFormat="1" ht="25.5" customHeight="1" thickBo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89"/>
      <c r="L2" s="74"/>
      <c r="M2" s="74"/>
      <c r="N2" s="74"/>
      <c r="O2" s="74"/>
      <c r="P2" s="74"/>
      <c r="Q2" s="74"/>
      <c r="R2" s="74"/>
      <c r="S2" s="90" t="s">
        <v>1</v>
      </c>
    </row>
    <row r="3" spans="1:19" s="64" customFormat="1" ht="16.5" customHeight="1" thickTop="1">
      <c r="A3" s="927" t="s">
        <v>91</v>
      </c>
      <c r="B3" s="930" t="s">
        <v>92</v>
      </c>
      <c r="C3" s="931"/>
      <c r="D3" s="932"/>
      <c r="E3" s="900" t="s">
        <v>93</v>
      </c>
      <c r="F3" s="900"/>
      <c r="G3" s="900"/>
      <c r="H3" s="900"/>
      <c r="I3" s="900"/>
      <c r="J3" s="900"/>
      <c r="K3" s="42"/>
      <c r="L3" s="900" t="s">
        <v>94</v>
      </c>
      <c r="M3" s="900"/>
      <c r="N3" s="900"/>
      <c r="O3" s="900"/>
      <c r="P3" s="900"/>
      <c r="Q3" s="900"/>
      <c r="R3" s="933"/>
      <c r="S3" s="91" t="s">
        <v>95</v>
      </c>
    </row>
    <row r="4" spans="1:19" s="64" customFormat="1" ht="16.5" customHeight="1">
      <c r="A4" s="928"/>
      <c r="B4" s="917"/>
      <c r="C4" s="918"/>
      <c r="D4" s="919"/>
      <c r="E4" s="934" t="s">
        <v>96</v>
      </c>
      <c r="F4" s="934"/>
      <c r="G4" s="934"/>
      <c r="H4" s="934"/>
      <c r="I4" s="934"/>
      <c r="J4" s="934"/>
      <c r="K4" s="42"/>
      <c r="L4" s="934" t="s">
        <v>97</v>
      </c>
      <c r="M4" s="934"/>
      <c r="N4" s="935"/>
      <c r="O4" s="936" t="s">
        <v>98</v>
      </c>
      <c r="P4" s="937"/>
      <c r="Q4" s="937"/>
      <c r="R4" s="938"/>
      <c r="S4" s="38" t="s">
        <v>99</v>
      </c>
    </row>
    <row r="5" spans="1:19" s="64" customFormat="1" ht="16.5" customHeight="1">
      <c r="A5" s="928"/>
      <c r="B5" s="41"/>
      <c r="C5" s="39" t="s">
        <v>2</v>
      </c>
      <c r="D5" s="81" t="s">
        <v>3</v>
      </c>
      <c r="E5" s="42" t="s">
        <v>100</v>
      </c>
      <c r="F5" s="39" t="s">
        <v>101</v>
      </c>
      <c r="G5" s="39" t="s">
        <v>102</v>
      </c>
      <c r="H5" s="81" t="s">
        <v>103</v>
      </c>
      <c r="I5" s="81" t="s">
        <v>104</v>
      </c>
      <c r="J5" s="39" t="s">
        <v>105</v>
      </c>
      <c r="K5" s="92"/>
      <c r="L5" s="81" t="s">
        <v>106</v>
      </c>
      <c r="M5" s="81" t="s">
        <v>107</v>
      </c>
      <c r="N5" s="39" t="s">
        <v>108</v>
      </c>
      <c r="O5" s="93" t="s">
        <v>100</v>
      </c>
      <c r="P5" s="39" t="s">
        <v>109</v>
      </c>
      <c r="Q5" s="39" t="s">
        <v>110</v>
      </c>
      <c r="R5" s="40" t="s">
        <v>111</v>
      </c>
      <c r="S5" s="94" t="s">
        <v>112</v>
      </c>
    </row>
    <row r="6" spans="1:19" s="64" customFormat="1" ht="16.5" customHeight="1">
      <c r="A6" s="928"/>
      <c r="B6" s="41"/>
      <c r="C6" s="41"/>
      <c r="D6" s="40"/>
      <c r="E6" s="42"/>
      <c r="F6" s="41"/>
      <c r="G6" s="41"/>
      <c r="H6" s="95" t="s">
        <v>113</v>
      </c>
      <c r="I6" s="95" t="s">
        <v>114</v>
      </c>
      <c r="J6" s="41"/>
      <c r="K6" s="42"/>
      <c r="L6" s="95" t="s">
        <v>115</v>
      </c>
      <c r="M6" s="95" t="s">
        <v>116</v>
      </c>
      <c r="N6" s="41" t="s">
        <v>117</v>
      </c>
      <c r="O6" s="96"/>
      <c r="P6" s="97" t="s">
        <v>118</v>
      </c>
      <c r="Q6" s="97" t="s">
        <v>119</v>
      </c>
      <c r="R6" s="95"/>
      <c r="S6" s="96" t="s">
        <v>120</v>
      </c>
    </row>
    <row r="7" spans="1:19" s="64" customFormat="1" ht="16.5" customHeight="1">
      <c r="A7" s="929"/>
      <c r="B7" s="45" t="s">
        <v>121</v>
      </c>
      <c r="C7" s="45" t="s">
        <v>122</v>
      </c>
      <c r="D7" s="46" t="s">
        <v>123</v>
      </c>
      <c r="E7" s="84" t="s">
        <v>124</v>
      </c>
      <c r="F7" s="45" t="s">
        <v>125</v>
      </c>
      <c r="G7" s="45" t="s">
        <v>126</v>
      </c>
      <c r="H7" s="98" t="s">
        <v>127</v>
      </c>
      <c r="I7" s="98" t="s">
        <v>128</v>
      </c>
      <c r="J7" s="45" t="s">
        <v>129</v>
      </c>
      <c r="K7" s="42"/>
      <c r="L7" s="98" t="s">
        <v>130</v>
      </c>
      <c r="M7" s="98" t="s">
        <v>131</v>
      </c>
      <c r="N7" s="45" t="s">
        <v>132</v>
      </c>
      <c r="O7" s="99" t="s">
        <v>133</v>
      </c>
      <c r="P7" s="100" t="s">
        <v>134</v>
      </c>
      <c r="Q7" s="100" t="s">
        <v>135</v>
      </c>
      <c r="R7" s="98" t="s">
        <v>136</v>
      </c>
      <c r="S7" s="99" t="s">
        <v>137</v>
      </c>
    </row>
    <row r="8" spans="1:19" s="64" customFormat="1" ht="40.5" customHeight="1">
      <c r="A8" s="77">
        <v>2013</v>
      </c>
      <c r="B8" s="49">
        <v>29</v>
      </c>
      <c r="C8" s="49" t="s">
        <v>5</v>
      </c>
      <c r="D8" s="49" t="s">
        <v>5</v>
      </c>
      <c r="E8" s="49">
        <v>19</v>
      </c>
      <c r="F8" s="49">
        <v>5</v>
      </c>
      <c r="G8" s="17">
        <v>0</v>
      </c>
      <c r="H8" s="49">
        <v>4</v>
      </c>
      <c r="I8" s="17">
        <v>0</v>
      </c>
      <c r="J8" s="17">
        <v>0</v>
      </c>
      <c r="K8" s="49"/>
      <c r="L8" s="17">
        <v>0</v>
      </c>
      <c r="M8" s="17">
        <v>0</v>
      </c>
      <c r="N8" s="49">
        <v>10</v>
      </c>
      <c r="O8" s="17">
        <v>0</v>
      </c>
      <c r="P8" s="17">
        <v>0</v>
      </c>
      <c r="Q8" s="17">
        <v>0</v>
      </c>
      <c r="R8" s="17">
        <v>0</v>
      </c>
      <c r="S8" s="49">
        <v>10</v>
      </c>
    </row>
    <row r="9" spans="1:19" s="64" customFormat="1" ht="40.5" customHeight="1">
      <c r="A9" s="77">
        <v>2014</v>
      </c>
      <c r="B9" s="49">
        <v>30</v>
      </c>
      <c r="C9" s="49">
        <v>10</v>
      </c>
      <c r="D9" s="49">
        <v>20</v>
      </c>
      <c r="E9" s="49">
        <v>18</v>
      </c>
      <c r="F9" s="49">
        <v>7</v>
      </c>
      <c r="G9" s="49" t="s">
        <v>5</v>
      </c>
      <c r="H9" s="49">
        <v>3</v>
      </c>
      <c r="I9" s="49" t="s">
        <v>5</v>
      </c>
      <c r="J9" s="49" t="s">
        <v>5</v>
      </c>
      <c r="K9" s="49"/>
      <c r="L9" s="49" t="s">
        <v>5</v>
      </c>
      <c r="M9" s="49" t="s">
        <v>5</v>
      </c>
      <c r="N9" s="49">
        <v>8</v>
      </c>
      <c r="O9" s="49">
        <v>2</v>
      </c>
      <c r="P9" s="49" t="s">
        <v>5</v>
      </c>
      <c r="Q9" s="49" t="s">
        <v>5</v>
      </c>
      <c r="R9" s="49">
        <v>2</v>
      </c>
      <c r="S9" s="49">
        <v>10</v>
      </c>
    </row>
    <row r="10" spans="1:19" s="64" customFormat="1" ht="40.5" customHeight="1">
      <c r="A10" s="77">
        <v>2015</v>
      </c>
      <c r="B10" s="101">
        <v>30</v>
      </c>
      <c r="C10" s="101">
        <v>10</v>
      </c>
      <c r="D10" s="101">
        <v>20</v>
      </c>
      <c r="E10" s="101">
        <v>18</v>
      </c>
      <c r="F10" s="101">
        <v>6</v>
      </c>
      <c r="G10" s="102" t="s">
        <v>6</v>
      </c>
      <c r="H10" s="101">
        <v>4</v>
      </c>
      <c r="I10" s="102" t="s">
        <v>6</v>
      </c>
      <c r="J10" s="102" t="s">
        <v>6</v>
      </c>
      <c r="K10" s="101"/>
      <c r="L10" s="102" t="s">
        <v>6</v>
      </c>
      <c r="M10" s="102" t="s">
        <v>6</v>
      </c>
      <c r="N10" s="101">
        <v>8</v>
      </c>
      <c r="O10" s="101">
        <v>2</v>
      </c>
      <c r="P10" s="101">
        <v>2</v>
      </c>
      <c r="Q10" s="102">
        <v>0</v>
      </c>
      <c r="R10" s="102">
        <v>0</v>
      </c>
      <c r="S10" s="101">
        <v>10</v>
      </c>
    </row>
    <row r="11" spans="1:19" s="64" customFormat="1" ht="40.5" customHeight="1">
      <c r="A11" s="77">
        <v>2016</v>
      </c>
      <c r="B11" s="308">
        <v>31</v>
      </c>
      <c r="C11" s="308">
        <v>10</v>
      </c>
      <c r="D11" s="308">
        <v>21</v>
      </c>
      <c r="E11" s="308">
        <v>18</v>
      </c>
      <c r="F11" s="308">
        <v>5</v>
      </c>
      <c r="G11" s="102" t="s">
        <v>6</v>
      </c>
      <c r="H11" s="308">
        <v>5</v>
      </c>
      <c r="I11" s="102" t="s">
        <v>6</v>
      </c>
      <c r="J11" s="102" t="s">
        <v>6</v>
      </c>
      <c r="K11" s="308"/>
      <c r="L11" s="102" t="s">
        <v>6</v>
      </c>
      <c r="M11" s="102" t="s">
        <v>6</v>
      </c>
      <c r="N11" s="308">
        <v>8</v>
      </c>
      <c r="O11" s="308">
        <v>2</v>
      </c>
      <c r="P11" s="102" t="s">
        <v>6</v>
      </c>
      <c r="Q11" s="102" t="s">
        <v>6</v>
      </c>
      <c r="R11" s="308">
        <v>2</v>
      </c>
      <c r="S11" s="308">
        <v>11</v>
      </c>
    </row>
    <row r="12" spans="1:19" s="64" customFormat="1" ht="40.5" customHeight="1">
      <c r="A12" s="103">
        <v>2017</v>
      </c>
      <c r="B12" s="104">
        <v>31</v>
      </c>
      <c r="C12" s="104">
        <v>10</v>
      </c>
      <c r="D12" s="104">
        <v>21</v>
      </c>
      <c r="E12" s="104">
        <v>18</v>
      </c>
      <c r="F12" s="104">
        <v>5</v>
      </c>
      <c r="G12" s="102" t="s">
        <v>6</v>
      </c>
      <c r="H12" s="104">
        <v>5</v>
      </c>
      <c r="I12" s="102" t="s">
        <v>6</v>
      </c>
      <c r="J12" s="104" t="s">
        <v>441</v>
      </c>
      <c r="K12" s="104"/>
      <c r="L12" s="102" t="s">
        <v>6</v>
      </c>
      <c r="M12" s="102" t="s">
        <v>6</v>
      </c>
      <c r="N12" s="104">
        <v>6</v>
      </c>
      <c r="O12" s="104">
        <v>2</v>
      </c>
      <c r="P12" s="102" t="s">
        <v>6</v>
      </c>
      <c r="Q12" s="102" t="s">
        <v>6</v>
      </c>
      <c r="R12" s="104">
        <v>2</v>
      </c>
      <c r="S12" s="104">
        <v>11</v>
      </c>
    </row>
    <row r="13" spans="1:19" s="64" customFormat="1" ht="40.5" customHeight="1">
      <c r="A13" s="48" t="s">
        <v>138</v>
      </c>
      <c r="B13" s="105">
        <v>1</v>
      </c>
      <c r="C13" s="102" t="s">
        <v>1016</v>
      </c>
      <c r="D13" s="101">
        <v>1</v>
      </c>
      <c r="E13" s="106" t="s">
        <v>1017</v>
      </c>
      <c r="F13" s="102" t="s">
        <v>1017</v>
      </c>
      <c r="G13" s="102" t="s">
        <v>1018</v>
      </c>
      <c r="H13" s="102" t="s">
        <v>1018</v>
      </c>
      <c r="I13" s="102" t="s">
        <v>1018</v>
      </c>
      <c r="J13" s="102" t="s">
        <v>1017</v>
      </c>
      <c r="K13" s="101"/>
      <c r="L13" s="102" t="s">
        <v>1018</v>
      </c>
      <c r="M13" s="102" t="s">
        <v>1017</v>
      </c>
      <c r="N13" s="102">
        <v>6</v>
      </c>
      <c r="O13" s="102" t="s">
        <v>1018</v>
      </c>
      <c r="P13" s="102" t="s">
        <v>1017</v>
      </c>
      <c r="Q13" s="102" t="s">
        <v>1017</v>
      </c>
      <c r="R13" s="102" t="s">
        <v>1018</v>
      </c>
      <c r="S13" s="106">
        <v>1</v>
      </c>
    </row>
    <row r="14" spans="1:19" s="64" customFormat="1" ht="40.5" customHeight="1">
      <c r="A14" s="48" t="s">
        <v>139</v>
      </c>
      <c r="B14" s="105">
        <v>6</v>
      </c>
      <c r="C14" s="101">
        <v>2</v>
      </c>
      <c r="D14" s="101">
        <v>4</v>
      </c>
      <c r="E14" s="107">
        <v>3</v>
      </c>
      <c r="F14" s="106">
        <v>1</v>
      </c>
      <c r="G14" s="102" t="s">
        <v>1017</v>
      </c>
      <c r="H14" s="108">
        <v>1</v>
      </c>
      <c r="I14" s="102" t="s">
        <v>1017</v>
      </c>
      <c r="J14" s="102" t="s">
        <v>1018</v>
      </c>
      <c r="K14" s="101"/>
      <c r="L14" s="102" t="s">
        <v>1016</v>
      </c>
      <c r="M14" s="102" t="s">
        <v>1019</v>
      </c>
      <c r="N14" s="107">
        <v>1</v>
      </c>
      <c r="O14" s="108" t="s">
        <v>1017</v>
      </c>
      <c r="P14" s="102" t="s">
        <v>1017</v>
      </c>
      <c r="Q14" s="102" t="s">
        <v>1017</v>
      </c>
      <c r="R14" s="108">
        <v>1</v>
      </c>
      <c r="S14" s="106">
        <v>2</v>
      </c>
    </row>
    <row r="15" spans="1:19" s="64" customFormat="1" ht="40.5" customHeight="1">
      <c r="A15" s="48" t="s">
        <v>140</v>
      </c>
      <c r="B15" s="105">
        <v>6</v>
      </c>
      <c r="C15" s="101">
        <v>2</v>
      </c>
      <c r="D15" s="101">
        <v>4</v>
      </c>
      <c r="E15" s="107">
        <v>4</v>
      </c>
      <c r="F15" s="106">
        <v>1</v>
      </c>
      <c r="G15" s="102" t="s">
        <v>1017</v>
      </c>
      <c r="H15" s="106">
        <v>1</v>
      </c>
      <c r="I15" s="102" t="s">
        <v>1018</v>
      </c>
      <c r="J15" s="104">
        <v>1</v>
      </c>
      <c r="K15" s="101"/>
      <c r="L15" s="102" t="s">
        <v>1017</v>
      </c>
      <c r="M15" s="102" t="s">
        <v>1018</v>
      </c>
      <c r="N15" s="107">
        <v>1</v>
      </c>
      <c r="O15" s="102" t="s">
        <v>1017</v>
      </c>
      <c r="P15" s="102" t="s">
        <v>1017</v>
      </c>
      <c r="Q15" s="102" t="s">
        <v>1017</v>
      </c>
      <c r="R15" s="102" t="s">
        <v>1019</v>
      </c>
      <c r="S15" s="106">
        <v>2</v>
      </c>
    </row>
    <row r="16" spans="1:19" s="71" customFormat="1" ht="40.5" customHeight="1">
      <c r="A16" s="48" t="s">
        <v>141</v>
      </c>
      <c r="B16" s="105">
        <v>2</v>
      </c>
      <c r="C16" s="102" t="s">
        <v>1017</v>
      </c>
      <c r="D16" s="101">
        <v>2</v>
      </c>
      <c r="E16" s="107" t="s">
        <v>1017</v>
      </c>
      <c r="F16" s="102" t="s">
        <v>1017</v>
      </c>
      <c r="G16" s="102" t="s">
        <v>1018</v>
      </c>
      <c r="H16" s="102" t="s">
        <v>1016</v>
      </c>
      <c r="I16" s="102" t="s">
        <v>1019</v>
      </c>
      <c r="J16" s="102" t="s">
        <v>1019</v>
      </c>
      <c r="K16" s="101"/>
      <c r="L16" s="102" t="s">
        <v>1017</v>
      </c>
      <c r="M16" s="102" t="s">
        <v>1019</v>
      </c>
      <c r="N16" s="102" t="s">
        <v>1017</v>
      </c>
      <c r="O16" s="102" t="s">
        <v>1019</v>
      </c>
      <c r="P16" s="102" t="s">
        <v>1017</v>
      </c>
      <c r="Q16" s="102" t="s">
        <v>1017</v>
      </c>
      <c r="R16" s="102" t="s">
        <v>1018</v>
      </c>
      <c r="S16" s="106">
        <v>2</v>
      </c>
    </row>
    <row r="17" spans="1:32" ht="40.5" customHeight="1">
      <c r="A17" s="48" t="s">
        <v>142</v>
      </c>
      <c r="B17" s="105">
        <v>6</v>
      </c>
      <c r="C17" s="101">
        <v>2</v>
      </c>
      <c r="D17" s="101">
        <v>4</v>
      </c>
      <c r="E17" s="107">
        <v>4</v>
      </c>
      <c r="F17" s="106">
        <v>1</v>
      </c>
      <c r="G17" s="102" t="s">
        <v>1017</v>
      </c>
      <c r="H17" s="107">
        <v>1</v>
      </c>
      <c r="I17" s="102" t="s">
        <v>1017</v>
      </c>
      <c r="J17" s="102" t="s">
        <v>1019</v>
      </c>
      <c r="K17" s="107"/>
      <c r="L17" s="102" t="s">
        <v>1017</v>
      </c>
      <c r="M17" s="102" t="s">
        <v>1017</v>
      </c>
      <c r="N17" s="107">
        <v>2</v>
      </c>
      <c r="O17" s="108" t="s">
        <v>1018</v>
      </c>
      <c r="P17" s="102" t="s">
        <v>1016</v>
      </c>
      <c r="Q17" s="102" t="s">
        <v>1019</v>
      </c>
      <c r="R17" s="108" t="s">
        <v>1017</v>
      </c>
      <c r="S17" s="106">
        <v>2</v>
      </c>
    </row>
    <row r="18" spans="1:32" ht="40.5" customHeight="1">
      <c r="A18" s="48" t="s">
        <v>143</v>
      </c>
      <c r="B18" s="105">
        <v>5</v>
      </c>
      <c r="C18" s="101">
        <v>2</v>
      </c>
      <c r="D18" s="101">
        <v>3</v>
      </c>
      <c r="E18" s="107">
        <v>4</v>
      </c>
      <c r="F18" s="109">
        <v>1</v>
      </c>
      <c r="G18" s="102" t="s">
        <v>1017</v>
      </c>
      <c r="H18" s="109">
        <v>1</v>
      </c>
      <c r="I18" s="102" t="s">
        <v>1017</v>
      </c>
      <c r="J18" s="104">
        <v>1</v>
      </c>
      <c r="K18" s="107"/>
      <c r="L18" s="102" t="s">
        <v>1017</v>
      </c>
      <c r="M18" s="102" t="s">
        <v>1018</v>
      </c>
      <c r="N18" s="107">
        <v>1</v>
      </c>
      <c r="O18" s="102" t="s">
        <v>1017</v>
      </c>
      <c r="P18" s="102" t="s">
        <v>1017</v>
      </c>
      <c r="Q18" s="102" t="s">
        <v>1017</v>
      </c>
      <c r="R18" s="102" t="s">
        <v>1018</v>
      </c>
      <c r="S18" s="109">
        <v>1</v>
      </c>
    </row>
    <row r="19" spans="1:32" ht="40.5" customHeight="1" thickBot="1">
      <c r="A19" s="51" t="s">
        <v>144</v>
      </c>
      <c r="B19" s="110">
        <v>5</v>
      </c>
      <c r="C19" s="111">
        <v>2</v>
      </c>
      <c r="D19" s="111">
        <v>3</v>
      </c>
      <c r="E19" s="111">
        <v>3</v>
      </c>
      <c r="F19" s="112">
        <v>1</v>
      </c>
      <c r="G19" s="113" t="s">
        <v>1017</v>
      </c>
      <c r="H19" s="112">
        <v>1</v>
      </c>
      <c r="I19" s="113" t="s">
        <v>1018</v>
      </c>
      <c r="J19" s="113" t="s">
        <v>1017</v>
      </c>
      <c r="K19" s="107"/>
      <c r="L19" s="113" t="s">
        <v>1018</v>
      </c>
      <c r="M19" s="113" t="s">
        <v>1017</v>
      </c>
      <c r="N19" s="114">
        <v>1</v>
      </c>
      <c r="O19" s="113" t="s">
        <v>1017</v>
      </c>
      <c r="P19" s="113" t="s">
        <v>1018</v>
      </c>
      <c r="Q19" s="113" t="s">
        <v>1016</v>
      </c>
      <c r="R19" s="285">
        <v>1</v>
      </c>
      <c r="S19" s="112">
        <v>1</v>
      </c>
    </row>
    <row r="20" spans="1:32" ht="12" customHeight="1" thickTop="1">
      <c r="A20" s="52" t="s">
        <v>145</v>
      </c>
      <c r="B20" s="53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11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64"/>
      <c r="AF20" s="116"/>
    </row>
    <row r="21" spans="1:3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18"/>
      <c r="M21" s="118"/>
      <c r="N21" s="118"/>
      <c r="O21" s="118"/>
      <c r="P21" s="118"/>
      <c r="Q21" s="118"/>
      <c r="R21" s="118"/>
      <c r="S21" s="118"/>
    </row>
    <row r="22" spans="1:3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3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3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3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3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3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3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3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32">
      <c r="B30" s="118"/>
      <c r="C30" s="118"/>
      <c r="D30" s="118"/>
      <c r="E30" s="118"/>
      <c r="F30" s="118"/>
      <c r="G30" s="118"/>
      <c r="H30" s="118"/>
      <c r="I30" s="118"/>
      <c r="J30" s="118"/>
      <c r="K30" s="119"/>
      <c r="L30" s="118"/>
      <c r="M30" s="118"/>
      <c r="N30" s="118"/>
      <c r="O30" s="118"/>
      <c r="P30" s="118"/>
      <c r="Q30" s="118"/>
      <c r="R30" s="118"/>
      <c r="S30" s="118"/>
    </row>
    <row r="31" spans="1:32">
      <c r="B31" s="118"/>
      <c r="C31" s="118"/>
      <c r="D31" s="118"/>
      <c r="E31" s="118"/>
      <c r="F31" s="118"/>
      <c r="G31" s="118"/>
      <c r="H31" s="118"/>
      <c r="I31" s="118"/>
      <c r="J31" s="118"/>
      <c r="K31" s="119"/>
      <c r="L31" s="118"/>
      <c r="M31" s="118"/>
      <c r="N31" s="118"/>
      <c r="O31" s="118"/>
      <c r="P31" s="118"/>
      <c r="Q31" s="118"/>
      <c r="R31" s="118"/>
      <c r="S31" s="118"/>
    </row>
    <row r="32" spans="1:32">
      <c r="B32" s="118"/>
      <c r="C32" s="118"/>
      <c r="D32" s="118"/>
      <c r="E32" s="118"/>
      <c r="F32" s="118"/>
      <c r="G32" s="118"/>
      <c r="H32" s="118"/>
      <c r="I32" s="118"/>
      <c r="J32" s="118"/>
      <c r="K32" s="119"/>
      <c r="L32" s="118"/>
      <c r="M32" s="118"/>
      <c r="N32" s="118"/>
      <c r="O32" s="118"/>
      <c r="P32" s="118"/>
      <c r="Q32" s="118"/>
      <c r="R32" s="118"/>
      <c r="S32" s="118"/>
    </row>
    <row r="33" spans="1:19">
      <c r="A33" s="55"/>
      <c r="B33" s="118"/>
      <c r="C33" s="118"/>
      <c r="D33" s="118"/>
      <c r="E33" s="118"/>
      <c r="F33" s="118"/>
      <c r="G33" s="118"/>
      <c r="H33" s="118"/>
      <c r="I33" s="118"/>
      <c r="J33" s="118"/>
      <c r="K33" s="119"/>
      <c r="L33" s="118"/>
      <c r="M33" s="118"/>
      <c r="N33" s="118"/>
      <c r="O33" s="118"/>
      <c r="P33" s="118"/>
      <c r="Q33" s="118"/>
      <c r="R33" s="118"/>
      <c r="S33" s="118"/>
    </row>
    <row r="34" spans="1:19">
      <c r="A34" s="55"/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L34" s="118"/>
      <c r="M34" s="118"/>
      <c r="N34" s="118"/>
      <c r="O34" s="118"/>
      <c r="P34" s="118"/>
      <c r="Q34" s="118"/>
      <c r="R34" s="118"/>
      <c r="S34" s="118"/>
    </row>
    <row r="35" spans="1:19">
      <c r="A35" s="55"/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L35" s="118"/>
      <c r="M35" s="118"/>
      <c r="N35" s="118"/>
      <c r="O35" s="118"/>
      <c r="P35" s="118"/>
      <c r="Q35" s="118"/>
      <c r="R35" s="118"/>
      <c r="S35" s="118"/>
    </row>
    <row r="36" spans="1:19">
      <c r="A36" s="55"/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118"/>
      <c r="M36" s="118"/>
      <c r="N36" s="118"/>
      <c r="O36" s="118"/>
      <c r="P36" s="118"/>
      <c r="Q36" s="118"/>
      <c r="R36" s="118"/>
      <c r="S36" s="118"/>
    </row>
    <row r="37" spans="1:19">
      <c r="A37" s="55"/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18"/>
      <c r="M37" s="118"/>
      <c r="N37" s="118"/>
      <c r="O37" s="118"/>
      <c r="P37" s="118"/>
      <c r="Q37" s="118"/>
      <c r="R37" s="118"/>
      <c r="S37" s="118"/>
    </row>
    <row r="38" spans="1:19">
      <c r="A38" s="55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18"/>
      <c r="M38" s="118"/>
      <c r="N38" s="118"/>
      <c r="O38" s="118"/>
      <c r="P38" s="118"/>
      <c r="Q38" s="118"/>
      <c r="R38" s="118"/>
      <c r="S38" s="118"/>
    </row>
    <row r="39" spans="1:19">
      <c r="A39" s="55"/>
      <c r="B39" s="118"/>
      <c r="C39" s="118"/>
      <c r="D39" s="118"/>
      <c r="E39" s="118"/>
      <c r="F39" s="118"/>
      <c r="G39" s="118"/>
      <c r="H39" s="118"/>
      <c r="I39" s="118"/>
      <c r="J39" s="118"/>
      <c r="K39" s="119"/>
      <c r="L39" s="118"/>
      <c r="M39" s="118"/>
      <c r="N39" s="118"/>
      <c r="O39" s="118"/>
      <c r="P39" s="118"/>
      <c r="Q39" s="118"/>
      <c r="R39" s="118"/>
      <c r="S39" s="118"/>
    </row>
    <row r="40" spans="1:19">
      <c r="A40" s="55"/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118"/>
      <c r="M40" s="118"/>
      <c r="N40" s="118"/>
      <c r="O40" s="118"/>
      <c r="P40" s="118"/>
      <c r="Q40" s="118"/>
      <c r="R40" s="118"/>
      <c r="S40" s="118"/>
    </row>
    <row r="41" spans="1:19">
      <c r="A41" s="55"/>
      <c r="B41" s="118"/>
      <c r="C41" s="118"/>
      <c r="D41" s="118"/>
      <c r="E41" s="118"/>
      <c r="F41" s="118"/>
      <c r="G41" s="118"/>
      <c r="H41" s="118"/>
      <c r="I41" s="118"/>
      <c r="J41" s="118"/>
      <c r="K41" s="119"/>
      <c r="L41" s="118"/>
      <c r="M41" s="118"/>
      <c r="N41" s="118"/>
      <c r="O41" s="118"/>
      <c r="P41" s="118"/>
      <c r="Q41" s="118"/>
      <c r="R41" s="118"/>
      <c r="S41" s="118"/>
    </row>
    <row r="42" spans="1:19">
      <c r="A42" s="55"/>
      <c r="B42" s="118"/>
      <c r="C42" s="118"/>
      <c r="D42" s="118"/>
      <c r="E42" s="118"/>
      <c r="F42" s="118"/>
      <c r="G42" s="118"/>
      <c r="H42" s="118"/>
      <c r="I42" s="118"/>
      <c r="J42" s="118"/>
      <c r="K42" s="119"/>
      <c r="L42" s="118"/>
      <c r="M42" s="118"/>
      <c r="N42" s="118"/>
      <c r="O42" s="118"/>
      <c r="P42" s="118"/>
      <c r="Q42" s="118"/>
      <c r="R42" s="118"/>
      <c r="S42" s="118"/>
    </row>
    <row r="43" spans="1:19">
      <c r="A43" s="55"/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118"/>
      <c r="M43" s="118"/>
      <c r="N43" s="118"/>
      <c r="O43" s="118"/>
      <c r="P43" s="118"/>
      <c r="Q43" s="118"/>
      <c r="R43" s="118"/>
      <c r="S43" s="118"/>
    </row>
    <row r="44" spans="1:19">
      <c r="A44" s="55"/>
      <c r="B44" s="118"/>
      <c r="C44" s="118"/>
      <c r="D44" s="118"/>
      <c r="E44" s="118"/>
      <c r="F44" s="118"/>
      <c r="G44" s="118"/>
      <c r="H44" s="118"/>
      <c r="I44" s="118"/>
      <c r="J44" s="118"/>
      <c r="K44" s="119"/>
      <c r="L44" s="118"/>
      <c r="M44" s="118"/>
      <c r="N44" s="118"/>
      <c r="O44" s="118"/>
      <c r="P44" s="118"/>
      <c r="Q44" s="118"/>
      <c r="R44" s="118"/>
      <c r="S44" s="118"/>
    </row>
    <row r="45" spans="1:19">
      <c r="A45" s="55"/>
      <c r="B45" s="118"/>
      <c r="C45" s="118"/>
      <c r="D45" s="118"/>
      <c r="E45" s="118"/>
      <c r="F45" s="118"/>
      <c r="G45" s="118"/>
      <c r="H45" s="118"/>
      <c r="I45" s="118"/>
      <c r="J45" s="118"/>
      <c r="K45" s="119"/>
      <c r="L45" s="118"/>
      <c r="M45" s="118"/>
      <c r="N45" s="118"/>
      <c r="O45" s="118"/>
      <c r="P45" s="118"/>
      <c r="Q45" s="118"/>
      <c r="R45" s="118"/>
      <c r="S45" s="118"/>
    </row>
    <row r="46" spans="1:19">
      <c r="A46" s="55"/>
      <c r="B46" s="118"/>
      <c r="C46" s="118"/>
      <c r="D46" s="118"/>
      <c r="E46" s="118"/>
      <c r="F46" s="118"/>
      <c r="G46" s="118"/>
      <c r="H46" s="118"/>
      <c r="I46" s="118"/>
      <c r="J46" s="118"/>
      <c r="K46" s="119"/>
      <c r="L46" s="118"/>
      <c r="M46" s="118"/>
      <c r="N46" s="118"/>
      <c r="O46" s="118"/>
      <c r="P46" s="118"/>
      <c r="Q46" s="118"/>
      <c r="R46" s="118"/>
      <c r="S46" s="118"/>
    </row>
    <row r="47" spans="1:19">
      <c r="A47" s="55"/>
      <c r="B47" s="118"/>
      <c r="C47" s="118"/>
      <c r="D47" s="118"/>
      <c r="E47" s="118"/>
      <c r="F47" s="118"/>
      <c r="G47" s="118"/>
      <c r="H47" s="118"/>
      <c r="I47" s="118"/>
      <c r="J47" s="118"/>
      <c r="K47" s="119"/>
      <c r="L47" s="118"/>
      <c r="M47" s="118"/>
      <c r="N47" s="118"/>
      <c r="O47" s="118"/>
      <c r="P47" s="118"/>
      <c r="Q47" s="118"/>
      <c r="R47" s="118"/>
      <c r="S47" s="118"/>
    </row>
  </sheetData>
  <mergeCells count="10">
    <mergeCell ref="A1:J1"/>
    <mergeCell ref="L1:S1"/>
    <mergeCell ref="A3:A7"/>
    <mergeCell ref="B3:D3"/>
    <mergeCell ref="E3:J3"/>
    <mergeCell ref="L3:R3"/>
    <mergeCell ref="B4:D4"/>
    <mergeCell ref="E4:J4"/>
    <mergeCell ref="L4:N4"/>
    <mergeCell ref="O4:R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zoomScale="85" zoomScaleNormal="85" workbookViewId="0">
      <selection sqref="A1:H1"/>
    </sheetView>
  </sheetViews>
  <sheetFormatPr defaultRowHeight="13.5"/>
  <cols>
    <col min="1" max="1" width="6.88671875" style="33" customWidth="1"/>
    <col min="2" max="2" width="10.33203125" style="34" customWidth="1"/>
    <col min="3" max="3" width="11.5546875" style="34" customWidth="1"/>
    <col min="4" max="4" width="10.77734375" style="34" customWidth="1"/>
    <col min="5" max="7" width="12.6640625" style="34" customWidth="1"/>
    <col min="8" max="8" width="11.5546875" style="34" bestFit="1" customWidth="1"/>
    <col min="9" max="9" width="2.77734375" style="346" customWidth="1"/>
    <col min="10" max="10" width="12.33203125" style="34" bestFit="1" customWidth="1"/>
    <col min="11" max="11" width="14.88671875" style="682" customWidth="1"/>
    <col min="12" max="12" width="7.5546875" style="34" customWidth="1"/>
    <col min="13" max="14" width="7.5546875" style="33" customWidth="1"/>
    <col min="15" max="16" width="7.5546875" style="4" customWidth="1"/>
    <col min="17" max="17" width="7.5546875" style="33" customWidth="1"/>
    <col min="18" max="16384" width="8.88671875" style="24"/>
  </cols>
  <sheetData>
    <row r="1" spans="1:31" ht="45" customHeight="1">
      <c r="A1" s="868" t="s">
        <v>708</v>
      </c>
      <c r="B1" s="868"/>
      <c r="C1" s="868"/>
      <c r="D1" s="868"/>
      <c r="E1" s="868"/>
      <c r="F1" s="868"/>
      <c r="G1" s="868"/>
      <c r="H1" s="868"/>
      <c r="I1" s="56"/>
      <c r="J1" s="939" t="s">
        <v>709</v>
      </c>
      <c r="K1" s="939"/>
      <c r="L1" s="939"/>
      <c r="M1" s="939"/>
      <c r="N1" s="939"/>
      <c r="O1" s="939"/>
      <c r="P1" s="939"/>
      <c r="Q1" s="939"/>
    </row>
    <row r="2" spans="1:31" s="4" customFormat="1" ht="25.5" customHeight="1" thickBot="1">
      <c r="A2" s="2" t="s">
        <v>0</v>
      </c>
      <c r="B2" s="3"/>
      <c r="C2" s="3"/>
      <c r="D2" s="3"/>
      <c r="E2" s="3"/>
      <c r="F2" s="3"/>
      <c r="G2" s="3"/>
      <c r="H2" s="3"/>
      <c r="I2" s="671"/>
      <c r="J2" s="3"/>
      <c r="K2" s="672"/>
      <c r="L2" s="3"/>
      <c r="M2" s="320"/>
      <c r="N2" s="320"/>
      <c r="O2" s="2"/>
      <c r="P2" s="2"/>
      <c r="Q2" s="5" t="s">
        <v>710</v>
      </c>
    </row>
    <row r="3" spans="1:31" s="4" customFormat="1" ht="17.100000000000001" customHeight="1" thickTop="1">
      <c r="A3" s="503"/>
      <c r="B3" s="902" t="s">
        <v>711</v>
      </c>
      <c r="C3" s="894"/>
      <c r="D3" s="894"/>
      <c r="E3" s="894"/>
      <c r="F3" s="894"/>
      <c r="G3" s="894"/>
      <c r="H3" s="894"/>
      <c r="I3" s="389"/>
      <c r="J3" s="894" t="s">
        <v>712</v>
      </c>
      <c r="K3" s="895"/>
      <c r="L3" s="902" t="s">
        <v>713</v>
      </c>
      <c r="M3" s="894"/>
      <c r="N3" s="894"/>
      <c r="O3" s="894"/>
      <c r="P3" s="894"/>
      <c r="Q3" s="894"/>
    </row>
    <row r="4" spans="1:31" s="4" customFormat="1" ht="17.100000000000001" customHeight="1">
      <c r="A4" s="503" t="s">
        <v>13</v>
      </c>
      <c r="B4" s="11" t="s">
        <v>570</v>
      </c>
      <c r="C4" s="390" t="s">
        <v>714</v>
      </c>
      <c r="D4" s="322" t="s">
        <v>715</v>
      </c>
      <c r="E4" s="390" t="s">
        <v>716</v>
      </c>
      <c r="F4" s="515" t="s">
        <v>717</v>
      </c>
      <c r="G4" s="673" t="s">
        <v>718</v>
      </c>
      <c r="H4" s="11" t="s">
        <v>719</v>
      </c>
      <c r="I4" s="389"/>
      <c r="J4" s="9" t="s">
        <v>720</v>
      </c>
      <c r="K4" s="674" t="s">
        <v>721</v>
      </c>
      <c r="L4" s="389" t="s">
        <v>570</v>
      </c>
      <c r="M4" s="515" t="s">
        <v>722</v>
      </c>
      <c r="N4" s="380" t="s">
        <v>723</v>
      </c>
      <c r="O4" s="503" t="s">
        <v>724</v>
      </c>
      <c r="P4" s="515" t="s">
        <v>725</v>
      </c>
      <c r="Q4" s="503" t="s">
        <v>721</v>
      </c>
    </row>
    <row r="5" spans="1:31" s="4" customFormat="1" ht="17.100000000000001" customHeight="1">
      <c r="A5" s="503"/>
      <c r="B5" s="8"/>
      <c r="C5" s="390"/>
      <c r="D5" s="322" t="s">
        <v>726</v>
      </c>
      <c r="E5" s="390" t="s">
        <v>727</v>
      </c>
      <c r="F5" s="322" t="s">
        <v>728</v>
      </c>
      <c r="G5" s="380"/>
      <c r="H5" s="8" t="s">
        <v>729</v>
      </c>
      <c r="I5" s="389"/>
      <c r="J5" s="390" t="s">
        <v>730</v>
      </c>
      <c r="K5" s="674"/>
      <c r="L5" s="389"/>
      <c r="M5" s="8" t="s">
        <v>731</v>
      </c>
      <c r="N5" s="380" t="s">
        <v>732</v>
      </c>
      <c r="O5" s="389"/>
      <c r="P5" s="322"/>
      <c r="Q5" s="503"/>
    </row>
    <row r="6" spans="1:31" s="4" customFormat="1" ht="17.100000000000001" customHeight="1">
      <c r="A6" s="503" t="s">
        <v>733</v>
      </c>
      <c r="B6" s="324"/>
      <c r="C6" s="390" t="s">
        <v>734</v>
      </c>
      <c r="D6" s="322" t="s">
        <v>735</v>
      </c>
      <c r="E6" s="323" t="s">
        <v>736</v>
      </c>
      <c r="F6" s="514" t="s">
        <v>737</v>
      </c>
      <c r="G6" s="512" t="s">
        <v>738</v>
      </c>
      <c r="H6" s="324" t="s">
        <v>739</v>
      </c>
      <c r="I6" s="389"/>
      <c r="J6" s="390" t="s">
        <v>740</v>
      </c>
      <c r="K6" s="674"/>
      <c r="L6" s="389"/>
      <c r="M6" s="8" t="s">
        <v>741</v>
      </c>
      <c r="N6" s="380" t="s">
        <v>741</v>
      </c>
      <c r="O6" s="389"/>
      <c r="P6" s="322" t="s">
        <v>742</v>
      </c>
      <c r="Q6" s="503"/>
    </row>
    <row r="7" spans="1:31" s="4" customFormat="1" ht="17.100000000000001" customHeight="1">
      <c r="A7" s="374"/>
      <c r="B7" s="328" t="s">
        <v>37</v>
      </c>
      <c r="C7" s="383" t="s">
        <v>743</v>
      </c>
      <c r="D7" s="552" t="s">
        <v>744</v>
      </c>
      <c r="E7" s="327" t="s">
        <v>745</v>
      </c>
      <c r="F7" s="521" t="s">
        <v>746</v>
      </c>
      <c r="G7" s="675" t="s">
        <v>747</v>
      </c>
      <c r="H7" s="328" t="s">
        <v>748</v>
      </c>
      <c r="I7" s="389"/>
      <c r="J7" s="383" t="s">
        <v>749</v>
      </c>
      <c r="K7" s="676" t="s">
        <v>750</v>
      </c>
      <c r="L7" s="382" t="s">
        <v>751</v>
      </c>
      <c r="M7" s="60" t="s">
        <v>752</v>
      </c>
      <c r="N7" s="375" t="s">
        <v>753</v>
      </c>
      <c r="O7" s="382" t="s">
        <v>754</v>
      </c>
      <c r="P7" s="506" t="s">
        <v>755</v>
      </c>
      <c r="Q7" s="506" t="s">
        <v>750</v>
      </c>
    </row>
    <row r="8" spans="1:31" ht="92.25" customHeight="1">
      <c r="A8" s="386">
        <v>2013</v>
      </c>
      <c r="B8" s="17" t="s">
        <v>756</v>
      </c>
      <c r="C8" s="17" t="s">
        <v>756</v>
      </c>
      <c r="D8" s="17" t="s">
        <v>756</v>
      </c>
      <c r="E8" s="17" t="s">
        <v>756</v>
      </c>
      <c r="F8" s="17" t="s">
        <v>756</v>
      </c>
      <c r="G8" s="17" t="s">
        <v>756</v>
      </c>
      <c r="H8" s="17" t="s">
        <v>756</v>
      </c>
      <c r="I8" s="677"/>
      <c r="J8" s="17" t="s">
        <v>756</v>
      </c>
      <c r="K8" s="17" t="s">
        <v>756</v>
      </c>
      <c r="L8" s="17" t="s">
        <v>756</v>
      </c>
      <c r="M8" s="17" t="s">
        <v>756</v>
      </c>
      <c r="N8" s="17" t="s">
        <v>756</v>
      </c>
      <c r="O8" s="17" t="s">
        <v>756</v>
      </c>
      <c r="P8" s="17" t="s">
        <v>756</v>
      </c>
      <c r="Q8" s="17" t="s">
        <v>756</v>
      </c>
    </row>
    <row r="9" spans="1:31" s="55" customFormat="1" ht="92.25" customHeight="1">
      <c r="A9" s="400">
        <v>2014</v>
      </c>
      <c r="B9" s="17" t="s">
        <v>756</v>
      </c>
      <c r="C9" s="17" t="s">
        <v>756</v>
      </c>
      <c r="D9" s="17" t="s">
        <v>756</v>
      </c>
      <c r="E9" s="17" t="s">
        <v>756</v>
      </c>
      <c r="F9" s="17" t="s">
        <v>756</v>
      </c>
      <c r="G9" s="17" t="s">
        <v>756</v>
      </c>
      <c r="H9" s="17" t="s">
        <v>756</v>
      </c>
      <c r="I9" s="678"/>
      <c r="J9" s="17" t="s">
        <v>756</v>
      </c>
      <c r="K9" s="17" t="s">
        <v>756</v>
      </c>
      <c r="L9" s="17" t="s">
        <v>756</v>
      </c>
      <c r="M9" s="17" t="s">
        <v>756</v>
      </c>
      <c r="N9" s="17" t="s">
        <v>756</v>
      </c>
      <c r="O9" s="17" t="s">
        <v>756</v>
      </c>
      <c r="P9" s="17" t="s">
        <v>756</v>
      </c>
      <c r="Q9" s="17" t="s">
        <v>756</v>
      </c>
    </row>
    <row r="10" spans="1:31" s="55" customFormat="1" ht="92.25" customHeight="1">
      <c r="A10" s="400">
        <v>2015</v>
      </c>
      <c r="B10" s="120" t="s">
        <v>756</v>
      </c>
      <c r="C10" s="120" t="s">
        <v>756</v>
      </c>
      <c r="D10" s="120" t="s">
        <v>756</v>
      </c>
      <c r="E10" s="120" t="s">
        <v>756</v>
      </c>
      <c r="F10" s="120" t="s">
        <v>756</v>
      </c>
      <c r="G10" s="120" t="s">
        <v>756</v>
      </c>
      <c r="H10" s="120" t="s">
        <v>756</v>
      </c>
      <c r="I10" s="120"/>
      <c r="J10" s="120" t="s">
        <v>756</v>
      </c>
      <c r="K10" s="17" t="s">
        <v>756</v>
      </c>
      <c r="L10" s="120" t="s">
        <v>756</v>
      </c>
      <c r="M10" s="120" t="s">
        <v>756</v>
      </c>
      <c r="N10" s="120" t="s">
        <v>756</v>
      </c>
      <c r="O10" s="120" t="s">
        <v>756</v>
      </c>
      <c r="P10" s="120" t="s">
        <v>756</v>
      </c>
      <c r="Q10" s="120" t="s">
        <v>756</v>
      </c>
    </row>
    <row r="11" spans="1:31" s="55" customFormat="1" ht="92.25" customHeight="1">
      <c r="A11" s="400">
        <v>2016</v>
      </c>
      <c r="B11" s="231" t="s">
        <v>756</v>
      </c>
      <c r="C11" s="17" t="s">
        <v>756</v>
      </c>
      <c r="D11" s="17" t="s">
        <v>756</v>
      </c>
      <c r="E11" s="17" t="s">
        <v>756</v>
      </c>
      <c r="F11" s="17" t="s">
        <v>756</v>
      </c>
      <c r="G11" s="17" t="s">
        <v>756</v>
      </c>
      <c r="H11" s="17" t="s">
        <v>756</v>
      </c>
      <c r="I11" s="17"/>
      <c r="J11" s="17" t="s">
        <v>756</v>
      </c>
      <c r="K11" s="17" t="s">
        <v>756</v>
      </c>
      <c r="L11" s="17" t="s">
        <v>756</v>
      </c>
      <c r="M11" s="17" t="s">
        <v>756</v>
      </c>
      <c r="N11" s="17" t="s">
        <v>756</v>
      </c>
      <c r="O11" s="17" t="s">
        <v>756</v>
      </c>
      <c r="P11" s="17" t="s">
        <v>756</v>
      </c>
      <c r="Q11" s="17" t="s">
        <v>756</v>
      </c>
    </row>
    <row r="12" spans="1:31" s="428" customFormat="1" ht="92.25" customHeight="1" thickBot="1">
      <c r="A12" s="65">
        <v>2017</v>
      </c>
      <c r="B12" s="680" t="s">
        <v>5</v>
      </c>
      <c r="C12" s="680" t="s">
        <v>847</v>
      </c>
      <c r="D12" s="680" t="s">
        <v>847</v>
      </c>
      <c r="E12" s="680" t="s">
        <v>847</v>
      </c>
      <c r="F12" s="680" t="s">
        <v>847</v>
      </c>
      <c r="G12" s="680" t="s">
        <v>847</v>
      </c>
      <c r="H12" s="680" t="s">
        <v>848</v>
      </c>
      <c r="I12" s="120"/>
      <c r="J12" s="680" t="s">
        <v>847</v>
      </c>
      <c r="K12" s="26" t="s">
        <v>847</v>
      </c>
      <c r="L12" s="680" t="s">
        <v>847</v>
      </c>
      <c r="M12" s="680" t="s">
        <v>847</v>
      </c>
      <c r="N12" s="680" t="s">
        <v>847</v>
      </c>
      <c r="O12" s="680" t="s">
        <v>847</v>
      </c>
      <c r="P12" s="680" t="s">
        <v>847</v>
      </c>
      <c r="Q12" s="680" t="s">
        <v>847</v>
      </c>
    </row>
    <row r="13" spans="1:31" ht="12" customHeight="1" thickTop="1">
      <c r="A13" s="29" t="s">
        <v>757</v>
      </c>
      <c r="B13" s="344"/>
      <c r="C13" s="344"/>
      <c r="D13" s="344"/>
      <c r="E13" s="344"/>
      <c r="F13" s="344"/>
      <c r="G13" s="344"/>
      <c r="H13" s="344"/>
      <c r="I13" s="344"/>
      <c r="J13" s="344"/>
      <c r="K13" s="681"/>
      <c r="L13" s="344"/>
      <c r="M13" s="344"/>
      <c r="N13" s="344"/>
      <c r="O13" s="344"/>
      <c r="P13" s="344"/>
      <c r="Q13" s="344"/>
      <c r="R13" s="346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4"/>
      <c r="AE13" s="30"/>
    </row>
    <row r="14" spans="1:31" ht="15.75" customHeight="1">
      <c r="B14" s="31"/>
      <c r="L14" s="683"/>
      <c r="N14" s="684"/>
      <c r="O14" s="350"/>
      <c r="P14" s="350"/>
      <c r="Q14" s="348"/>
    </row>
    <row r="15" spans="1:31" ht="14.25">
      <c r="B15" s="31"/>
      <c r="L15" s="683"/>
      <c r="N15" s="684"/>
      <c r="O15" s="350"/>
      <c r="P15" s="350"/>
      <c r="Q15" s="348"/>
    </row>
    <row r="16" spans="1:31" ht="14.25">
      <c r="B16" s="31"/>
      <c r="L16" s="683"/>
      <c r="N16" s="684"/>
      <c r="O16" s="350"/>
      <c r="P16" s="350"/>
      <c r="Q16" s="348"/>
    </row>
    <row r="17" spans="2:17" ht="14.25">
      <c r="B17" s="31"/>
      <c r="L17" s="683"/>
      <c r="N17" s="685"/>
      <c r="O17" s="350"/>
      <c r="P17" s="350"/>
      <c r="Q17" s="348"/>
    </row>
    <row r="18" spans="2:17" ht="14.25">
      <c r="B18" s="31"/>
      <c r="L18" s="683"/>
      <c r="O18" s="350"/>
      <c r="P18" s="350"/>
      <c r="Q18" s="348"/>
    </row>
    <row r="19" spans="2:17" ht="14.25">
      <c r="L19" s="683"/>
      <c r="O19" s="350"/>
      <c r="P19" s="350"/>
      <c r="Q19" s="348"/>
    </row>
    <row r="20" spans="2:17" ht="14.25">
      <c r="L20" s="683"/>
      <c r="O20" s="350"/>
      <c r="P20" s="350"/>
      <c r="Q20" s="348"/>
    </row>
    <row r="21" spans="2:17" ht="14.25">
      <c r="L21" s="683"/>
      <c r="O21" s="350"/>
      <c r="P21" s="350"/>
      <c r="Q21" s="348"/>
    </row>
    <row r="22" spans="2:17" ht="14.25">
      <c r="L22" s="683"/>
      <c r="O22" s="350"/>
      <c r="P22" s="350"/>
      <c r="Q22" s="348"/>
    </row>
    <row r="23" spans="2:17" ht="14.25">
      <c r="L23" s="683"/>
      <c r="O23" s="350"/>
      <c r="P23" s="350"/>
      <c r="Q23" s="348"/>
    </row>
    <row r="24" spans="2:17" ht="14.25">
      <c r="L24" s="683"/>
      <c r="O24" s="350"/>
      <c r="P24" s="350"/>
      <c r="Q24" s="348"/>
    </row>
    <row r="25" spans="2:17" ht="14.25">
      <c r="L25" s="683"/>
      <c r="O25" s="350"/>
      <c r="P25" s="350"/>
      <c r="Q25" s="348"/>
    </row>
    <row r="26" spans="2:17" ht="14.25">
      <c r="L26" s="683"/>
      <c r="O26" s="350"/>
      <c r="P26" s="350"/>
      <c r="Q26" s="348"/>
    </row>
    <row r="27" spans="2:17" ht="14.25">
      <c r="L27" s="683"/>
      <c r="O27" s="350"/>
      <c r="P27" s="350"/>
      <c r="Q27" s="348"/>
    </row>
    <row r="28" spans="2:17" ht="14.25">
      <c r="L28" s="683"/>
      <c r="O28" s="350"/>
      <c r="P28" s="350"/>
      <c r="Q28" s="348"/>
    </row>
    <row r="29" spans="2:17" ht="14.25">
      <c r="L29" s="683"/>
      <c r="O29" s="350"/>
      <c r="P29" s="350"/>
      <c r="Q29" s="348"/>
    </row>
    <row r="30" spans="2:17" ht="14.25">
      <c r="L30" s="683"/>
      <c r="O30" s="350"/>
      <c r="P30" s="350"/>
      <c r="Q30" s="348"/>
    </row>
    <row r="31" spans="2:17" ht="14.25">
      <c r="L31" s="683"/>
      <c r="O31" s="350"/>
      <c r="P31" s="350"/>
      <c r="Q31" s="348"/>
    </row>
    <row r="32" spans="2:17" ht="14.25">
      <c r="L32" s="683"/>
      <c r="O32" s="350"/>
      <c r="P32" s="350"/>
      <c r="Q32" s="348"/>
    </row>
    <row r="33" spans="12:17" ht="14.25">
      <c r="L33" s="683"/>
      <c r="O33" s="350"/>
      <c r="P33" s="350"/>
      <c r="Q33" s="348"/>
    </row>
    <row r="34" spans="12:17" ht="14.25">
      <c r="L34" s="683"/>
      <c r="O34" s="350"/>
      <c r="P34" s="350"/>
      <c r="Q34" s="348"/>
    </row>
    <row r="35" spans="12:17" ht="14.25">
      <c r="L35" s="683"/>
      <c r="O35" s="350"/>
      <c r="P35" s="350"/>
      <c r="Q35" s="348"/>
    </row>
    <row r="36" spans="12:17" ht="14.25">
      <c r="L36" s="683"/>
      <c r="O36" s="350"/>
      <c r="P36" s="350"/>
      <c r="Q36" s="348"/>
    </row>
    <row r="37" spans="12:17" ht="14.25">
      <c r="L37" s="683"/>
      <c r="O37" s="350"/>
      <c r="P37" s="350"/>
      <c r="Q37" s="348"/>
    </row>
    <row r="38" spans="12:17" ht="14.25">
      <c r="L38" s="683"/>
      <c r="O38" s="350"/>
      <c r="P38" s="350"/>
      <c r="Q38" s="348"/>
    </row>
    <row r="39" spans="12:17" ht="14.25">
      <c r="L39" s="683"/>
      <c r="O39" s="350"/>
      <c r="P39" s="350"/>
      <c r="Q39" s="348"/>
    </row>
    <row r="40" spans="12:17" ht="14.25">
      <c r="L40" s="683"/>
    </row>
    <row r="41" spans="12:17">
      <c r="L41" s="31"/>
    </row>
    <row r="42" spans="12:17">
      <c r="L42" s="31"/>
    </row>
    <row r="43" spans="12:17">
      <c r="L43" s="31"/>
    </row>
    <row r="44" spans="12:17">
      <c r="L44" s="31"/>
    </row>
    <row r="45" spans="12:17">
      <c r="L45" s="31"/>
    </row>
    <row r="46" spans="12:17">
      <c r="L46" s="31"/>
    </row>
    <row r="47" spans="12:17">
      <c r="L47" s="31"/>
    </row>
    <row r="48" spans="12:17">
      <c r="L48" s="31"/>
    </row>
    <row r="49" spans="2:31" s="33" customFormat="1">
      <c r="B49" s="34"/>
      <c r="C49" s="34"/>
      <c r="D49" s="34"/>
      <c r="E49" s="34"/>
      <c r="F49" s="34"/>
      <c r="G49" s="34"/>
      <c r="H49" s="34"/>
      <c r="I49" s="346"/>
      <c r="J49" s="34"/>
      <c r="K49" s="682"/>
      <c r="L49" s="31"/>
      <c r="O49" s="4"/>
      <c r="P49" s="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2:31" s="33" customFormat="1">
      <c r="B50" s="34"/>
      <c r="C50" s="34"/>
      <c r="D50" s="34"/>
      <c r="E50" s="34"/>
      <c r="F50" s="34"/>
      <c r="G50" s="34"/>
      <c r="H50" s="34"/>
      <c r="I50" s="346"/>
      <c r="J50" s="34"/>
      <c r="K50" s="682"/>
      <c r="L50" s="31"/>
      <c r="O50" s="4"/>
      <c r="P50" s="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</sheetData>
  <protectedRanges>
    <protectedRange sqref="C8" name="범위1_1_1_1_2_1"/>
    <protectedRange sqref="I8:K8" name="범위1_4_1_1_1_1"/>
    <protectedRange sqref="H8" name="범위1_5_1_1_1_1"/>
    <protectedRange sqref="D8:G8" name="범위1_7_1_1_1_1"/>
    <protectedRange sqref="P8" name="범위1_17_2_1_1"/>
    <protectedRange sqref="M8" name="범위1_10_1_1_2_1"/>
    <protectedRange sqref="N8" name="범위1_11_1_1_1_1"/>
    <protectedRange sqref="O8" name="범위1_12_1_2_1_1"/>
    <protectedRange sqref="Q8" name="범위1_16_1_1_1_1"/>
    <protectedRange sqref="C9" name="범위1_1_1_1_2_2_1"/>
    <protectedRange sqref="I9:K9" name="범위1_4_1_1_1_2_1"/>
    <protectedRange sqref="H9" name="범위1_5_1_1_1_2_1"/>
    <protectedRange sqref="D9:G9" name="범위1_7_1_1_1_2_1"/>
    <protectedRange sqref="P9" name="범위1_17_2_1_2_1"/>
    <protectedRange sqref="M9" name="범위1_10_1_1_2_2_1"/>
    <protectedRange sqref="N9" name="범위1_11_1_1_1_2_1"/>
    <protectedRange sqref="O9" name="범위1_12_1_2_1_2_1"/>
    <protectedRange sqref="Q9" name="범위1_16_1_1_1_2_1"/>
  </protectedRanges>
  <mergeCells count="5">
    <mergeCell ref="A1:H1"/>
    <mergeCell ref="J1:Q1"/>
    <mergeCell ref="B3:H3"/>
    <mergeCell ref="J3:K3"/>
    <mergeCell ref="L3:Q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90" zoomScaleNormal="90" workbookViewId="0">
      <selection sqref="A1:H1"/>
    </sheetView>
  </sheetViews>
  <sheetFormatPr defaultRowHeight="13.5"/>
  <cols>
    <col min="1" max="1" width="9.21875" style="33" customWidth="1"/>
    <col min="2" max="2" width="6.77734375" style="34" customWidth="1"/>
    <col min="3" max="3" width="10.109375" style="34" customWidth="1"/>
    <col min="4" max="4" width="10" style="34" customWidth="1"/>
    <col min="5" max="5" width="10.44140625" style="34" customWidth="1"/>
    <col min="6" max="6" width="12.21875" style="34" customWidth="1"/>
    <col min="7" max="7" width="10.33203125" style="34" customWidth="1"/>
    <col min="8" max="8" width="17.5546875" style="34" customWidth="1"/>
    <col min="9" max="9" width="2.77734375" style="346" customWidth="1"/>
    <col min="10" max="10" width="8.88671875" style="346"/>
    <col min="11" max="11" width="8.88671875" style="34"/>
    <col min="12" max="12" width="6.77734375" style="34" customWidth="1"/>
    <col min="13" max="14" width="8.77734375" style="33" customWidth="1"/>
    <col min="15" max="15" width="8.88671875" style="4"/>
    <col min="16" max="16" width="8.109375" style="4" customWidth="1"/>
    <col min="17" max="17" width="8.88671875" style="4"/>
    <col min="18" max="18" width="8.88671875" style="33"/>
    <col min="19" max="16384" width="8.88671875" style="24"/>
  </cols>
  <sheetData>
    <row r="1" spans="1:34" ht="45" customHeight="1">
      <c r="A1" s="940" t="s">
        <v>758</v>
      </c>
      <c r="B1" s="940"/>
      <c r="C1" s="940"/>
      <c r="D1" s="940"/>
      <c r="E1" s="940"/>
      <c r="F1" s="940"/>
      <c r="G1" s="940"/>
      <c r="H1" s="940"/>
      <c r="I1" s="686"/>
      <c r="J1" s="941" t="s">
        <v>759</v>
      </c>
      <c r="K1" s="941"/>
      <c r="L1" s="941"/>
      <c r="M1" s="941"/>
      <c r="N1" s="941"/>
      <c r="O1" s="941"/>
      <c r="P1" s="941"/>
      <c r="Q1" s="941"/>
      <c r="R1" s="941"/>
    </row>
    <row r="2" spans="1:34" ht="25.5" customHeight="1" thickBot="1">
      <c r="A2" s="2" t="s">
        <v>760</v>
      </c>
      <c r="B2" s="3"/>
      <c r="C2" s="3"/>
      <c r="D2" s="3"/>
      <c r="E2" s="3"/>
      <c r="F2" s="3"/>
      <c r="G2" s="3"/>
      <c r="H2" s="3"/>
      <c r="I2" s="671"/>
      <c r="J2" s="320"/>
      <c r="K2" s="3"/>
      <c r="L2" s="3"/>
      <c r="M2" s="320"/>
      <c r="N2" s="320"/>
      <c r="O2" s="2"/>
      <c r="P2" s="2"/>
      <c r="Q2" s="2"/>
      <c r="R2" s="5" t="s">
        <v>761</v>
      </c>
    </row>
    <row r="3" spans="1:34" ht="16.5" customHeight="1" thickTop="1">
      <c r="A3" s="381"/>
      <c r="B3" s="894" t="s">
        <v>762</v>
      </c>
      <c r="C3" s="894"/>
      <c r="D3" s="894"/>
      <c r="E3" s="894"/>
      <c r="F3" s="894"/>
      <c r="G3" s="894"/>
      <c r="H3" s="894"/>
      <c r="I3" s="389"/>
      <c r="J3" s="382"/>
      <c r="K3" s="387"/>
      <c r="L3" s="902" t="s">
        <v>763</v>
      </c>
      <c r="M3" s="894"/>
      <c r="N3" s="894"/>
      <c r="O3" s="894"/>
      <c r="P3" s="894"/>
      <c r="Q3" s="894"/>
      <c r="R3" s="894"/>
    </row>
    <row r="4" spans="1:34" ht="16.5" customHeight="1">
      <c r="A4" s="380" t="s">
        <v>13</v>
      </c>
      <c r="B4" s="11" t="s">
        <v>570</v>
      </c>
      <c r="C4" s="11" t="s">
        <v>764</v>
      </c>
      <c r="D4" s="9" t="s">
        <v>765</v>
      </c>
      <c r="E4" s="11" t="s">
        <v>766</v>
      </c>
      <c r="F4" s="11" t="s">
        <v>767</v>
      </c>
      <c r="G4" s="11" t="s">
        <v>768</v>
      </c>
      <c r="H4" s="12" t="s">
        <v>769</v>
      </c>
      <c r="I4" s="389"/>
      <c r="J4" s="687" t="s">
        <v>770</v>
      </c>
      <c r="K4" s="11" t="s">
        <v>771</v>
      </c>
      <c r="L4" s="11" t="s">
        <v>570</v>
      </c>
      <c r="M4" s="515" t="s">
        <v>772</v>
      </c>
      <c r="N4" s="515" t="s">
        <v>773</v>
      </c>
      <c r="O4" s="515" t="s">
        <v>774</v>
      </c>
      <c r="P4" s="515" t="s">
        <v>775</v>
      </c>
      <c r="Q4" s="515" t="s">
        <v>776</v>
      </c>
      <c r="R4" s="688" t="s">
        <v>771</v>
      </c>
    </row>
    <row r="5" spans="1:34" ht="16.5" customHeight="1">
      <c r="A5" s="380"/>
      <c r="B5" s="8"/>
      <c r="C5" s="8" t="s">
        <v>777</v>
      </c>
      <c r="D5" s="390"/>
      <c r="E5" s="8"/>
      <c r="F5" s="8" t="s">
        <v>778</v>
      </c>
      <c r="G5" s="689"/>
      <c r="H5" s="690"/>
      <c r="I5" s="389"/>
      <c r="J5" s="691"/>
      <c r="K5" s="8"/>
      <c r="L5" s="8"/>
      <c r="M5" s="322" t="s">
        <v>779</v>
      </c>
      <c r="N5" s="322"/>
      <c r="O5" s="322"/>
      <c r="P5" s="322"/>
      <c r="Q5" s="322"/>
      <c r="R5" s="379"/>
    </row>
    <row r="6" spans="1:34" ht="16.5" customHeight="1">
      <c r="A6" s="380" t="s">
        <v>733</v>
      </c>
      <c r="B6" s="8"/>
      <c r="C6" s="8" t="s">
        <v>780</v>
      </c>
      <c r="D6" s="390" t="s">
        <v>781</v>
      </c>
      <c r="E6" s="8" t="s">
        <v>782</v>
      </c>
      <c r="F6" s="8" t="s">
        <v>783</v>
      </c>
      <c r="G6" s="8" t="s">
        <v>784</v>
      </c>
      <c r="H6" s="388" t="s">
        <v>785</v>
      </c>
      <c r="I6" s="389"/>
      <c r="J6" s="692" t="s">
        <v>786</v>
      </c>
      <c r="K6" s="8"/>
      <c r="L6" s="8"/>
      <c r="M6" s="8" t="s">
        <v>787</v>
      </c>
      <c r="N6" s="322" t="s">
        <v>788</v>
      </c>
      <c r="O6" s="8" t="s">
        <v>789</v>
      </c>
      <c r="P6" s="8"/>
      <c r="Q6" s="8"/>
      <c r="R6" s="379"/>
    </row>
    <row r="7" spans="1:34" ht="16.5" customHeight="1">
      <c r="A7" s="375"/>
      <c r="B7" s="60" t="s">
        <v>37</v>
      </c>
      <c r="C7" s="60" t="s">
        <v>790</v>
      </c>
      <c r="D7" s="383" t="s">
        <v>791</v>
      </c>
      <c r="E7" s="60" t="s">
        <v>792</v>
      </c>
      <c r="F7" s="60" t="s">
        <v>793</v>
      </c>
      <c r="G7" s="60" t="s">
        <v>794</v>
      </c>
      <c r="H7" s="384" t="s">
        <v>795</v>
      </c>
      <c r="I7" s="389"/>
      <c r="J7" s="693" t="s">
        <v>796</v>
      </c>
      <c r="K7" s="60" t="s">
        <v>587</v>
      </c>
      <c r="L7" s="60" t="s">
        <v>37</v>
      </c>
      <c r="M7" s="60" t="s">
        <v>797</v>
      </c>
      <c r="N7" s="552" t="s">
        <v>798</v>
      </c>
      <c r="O7" s="60" t="s">
        <v>799</v>
      </c>
      <c r="P7" s="60" t="s">
        <v>800</v>
      </c>
      <c r="Q7" s="60" t="s">
        <v>801</v>
      </c>
      <c r="R7" s="506" t="s">
        <v>802</v>
      </c>
    </row>
    <row r="8" spans="1:34" ht="99.75" customHeight="1">
      <c r="A8" s="386">
        <v>2013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694"/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558" t="s">
        <v>756</v>
      </c>
      <c r="Q8" s="17">
        <v>0</v>
      </c>
      <c r="R8" s="17">
        <v>0</v>
      </c>
      <c r="S8" s="694"/>
      <c r="T8" s="677"/>
      <c r="U8" s="677"/>
      <c r="V8" s="695"/>
      <c r="W8" s="677"/>
      <c r="X8" s="677"/>
      <c r="Y8" s="694"/>
      <c r="Z8" s="677"/>
      <c r="AA8" s="694"/>
      <c r="AB8" s="677"/>
      <c r="AC8" s="694"/>
      <c r="AD8" s="694"/>
      <c r="AE8" s="694"/>
      <c r="AF8" s="677"/>
      <c r="AG8" s="694"/>
      <c r="AH8" s="677"/>
    </row>
    <row r="9" spans="1:34" s="55" customFormat="1" ht="99.75" customHeight="1">
      <c r="A9" s="400">
        <v>2014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696"/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558" t="s">
        <v>756</v>
      </c>
      <c r="Q9" s="17">
        <v>0</v>
      </c>
      <c r="R9" s="17">
        <v>0</v>
      </c>
      <c r="S9" s="696"/>
      <c r="T9" s="678"/>
      <c r="U9" s="678"/>
      <c r="V9" s="695"/>
      <c r="W9" s="678"/>
      <c r="X9" s="678"/>
      <c r="Y9" s="696"/>
      <c r="Z9" s="678"/>
      <c r="AA9" s="696"/>
      <c r="AB9" s="678"/>
      <c r="AC9" s="696"/>
      <c r="AD9" s="696"/>
      <c r="AE9" s="696"/>
      <c r="AF9" s="678"/>
      <c r="AG9" s="696"/>
      <c r="AH9" s="678"/>
    </row>
    <row r="10" spans="1:34" s="55" customFormat="1" ht="99.75" customHeight="1">
      <c r="A10" s="400">
        <v>2015</v>
      </c>
      <c r="B10" s="17">
        <f t="shared" ref="B10:H10" si="0">-C10-B8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696"/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696"/>
      <c r="T10" s="678"/>
      <c r="U10" s="678"/>
      <c r="V10" s="695"/>
      <c r="W10" s="678"/>
      <c r="X10" s="678"/>
      <c r="Y10" s="696"/>
      <c r="Z10" s="678"/>
      <c r="AA10" s="696"/>
      <c r="AB10" s="678"/>
      <c r="AC10" s="696"/>
      <c r="AD10" s="696"/>
      <c r="AE10" s="696"/>
      <c r="AF10" s="678"/>
      <c r="AG10" s="696"/>
      <c r="AH10" s="678"/>
    </row>
    <row r="11" spans="1:34" s="55" customFormat="1" ht="99.75" customHeight="1">
      <c r="A11" s="400">
        <v>2016</v>
      </c>
      <c r="B11" s="231" t="s">
        <v>803</v>
      </c>
      <c r="C11" s="17" t="s">
        <v>803</v>
      </c>
      <c r="D11" s="17" t="s">
        <v>803</v>
      </c>
      <c r="E11" s="17" t="s">
        <v>803</v>
      </c>
      <c r="F11" s="17" t="s">
        <v>803</v>
      </c>
      <c r="G11" s="17" t="s">
        <v>803</v>
      </c>
      <c r="H11" s="17" t="s">
        <v>803</v>
      </c>
      <c r="I11" s="17"/>
      <c r="J11" s="17" t="s">
        <v>803</v>
      </c>
      <c r="K11" s="17" t="s">
        <v>803</v>
      </c>
      <c r="L11" s="17" t="s">
        <v>803</v>
      </c>
      <c r="M11" s="17" t="s">
        <v>803</v>
      </c>
      <c r="N11" s="17" t="s">
        <v>803</v>
      </c>
      <c r="O11" s="17" t="s">
        <v>803</v>
      </c>
      <c r="P11" s="17" t="s">
        <v>803</v>
      </c>
      <c r="Q11" s="17" t="s">
        <v>803</v>
      </c>
      <c r="R11" s="17">
        <v>0</v>
      </c>
      <c r="S11" s="696"/>
      <c r="T11" s="678"/>
      <c r="U11" s="678"/>
      <c r="V11" s="697"/>
      <c r="W11" s="678"/>
      <c r="X11" s="678"/>
      <c r="Y11" s="696"/>
      <c r="Z11" s="678"/>
      <c r="AA11" s="696"/>
      <c r="AB11" s="678"/>
      <c r="AC11" s="696"/>
      <c r="AD11" s="696"/>
      <c r="AE11" s="696"/>
      <c r="AF11" s="678"/>
      <c r="AG11" s="696"/>
      <c r="AH11" s="678"/>
    </row>
    <row r="12" spans="1:34" s="428" customFormat="1" ht="99.75" customHeight="1" thickBot="1">
      <c r="A12" s="274">
        <v>2017</v>
      </c>
      <c r="B12" s="679" t="s">
        <v>5</v>
      </c>
      <c r="C12" s="680" t="s">
        <v>5</v>
      </c>
      <c r="D12" s="680" t="s">
        <v>849</v>
      </c>
      <c r="E12" s="680" t="s">
        <v>849</v>
      </c>
      <c r="F12" s="680" t="s">
        <v>847</v>
      </c>
      <c r="G12" s="680" t="s">
        <v>847</v>
      </c>
      <c r="H12" s="680" t="s">
        <v>847</v>
      </c>
      <c r="I12" s="120"/>
      <c r="J12" s="680" t="s">
        <v>848</v>
      </c>
      <c r="K12" s="26" t="s">
        <v>5</v>
      </c>
      <c r="L12" s="680" t="s">
        <v>847</v>
      </c>
      <c r="M12" s="680" t="s">
        <v>847</v>
      </c>
      <c r="N12" s="680" t="s">
        <v>847</v>
      </c>
      <c r="O12" s="680" t="s">
        <v>848</v>
      </c>
      <c r="P12" s="680" t="s">
        <v>5</v>
      </c>
      <c r="Q12" s="680" t="s">
        <v>847</v>
      </c>
      <c r="R12" s="26" t="s">
        <v>847</v>
      </c>
      <c r="S12" s="696"/>
      <c r="T12" s="678"/>
      <c r="U12" s="678"/>
      <c r="V12" s="697"/>
      <c r="W12" s="678"/>
      <c r="X12" s="678"/>
      <c r="Y12" s="696"/>
      <c r="Z12" s="678"/>
      <c r="AA12" s="696"/>
      <c r="AB12" s="678"/>
      <c r="AC12" s="696"/>
      <c r="AD12" s="696"/>
      <c r="AE12" s="696"/>
      <c r="AF12" s="678"/>
      <c r="AG12" s="696"/>
      <c r="AH12" s="678"/>
    </row>
    <row r="13" spans="1:34" ht="12" customHeight="1" thickTop="1">
      <c r="A13" s="29" t="s">
        <v>804</v>
      </c>
      <c r="B13" s="344"/>
      <c r="C13" s="345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6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4"/>
      <c r="AF13" s="30"/>
    </row>
    <row r="14" spans="1:34">
      <c r="L14" s="31"/>
    </row>
    <row r="15" spans="1:34">
      <c r="L15" s="31"/>
    </row>
    <row r="16" spans="1:34">
      <c r="L16" s="31"/>
    </row>
    <row r="17" spans="2:34" s="33" customFormat="1">
      <c r="B17" s="34"/>
      <c r="C17" s="34"/>
      <c r="D17" s="34"/>
      <c r="E17" s="34"/>
      <c r="F17" s="34"/>
      <c r="G17" s="34"/>
      <c r="H17" s="34"/>
      <c r="I17" s="346"/>
      <c r="J17" s="346"/>
      <c r="K17" s="34"/>
      <c r="L17" s="31"/>
      <c r="O17" s="4"/>
      <c r="P17" s="4"/>
      <c r="Q17" s="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2:34" s="33" customFormat="1">
      <c r="B18" s="34"/>
      <c r="C18" s="34"/>
      <c r="D18" s="34"/>
      <c r="E18" s="34"/>
      <c r="F18" s="34"/>
      <c r="G18" s="34"/>
      <c r="H18" s="34"/>
      <c r="I18" s="346"/>
      <c r="J18" s="346"/>
      <c r="K18" s="34"/>
      <c r="L18" s="31"/>
      <c r="O18" s="4"/>
      <c r="P18" s="4"/>
      <c r="Q18" s="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</sheetData>
  <protectedRanges>
    <protectedRange sqref="O8" name="범위1_18_1_3_1_1"/>
    <protectedRange sqref="Q8" name="범위1_7_1_1_3_1_1"/>
    <protectedRange sqref="AC8:AE9 AA8:AA9 AG8:AG9 Y8:Y9" name="범위1_18_2_2_1_1"/>
    <protectedRange sqref="AH8:AH9" name="범위1_1_1_1_2_1_1"/>
    <protectedRange sqref="AF8:AF9" name="범위1_2_1_1_2_1_1"/>
    <protectedRange sqref="AB8:AB9" name="범위1_3_1_1_2_1_1"/>
    <protectedRange sqref="Z8:Z9" name="범위1_4_1_1_2_1_1"/>
    <protectedRange sqref="X8:X9" name="범위1_5_1_1_2_1_1"/>
    <protectedRange sqref="E8 I8 G8 K8 M8" name="범위1_18_10_1_1_1"/>
    <protectedRange sqref="N8" name="범위1_10_1_4_1_1_1"/>
    <protectedRange sqref="L8" name="범위1_11_1_3_1_1_1"/>
    <protectedRange sqref="J8" name="범위1_12_1_2_1_1_1"/>
    <protectedRange sqref="H8" name="범위1_14_1_3_1_1_1"/>
    <protectedRange sqref="F8" name="범위1_15_1_2_1_1_1"/>
    <protectedRange sqref="S8:S9" name="범위1_18_11_1_1_1"/>
    <protectedRange sqref="T8:T9" name="범위1_6_1_2_1_1_1"/>
    <protectedRange sqref="R8" name="범위1_7_1_4_1_1_1"/>
    <protectedRange sqref="O9" name="범위1_18_1_3_2_1"/>
    <protectedRange sqref="Q9" name="범위1_7_1_1_3_2_1"/>
    <protectedRange sqref="E9 I9 G9 K9 M9" name="범위1_18_10_1_2_1"/>
    <protectedRange sqref="N9" name="범위1_10_1_4_1_2_1"/>
    <protectedRange sqref="L9" name="범위1_11_1_3_1_2_1"/>
    <protectedRange sqref="J9" name="범위1_12_1_2_1_2_1"/>
    <protectedRange sqref="H9" name="범위1_14_1_3_1_2_1"/>
    <protectedRange sqref="F9" name="범위1_15_1_2_1_2_1"/>
    <protectedRange sqref="R9" name="범위1_7_1_4_1_2_1"/>
    <protectedRange sqref="AC10:AE12 AA10:AA12 AG10:AG12 Y10:Y12" name="범위1_18_2_2_1_1_1"/>
    <protectedRange sqref="AH10:AH12" name="범위1_1_1_1_2_1_1_1"/>
    <protectedRange sqref="AF10:AF12" name="범위1_2_1_1_2_1_1_1"/>
    <protectedRange sqref="AB10:AB12" name="범위1_3_1_1_2_1_1_1"/>
    <protectedRange sqref="Z10:Z12" name="범위1_4_1_1_2_1_1_1"/>
    <protectedRange sqref="X10:X12" name="범위1_5_1_1_2_1_1_1"/>
    <protectedRange sqref="S10:S12" name="범위1_18_11_1_1_1_1"/>
    <protectedRange sqref="T10:T12" name="범위1_6_1_2_1_1_1_1"/>
    <protectedRange sqref="O10:R10 R11:R12" name="범위1_18_1_3_2_1_1"/>
    <protectedRange sqref="I10 K10 M10" name="범위1_18_10_1_2_1_1"/>
    <protectedRange sqref="N10" name="범위1_10_1_4_1_2_1_1"/>
    <protectedRange sqref="L10" name="범위1_11_1_3_1_2_1_1"/>
    <protectedRange sqref="J10" name="범위1_12_1_2_1_2_1_1"/>
  </protectedRanges>
  <mergeCells count="4">
    <mergeCell ref="A1:H1"/>
    <mergeCell ref="J1:R1"/>
    <mergeCell ref="B3:H3"/>
    <mergeCell ref="L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6"/>
  <sheetViews>
    <sheetView zoomScaleNormal="100" workbookViewId="0">
      <selection sqref="A1:H1"/>
    </sheetView>
  </sheetViews>
  <sheetFormatPr defaultRowHeight="13.5"/>
  <cols>
    <col min="1" max="1" width="11.33203125" style="117" customWidth="1"/>
    <col min="2" max="5" width="8.33203125" style="75" customWidth="1"/>
    <col min="6" max="6" width="9.6640625" style="75" customWidth="1"/>
    <col min="7" max="8" width="9.21875" style="126" customWidth="1"/>
    <col min="9" max="9" width="2.77734375" style="126" customWidth="1"/>
    <col min="10" max="10" width="12.109375" style="126" customWidth="1"/>
    <col min="11" max="11" width="7.88671875" style="126" customWidth="1"/>
    <col min="12" max="12" width="8.5546875" style="637" customWidth="1"/>
    <col min="13" max="13" width="11.5546875" style="637" customWidth="1"/>
    <col min="14" max="14" width="11.88671875" style="637" customWidth="1"/>
    <col min="15" max="17" width="8.33203125" style="702" customWidth="1"/>
    <col min="18" max="18" width="8.33203125" style="55" customWidth="1"/>
    <col min="19" max="16384" width="8.88671875" style="55"/>
  </cols>
  <sheetData>
    <row r="1" spans="1:74" s="595" customFormat="1" ht="40.5" customHeight="1">
      <c r="A1" s="925" t="s">
        <v>805</v>
      </c>
      <c r="B1" s="925"/>
      <c r="C1" s="925"/>
      <c r="D1" s="925"/>
      <c r="E1" s="925"/>
      <c r="F1" s="925"/>
      <c r="G1" s="925"/>
      <c r="H1" s="925"/>
      <c r="I1" s="698"/>
      <c r="J1" s="942" t="s">
        <v>806</v>
      </c>
      <c r="K1" s="942"/>
      <c r="L1" s="942"/>
      <c r="M1" s="942"/>
      <c r="N1" s="942"/>
      <c r="O1" s="942"/>
      <c r="P1" s="942"/>
      <c r="Q1" s="942"/>
      <c r="R1" s="942"/>
    </row>
    <row r="2" spans="1:74" s="64" customFormat="1" ht="25.5" customHeight="1" thickBot="1">
      <c r="A2" s="699" t="s">
        <v>592</v>
      </c>
      <c r="B2" s="699"/>
      <c r="C2" s="699"/>
      <c r="D2" s="699"/>
      <c r="E2" s="699"/>
      <c r="F2" s="699"/>
      <c r="G2" s="700"/>
      <c r="H2" s="121"/>
      <c r="I2" s="122"/>
      <c r="J2" s="121"/>
      <c r="K2" s="121"/>
      <c r="L2" s="700"/>
      <c r="M2" s="700"/>
      <c r="N2" s="700"/>
      <c r="P2" s="701"/>
      <c r="Q2" s="701"/>
      <c r="R2" s="90" t="s">
        <v>807</v>
      </c>
    </row>
    <row r="3" spans="1:74" s="64" customFormat="1" ht="17.100000000000001" customHeight="1" thickTop="1">
      <c r="A3" s="403" t="s">
        <v>808</v>
      </c>
      <c r="B3" s="899" t="s">
        <v>809</v>
      </c>
      <c r="C3" s="900"/>
      <c r="D3" s="900"/>
      <c r="E3" s="900"/>
      <c r="F3" s="933"/>
      <c r="G3" s="899"/>
      <c r="H3" s="900"/>
      <c r="I3" s="397"/>
      <c r="J3" s="900" t="s">
        <v>810</v>
      </c>
      <c r="K3" s="900"/>
      <c r="L3" s="900"/>
      <c r="M3" s="900"/>
      <c r="N3" s="900"/>
      <c r="O3" s="900"/>
      <c r="P3" s="900"/>
      <c r="Q3" s="900"/>
      <c r="R3" s="900"/>
    </row>
    <row r="4" spans="1:74" s="64" customFormat="1" ht="17.100000000000001" customHeight="1">
      <c r="A4" s="403" t="s">
        <v>811</v>
      </c>
      <c r="B4" s="413" t="s">
        <v>570</v>
      </c>
      <c r="C4" s="413" t="s">
        <v>812</v>
      </c>
      <c r="D4" s="413" t="s">
        <v>813</v>
      </c>
      <c r="E4" s="396" t="s">
        <v>814</v>
      </c>
      <c r="F4" s="413" t="s">
        <v>815</v>
      </c>
      <c r="G4" s="398" t="s">
        <v>570</v>
      </c>
      <c r="H4" s="397" t="s">
        <v>816</v>
      </c>
      <c r="I4" s="397"/>
      <c r="J4" s="398" t="s">
        <v>817</v>
      </c>
      <c r="K4" s="77" t="s">
        <v>818</v>
      </c>
      <c r="L4" s="398" t="s">
        <v>819</v>
      </c>
      <c r="M4" s="77" t="s">
        <v>820</v>
      </c>
      <c r="N4" s="77" t="s">
        <v>821</v>
      </c>
      <c r="O4" s="77" t="s">
        <v>822</v>
      </c>
      <c r="P4" s="409" t="s">
        <v>815</v>
      </c>
      <c r="Q4" s="409" t="s">
        <v>815</v>
      </c>
      <c r="R4" s="599" t="s">
        <v>815</v>
      </c>
    </row>
    <row r="5" spans="1:74" s="64" customFormat="1" ht="17.100000000000001" customHeight="1">
      <c r="A5" s="403" t="s">
        <v>823</v>
      </c>
      <c r="B5" s="413"/>
      <c r="C5" s="413"/>
      <c r="D5" s="413" t="s">
        <v>824</v>
      </c>
      <c r="E5" s="396"/>
      <c r="F5" s="413" t="s">
        <v>825</v>
      </c>
      <c r="G5" s="398"/>
      <c r="H5" s="397"/>
      <c r="I5" s="397"/>
      <c r="J5" s="398" t="s">
        <v>826</v>
      </c>
      <c r="K5" s="398"/>
      <c r="L5" s="398" t="s">
        <v>827</v>
      </c>
      <c r="M5" s="398" t="s">
        <v>828</v>
      </c>
      <c r="N5" s="702" t="s">
        <v>829</v>
      </c>
      <c r="O5" s="413" t="s">
        <v>830</v>
      </c>
      <c r="P5" s="410" t="s">
        <v>831</v>
      </c>
      <c r="Q5" s="410" t="s">
        <v>832</v>
      </c>
      <c r="R5" s="403" t="s">
        <v>833</v>
      </c>
    </row>
    <row r="6" spans="1:74" s="64" customFormat="1" ht="17.100000000000001" customHeight="1">
      <c r="A6" s="43" t="s">
        <v>4</v>
      </c>
      <c r="B6" s="45" t="s">
        <v>37</v>
      </c>
      <c r="C6" s="45" t="s">
        <v>834</v>
      </c>
      <c r="D6" s="45" t="s">
        <v>835</v>
      </c>
      <c r="E6" s="393" t="s">
        <v>836</v>
      </c>
      <c r="F6" s="45" t="s">
        <v>837</v>
      </c>
      <c r="G6" s="395" t="s">
        <v>37</v>
      </c>
      <c r="H6" s="394" t="s">
        <v>838</v>
      </c>
      <c r="I6" s="397"/>
      <c r="J6" s="703" t="s">
        <v>828</v>
      </c>
      <c r="K6" s="395" t="s">
        <v>839</v>
      </c>
      <c r="L6" s="395" t="s">
        <v>840</v>
      </c>
      <c r="M6" s="395" t="s">
        <v>841</v>
      </c>
      <c r="N6" s="405" t="s">
        <v>842</v>
      </c>
      <c r="O6" s="395" t="s">
        <v>843</v>
      </c>
      <c r="P6" s="45"/>
      <c r="Q6" s="45"/>
      <c r="R6" s="404"/>
    </row>
    <row r="7" spans="1:74" s="706" customFormat="1" ht="41.25" customHeight="1">
      <c r="A7" s="704">
        <v>2013</v>
      </c>
      <c r="B7" s="649">
        <v>0</v>
      </c>
      <c r="C7" s="649">
        <v>0</v>
      </c>
      <c r="D7" s="649">
        <v>0</v>
      </c>
      <c r="E7" s="649">
        <v>0</v>
      </c>
      <c r="F7" s="649">
        <v>0</v>
      </c>
      <c r="G7" s="101">
        <v>21</v>
      </c>
      <c r="H7" s="101">
        <v>11</v>
      </c>
      <c r="I7" s="55"/>
      <c r="J7" s="604">
        <v>0</v>
      </c>
      <c r="K7" s="101">
        <v>1</v>
      </c>
      <c r="L7" s="604">
        <v>0</v>
      </c>
      <c r="M7" s="101">
        <v>1</v>
      </c>
      <c r="N7" s="101">
        <v>3</v>
      </c>
      <c r="O7" s="604">
        <v>0</v>
      </c>
      <c r="P7" s="101">
        <v>5</v>
      </c>
      <c r="Q7" s="604">
        <v>0</v>
      </c>
      <c r="R7" s="604">
        <v>0</v>
      </c>
      <c r="S7" s="705"/>
    </row>
    <row r="8" spans="1:74" s="708" customFormat="1" ht="41.25" customHeight="1">
      <c r="A8" s="15">
        <v>2014</v>
      </c>
      <c r="B8" s="49">
        <v>2</v>
      </c>
      <c r="C8" s="49" t="s">
        <v>844</v>
      </c>
      <c r="D8" s="49">
        <v>1</v>
      </c>
      <c r="E8" s="49">
        <v>1</v>
      </c>
      <c r="F8" s="649">
        <v>0</v>
      </c>
      <c r="G8" s="49">
        <v>21</v>
      </c>
      <c r="H8" s="49">
        <v>10</v>
      </c>
      <c r="I8" s="55"/>
      <c r="J8" s="649">
        <v>0</v>
      </c>
      <c r="K8" s="649">
        <v>0</v>
      </c>
      <c r="L8" s="649">
        <v>0</v>
      </c>
      <c r="M8" s="49">
        <v>1</v>
      </c>
      <c r="N8" s="49">
        <v>3</v>
      </c>
      <c r="O8" s="649">
        <v>0</v>
      </c>
      <c r="P8" s="49">
        <v>7</v>
      </c>
      <c r="Q8" s="649">
        <v>0</v>
      </c>
      <c r="R8" s="649">
        <v>0</v>
      </c>
      <c r="S8" s="707"/>
    </row>
    <row r="9" spans="1:74" s="710" customFormat="1" ht="41.25" customHeight="1">
      <c r="A9" s="704">
        <v>2015</v>
      </c>
      <c r="B9" s="25" t="s">
        <v>6</v>
      </c>
      <c r="C9" s="25" t="s">
        <v>6</v>
      </c>
      <c r="D9" s="25" t="s">
        <v>6</v>
      </c>
      <c r="E9" s="25" t="s">
        <v>6</v>
      </c>
      <c r="F9" s="25" t="s">
        <v>6</v>
      </c>
      <c r="G9" s="109">
        <v>19</v>
      </c>
      <c r="H9" s="109">
        <v>9</v>
      </c>
      <c r="I9" s="25"/>
      <c r="J9" s="25" t="s">
        <v>6</v>
      </c>
      <c r="K9" s="25" t="s">
        <v>6</v>
      </c>
      <c r="L9" s="25" t="s">
        <v>6</v>
      </c>
      <c r="M9" s="25">
        <v>1</v>
      </c>
      <c r="N9" s="25">
        <v>3</v>
      </c>
      <c r="O9" s="25" t="s">
        <v>6</v>
      </c>
      <c r="P9" s="109">
        <v>6</v>
      </c>
      <c r="Q9" s="25" t="s">
        <v>6</v>
      </c>
      <c r="R9" s="25" t="s">
        <v>6</v>
      </c>
      <c r="S9" s="709"/>
      <c r="T9" s="709"/>
    </row>
    <row r="10" spans="1:74" s="710" customFormat="1" ht="41.25" customHeight="1">
      <c r="A10" s="704">
        <v>2016</v>
      </c>
      <c r="B10" s="25" t="s">
        <v>6</v>
      </c>
      <c r="C10" s="25" t="s">
        <v>6</v>
      </c>
      <c r="D10" s="25" t="s">
        <v>6</v>
      </c>
      <c r="E10" s="25" t="s">
        <v>6</v>
      </c>
      <c r="F10" s="25" t="s">
        <v>6</v>
      </c>
      <c r="G10" s="711">
        <f t="shared" ref="G10" si="0">SUM(H10:Q10)</f>
        <v>20</v>
      </c>
      <c r="H10" s="711">
        <v>10</v>
      </c>
      <c r="I10" s="711"/>
      <c r="J10" s="25" t="s">
        <v>6</v>
      </c>
      <c r="K10" s="25" t="s">
        <v>6</v>
      </c>
      <c r="L10" s="25" t="s">
        <v>6</v>
      </c>
      <c r="M10" s="711">
        <v>1</v>
      </c>
      <c r="N10" s="711">
        <v>3</v>
      </c>
      <c r="O10" s="25" t="s">
        <v>6</v>
      </c>
      <c r="P10" s="711">
        <v>6</v>
      </c>
      <c r="Q10" s="25" t="s">
        <v>6</v>
      </c>
      <c r="R10" s="25" t="s">
        <v>6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</row>
    <row r="11" spans="1:74" s="715" customFormat="1" ht="41.25" customHeight="1">
      <c r="A11" s="712">
        <v>2017</v>
      </c>
      <c r="B11" s="713">
        <v>20</v>
      </c>
      <c r="C11" s="713" t="s">
        <v>845</v>
      </c>
      <c r="D11" s="713" t="s">
        <v>845</v>
      </c>
      <c r="E11" s="713" t="s">
        <v>845</v>
      </c>
      <c r="F11" s="713" t="s">
        <v>845</v>
      </c>
      <c r="G11" s="714">
        <v>20</v>
      </c>
      <c r="H11" s="714">
        <v>11</v>
      </c>
      <c r="I11" s="714"/>
      <c r="J11" s="713" t="s">
        <v>845</v>
      </c>
      <c r="K11" s="713" t="s">
        <v>845</v>
      </c>
      <c r="L11" s="713">
        <v>1</v>
      </c>
      <c r="M11" s="714">
        <v>1</v>
      </c>
      <c r="N11" s="714" t="s">
        <v>845</v>
      </c>
      <c r="O11" s="713" t="s">
        <v>845</v>
      </c>
      <c r="P11" s="714">
        <v>7</v>
      </c>
      <c r="Q11" s="713" t="s">
        <v>845</v>
      </c>
      <c r="R11" s="713" t="s">
        <v>845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</row>
    <row r="12" spans="1:74" ht="41.25" customHeight="1">
      <c r="A12" s="48" t="s">
        <v>146</v>
      </c>
      <c r="B12" s="25">
        <v>10</v>
      </c>
      <c r="C12" s="25" t="s">
        <v>6</v>
      </c>
      <c r="D12" s="25" t="s">
        <v>6</v>
      </c>
      <c r="E12" s="25" t="s">
        <v>6</v>
      </c>
      <c r="F12" s="25" t="s">
        <v>6</v>
      </c>
      <c r="G12" s="49">
        <v>10</v>
      </c>
      <c r="H12" s="25">
        <v>5</v>
      </c>
      <c r="I12" s="25"/>
      <c r="J12" s="25" t="s">
        <v>6</v>
      </c>
      <c r="K12" s="25" t="s">
        <v>6</v>
      </c>
      <c r="L12" s="25">
        <v>1</v>
      </c>
      <c r="M12" s="49">
        <v>1</v>
      </c>
      <c r="N12" s="25" t="s">
        <v>845</v>
      </c>
      <c r="O12" s="25" t="s">
        <v>6</v>
      </c>
      <c r="P12" s="25">
        <v>3</v>
      </c>
      <c r="Q12" s="25" t="s">
        <v>6</v>
      </c>
      <c r="R12" s="25" t="s">
        <v>6</v>
      </c>
    </row>
    <row r="13" spans="1:74" ht="41.25" customHeight="1">
      <c r="A13" s="48" t="s">
        <v>147</v>
      </c>
      <c r="B13" s="25">
        <v>2</v>
      </c>
      <c r="C13" s="25" t="s">
        <v>6</v>
      </c>
      <c r="D13" s="25" t="s">
        <v>6</v>
      </c>
      <c r="E13" s="25" t="s">
        <v>6</v>
      </c>
      <c r="F13" s="25" t="s">
        <v>6</v>
      </c>
      <c r="G13" s="49">
        <v>2</v>
      </c>
      <c r="H13" s="25">
        <v>2</v>
      </c>
      <c r="I13" s="25"/>
      <c r="J13" s="25" t="s">
        <v>6</v>
      </c>
      <c r="K13" s="25" t="s">
        <v>6</v>
      </c>
      <c r="L13" s="25" t="s">
        <v>6</v>
      </c>
      <c r="M13" s="25" t="s">
        <v>6</v>
      </c>
      <c r="N13" s="25" t="s">
        <v>845</v>
      </c>
      <c r="O13" s="25" t="s">
        <v>6</v>
      </c>
      <c r="P13" s="25" t="s">
        <v>6</v>
      </c>
      <c r="Q13" s="25" t="s">
        <v>6</v>
      </c>
      <c r="R13" s="25" t="s">
        <v>6</v>
      </c>
    </row>
    <row r="14" spans="1:74" ht="41.25" customHeight="1">
      <c r="A14" s="48" t="s">
        <v>148</v>
      </c>
      <c r="B14" s="25" t="s">
        <v>6</v>
      </c>
      <c r="C14" s="25" t="s">
        <v>6</v>
      </c>
      <c r="D14" s="25" t="s">
        <v>6</v>
      </c>
      <c r="E14" s="25" t="s">
        <v>6</v>
      </c>
      <c r="F14" s="25" t="s">
        <v>6</v>
      </c>
      <c r="G14" s="49" t="s">
        <v>845</v>
      </c>
      <c r="H14" s="25" t="s">
        <v>845</v>
      </c>
      <c r="I14" s="25"/>
      <c r="J14" s="25" t="s">
        <v>6</v>
      </c>
      <c r="K14" s="25" t="s">
        <v>6</v>
      </c>
      <c r="L14" s="25" t="s">
        <v>6</v>
      </c>
      <c r="M14" s="25" t="s">
        <v>6</v>
      </c>
      <c r="N14" s="25" t="s">
        <v>6</v>
      </c>
      <c r="O14" s="25" t="s">
        <v>6</v>
      </c>
      <c r="P14" s="25" t="s">
        <v>6</v>
      </c>
      <c r="Q14" s="25" t="s">
        <v>6</v>
      </c>
      <c r="R14" s="25" t="s">
        <v>6</v>
      </c>
    </row>
    <row r="15" spans="1:74" ht="41.25" customHeight="1">
      <c r="A15" s="48" t="s">
        <v>149</v>
      </c>
      <c r="B15" s="25">
        <v>8</v>
      </c>
      <c r="C15" s="25" t="s">
        <v>6</v>
      </c>
      <c r="D15" s="25" t="s">
        <v>6</v>
      </c>
      <c r="E15" s="25" t="s">
        <v>6</v>
      </c>
      <c r="F15" s="25" t="s">
        <v>6</v>
      </c>
      <c r="G15" s="49">
        <v>8</v>
      </c>
      <c r="H15" s="25">
        <v>4</v>
      </c>
      <c r="I15" s="25"/>
      <c r="J15" s="25" t="s">
        <v>6</v>
      </c>
      <c r="K15" s="25" t="s">
        <v>6</v>
      </c>
      <c r="L15" s="25" t="s">
        <v>6</v>
      </c>
      <c r="M15" s="25" t="s">
        <v>6</v>
      </c>
      <c r="N15" s="25" t="s">
        <v>6</v>
      </c>
      <c r="O15" s="25" t="s">
        <v>6</v>
      </c>
      <c r="P15" s="25">
        <v>4</v>
      </c>
      <c r="Q15" s="25" t="s">
        <v>6</v>
      </c>
      <c r="R15" s="25" t="s">
        <v>6</v>
      </c>
    </row>
    <row r="16" spans="1:74" ht="41.25" customHeight="1">
      <c r="A16" s="48" t="s">
        <v>150</v>
      </c>
      <c r="B16" s="25" t="s">
        <v>6</v>
      </c>
      <c r="C16" s="25" t="s">
        <v>6</v>
      </c>
      <c r="D16" s="25" t="s">
        <v>6</v>
      </c>
      <c r="E16" s="25" t="s">
        <v>6</v>
      </c>
      <c r="F16" s="25" t="s">
        <v>6</v>
      </c>
      <c r="G16" s="25" t="s">
        <v>6</v>
      </c>
      <c r="H16" s="25" t="s">
        <v>6</v>
      </c>
      <c r="I16" s="25"/>
      <c r="J16" s="25" t="s">
        <v>6</v>
      </c>
      <c r="K16" s="25" t="s">
        <v>6</v>
      </c>
      <c r="L16" s="25" t="s">
        <v>6</v>
      </c>
      <c r="M16" s="25" t="s">
        <v>6</v>
      </c>
      <c r="N16" s="25" t="s">
        <v>6</v>
      </c>
      <c r="O16" s="25" t="s">
        <v>6</v>
      </c>
      <c r="P16" s="25" t="s">
        <v>6</v>
      </c>
      <c r="Q16" s="25" t="s">
        <v>6</v>
      </c>
      <c r="R16" s="25" t="s">
        <v>6</v>
      </c>
    </row>
    <row r="17" spans="1:33" ht="41.25" customHeight="1">
      <c r="A17" s="48" t="s">
        <v>151</v>
      </c>
      <c r="B17" s="25" t="s">
        <v>6</v>
      </c>
      <c r="C17" s="25" t="s">
        <v>6</v>
      </c>
      <c r="D17" s="25" t="s">
        <v>6</v>
      </c>
      <c r="E17" s="25" t="s">
        <v>6</v>
      </c>
      <c r="F17" s="25" t="s">
        <v>6</v>
      </c>
      <c r="G17" s="25" t="s">
        <v>6</v>
      </c>
      <c r="H17" s="25" t="s">
        <v>6</v>
      </c>
      <c r="I17" s="25"/>
      <c r="J17" s="25" t="s">
        <v>6</v>
      </c>
      <c r="K17" s="25" t="s">
        <v>6</v>
      </c>
      <c r="L17" s="25" t="s">
        <v>6</v>
      </c>
      <c r="M17" s="25" t="s">
        <v>6</v>
      </c>
      <c r="N17" s="25" t="s">
        <v>6</v>
      </c>
      <c r="O17" s="25" t="s">
        <v>6</v>
      </c>
      <c r="P17" s="25" t="s">
        <v>6</v>
      </c>
      <c r="Q17" s="25" t="s">
        <v>6</v>
      </c>
      <c r="R17" s="25" t="s">
        <v>6</v>
      </c>
    </row>
    <row r="18" spans="1:33" ht="41.25" customHeight="1" thickBot="1">
      <c r="A18" s="51" t="s">
        <v>152</v>
      </c>
      <c r="B18" s="716" t="s">
        <v>6</v>
      </c>
      <c r="C18" s="27" t="s">
        <v>6</v>
      </c>
      <c r="D18" s="27" t="s">
        <v>6</v>
      </c>
      <c r="E18" s="27" t="s">
        <v>6</v>
      </c>
      <c r="F18" s="27" t="s">
        <v>6</v>
      </c>
      <c r="G18" s="27" t="s">
        <v>6</v>
      </c>
      <c r="H18" s="27" t="s">
        <v>6</v>
      </c>
      <c r="I18" s="25"/>
      <c r="J18" s="27" t="s">
        <v>6</v>
      </c>
      <c r="K18" s="27" t="s">
        <v>6</v>
      </c>
      <c r="L18" s="27" t="s">
        <v>6</v>
      </c>
      <c r="M18" s="27" t="s">
        <v>6</v>
      </c>
      <c r="N18" s="27" t="s">
        <v>6</v>
      </c>
      <c r="O18" s="27" t="s">
        <v>6</v>
      </c>
      <c r="P18" s="27" t="s">
        <v>6</v>
      </c>
      <c r="Q18" s="27" t="s">
        <v>6</v>
      </c>
      <c r="R18" s="27" t="s">
        <v>6</v>
      </c>
    </row>
    <row r="19" spans="1:33" ht="12" customHeight="1" thickTop="1">
      <c r="A19" s="52" t="s">
        <v>846</v>
      </c>
      <c r="B19" s="53"/>
      <c r="C19" s="54"/>
      <c r="D19" s="53"/>
      <c r="E19" s="53"/>
      <c r="F19" s="53"/>
      <c r="G19" s="53"/>
      <c r="H19" s="649"/>
      <c r="I19" s="649"/>
      <c r="J19" s="649"/>
      <c r="K19" s="53"/>
      <c r="L19" s="53"/>
      <c r="M19" s="53"/>
      <c r="N19" s="53"/>
      <c r="O19" s="53"/>
      <c r="P19" s="53"/>
      <c r="Q19" s="53"/>
      <c r="R19" s="53"/>
      <c r="S19" s="53"/>
      <c r="T19" s="115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64"/>
      <c r="AG19" s="116"/>
    </row>
    <row r="20" spans="1:33" ht="15.75" customHeight="1">
      <c r="B20" s="118"/>
      <c r="C20" s="118"/>
      <c r="D20" s="118"/>
      <c r="E20" s="118"/>
      <c r="F20" s="118"/>
      <c r="H20" s="127"/>
      <c r="I20" s="127"/>
      <c r="J20" s="127"/>
      <c r="N20" s="717"/>
    </row>
    <row r="21" spans="1:33">
      <c r="B21" s="118"/>
      <c r="C21" s="118"/>
      <c r="D21" s="118"/>
      <c r="E21" s="118"/>
      <c r="F21" s="118"/>
      <c r="G21" s="127"/>
      <c r="H21" s="127"/>
      <c r="J21" s="637"/>
      <c r="K21" s="637"/>
      <c r="L21" s="717"/>
      <c r="M21" s="702"/>
      <c r="N21" s="702"/>
      <c r="P21" s="55"/>
      <c r="Q21" s="55"/>
    </row>
    <row r="22" spans="1:33">
      <c r="B22" s="118"/>
      <c r="C22" s="118"/>
      <c r="D22" s="118"/>
      <c r="E22" s="118"/>
      <c r="F22" s="118"/>
      <c r="G22" s="127"/>
      <c r="H22" s="127"/>
      <c r="J22" s="637"/>
      <c r="K22" s="637"/>
      <c r="L22" s="717"/>
      <c r="M22" s="702"/>
      <c r="N22" s="702"/>
      <c r="P22" s="55"/>
      <c r="Q22" s="55"/>
    </row>
    <row r="23" spans="1:33">
      <c r="B23" s="118"/>
      <c r="C23" s="118"/>
      <c r="D23" s="118"/>
      <c r="E23" s="118"/>
      <c r="F23" s="118"/>
      <c r="J23" s="637"/>
      <c r="K23" s="637"/>
      <c r="M23" s="702"/>
      <c r="N23" s="702"/>
      <c r="P23" s="55"/>
      <c r="Q23" s="55"/>
    </row>
    <row r="24" spans="1:33">
      <c r="B24" s="118"/>
      <c r="C24" s="118"/>
      <c r="D24" s="118"/>
      <c r="E24" s="118"/>
      <c r="F24" s="118"/>
      <c r="J24" s="637"/>
      <c r="K24" s="637"/>
      <c r="M24" s="702"/>
      <c r="N24" s="702"/>
      <c r="P24" s="55"/>
      <c r="Q24" s="55"/>
    </row>
    <row r="25" spans="1:33">
      <c r="B25" s="118"/>
      <c r="C25" s="118"/>
      <c r="D25" s="118"/>
      <c r="E25" s="118"/>
      <c r="F25" s="118"/>
    </row>
    <row r="26" spans="1:33">
      <c r="B26" s="118"/>
      <c r="C26" s="118"/>
      <c r="D26" s="118"/>
      <c r="E26" s="118"/>
      <c r="F26" s="118"/>
    </row>
    <row r="27" spans="1:33">
      <c r="B27" s="118"/>
      <c r="C27" s="118"/>
      <c r="D27" s="118"/>
      <c r="E27" s="118"/>
      <c r="F27" s="118"/>
    </row>
    <row r="28" spans="1:33">
      <c r="B28" s="118"/>
      <c r="C28" s="118"/>
      <c r="D28" s="118"/>
      <c r="E28" s="118"/>
      <c r="F28" s="118"/>
    </row>
    <row r="29" spans="1:33">
      <c r="B29" s="118"/>
      <c r="C29" s="118"/>
      <c r="D29" s="118"/>
      <c r="E29" s="118"/>
      <c r="F29" s="118"/>
    </row>
    <row r="30" spans="1:33">
      <c r="B30" s="118"/>
      <c r="C30" s="118"/>
      <c r="D30" s="118"/>
      <c r="E30" s="118"/>
      <c r="F30" s="118"/>
    </row>
    <row r="31" spans="1:33">
      <c r="B31" s="118"/>
      <c r="C31" s="118"/>
      <c r="D31" s="118"/>
      <c r="E31" s="118"/>
      <c r="F31" s="118"/>
    </row>
    <row r="32" spans="1:33">
      <c r="B32" s="118"/>
      <c r="C32" s="118"/>
      <c r="D32" s="118"/>
      <c r="E32" s="118"/>
      <c r="F32" s="118"/>
    </row>
    <row r="33" spans="2:6">
      <c r="B33" s="118"/>
      <c r="C33" s="118"/>
      <c r="D33" s="118"/>
      <c r="E33" s="118"/>
      <c r="F33" s="118"/>
    </row>
    <row r="34" spans="2:6">
      <c r="B34" s="118"/>
      <c r="C34" s="118"/>
      <c r="D34" s="118"/>
      <c r="E34" s="118"/>
      <c r="F34" s="118"/>
    </row>
    <row r="35" spans="2:6">
      <c r="B35" s="118"/>
      <c r="C35" s="118"/>
      <c r="D35" s="118"/>
      <c r="E35" s="118"/>
      <c r="F35" s="118"/>
    </row>
    <row r="36" spans="2:6">
      <c r="B36" s="118"/>
      <c r="C36" s="118"/>
      <c r="D36" s="118"/>
      <c r="E36" s="118"/>
      <c r="F36" s="118"/>
    </row>
    <row r="37" spans="2:6">
      <c r="B37" s="118"/>
      <c r="C37" s="118"/>
      <c r="D37" s="118"/>
      <c r="E37" s="118"/>
      <c r="F37" s="118"/>
    </row>
    <row r="38" spans="2:6">
      <c r="B38" s="118"/>
      <c r="C38" s="118"/>
      <c r="D38" s="118"/>
      <c r="E38" s="118"/>
      <c r="F38" s="118"/>
    </row>
    <row r="39" spans="2:6">
      <c r="B39" s="118"/>
      <c r="C39" s="118"/>
      <c r="D39" s="118"/>
      <c r="E39" s="118"/>
      <c r="F39" s="118"/>
    </row>
    <row r="40" spans="2:6">
      <c r="B40" s="118"/>
      <c r="C40" s="118"/>
      <c r="D40" s="118"/>
      <c r="E40" s="118"/>
      <c r="F40" s="118"/>
    </row>
    <row r="41" spans="2:6">
      <c r="B41" s="118"/>
      <c r="C41" s="118"/>
      <c r="D41" s="118"/>
      <c r="E41" s="118"/>
      <c r="F41" s="118"/>
    </row>
    <row r="42" spans="2:6">
      <c r="B42" s="118"/>
      <c r="C42" s="118"/>
      <c r="D42" s="118"/>
      <c r="E42" s="118"/>
      <c r="F42" s="118"/>
    </row>
    <row r="43" spans="2:6">
      <c r="B43" s="118"/>
      <c r="C43" s="118"/>
      <c r="D43" s="118"/>
      <c r="E43" s="118"/>
      <c r="F43" s="118"/>
    </row>
    <row r="44" spans="2:6">
      <c r="B44" s="118"/>
      <c r="C44" s="118"/>
      <c r="D44" s="118"/>
      <c r="E44" s="118"/>
      <c r="F44" s="118"/>
    </row>
    <row r="45" spans="2:6">
      <c r="B45" s="118"/>
      <c r="C45" s="118"/>
      <c r="D45" s="118"/>
      <c r="E45" s="118"/>
      <c r="F45" s="118"/>
    </row>
    <row r="46" spans="2:6">
      <c r="B46" s="118"/>
      <c r="C46" s="118"/>
      <c r="D46" s="118"/>
      <c r="E46" s="118"/>
      <c r="F46" s="118"/>
    </row>
    <row r="47" spans="2:6">
      <c r="B47" s="118"/>
      <c r="C47" s="118"/>
      <c r="D47" s="118"/>
      <c r="E47" s="118"/>
      <c r="F47" s="118"/>
    </row>
    <row r="48" spans="2:6">
      <c r="B48" s="118"/>
      <c r="C48" s="118"/>
      <c r="D48" s="118"/>
      <c r="E48" s="118"/>
      <c r="F48" s="118"/>
    </row>
    <row r="49" spans="2:6">
      <c r="B49" s="118"/>
      <c r="C49" s="118"/>
      <c r="D49" s="118"/>
      <c r="E49" s="118"/>
      <c r="F49" s="118"/>
    </row>
    <row r="50" spans="2:6">
      <c r="B50" s="118"/>
      <c r="C50" s="118"/>
      <c r="D50" s="118"/>
      <c r="E50" s="118"/>
      <c r="F50" s="118"/>
    </row>
    <row r="51" spans="2:6">
      <c r="B51" s="118"/>
      <c r="C51" s="118"/>
      <c r="D51" s="118"/>
      <c r="E51" s="118"/>
      <c r="F51" s="118"/>
    </row>
    <row r="52" spans="2:6">
      <c r="B52" s="118"/>
      <c r="C52" s="118"/>
      <c r="D52" s="118"/>
      <c r="E52" s="118"/>
      <c r="F52" s="118"/>
    </row>
    <row r="53" spans="2:6">
      <c r="B53" s="118"/>
      <c r="C53" s="118"/>
      <c r="D53" s="118"/>
      <c r="E53" s="118"/>
      <c r="F53" s="118"/>
    </row>
    <row r="54" spans="2:6">
      <c r="B54" s="118"/>
      <c r="C54" s="118"/>
      <c r="D54" s="118"/>
      <c r="E54" s="118"/>
      <c r="F54" s="118"/>
    </row>
    <row r="55" spans="2:6">
      <c r="B55" s="118"/>
      <c r="C55" s="118"/>
      <c r="D55" s="118"/>
      <c r="E55" s="118"/>
      <c r="F55" s="118"/>
    </row>
    <row r="56" spans="2:6">
      <c r="B56" s="118"/>
      <c r="C56" s="118"/>
      <c r="D56" s="118"/>
      <c r="E56" s="118"/>
      <c r="F56" s="118"/>
    </row>
    <row r="57" spans="2:6">
      <c r="B57" s="118"/>
      <c r="C57" s="118"/>
      <c r="D57" s="118"/>
      <c r="E57" s="118"/>
      <c r="F57" s="118"/>
    </row>
    <row r="58" spans="2:6">
      <c r="B58" s="118"/>
      <c r="C58" s="118"/>
      <c r="D58" s="118"/>
      <c r="E58" s="118"/>
      <c r="F58" s="118"/>
    </row>
    <row r="59" spans="2:6">
      <c r="B59" s="118"/>
      <c r="C59" s="118"/>
      <c r="D59" s="118"/>
      <c r="E59" s="118"/>
      <c r="F59" s="118"/>
    </row>
    <row r="60" spans="2:6">
      <c r="B60" s="118"/>
      <c r="C60" s="118"/>
      <c r="D60" s="118"/>
      <c r="E60" s="118"/>
      <c r="F60" s="118"/>
    </row>
    <row r="61" spans="2:6">
      <c r="B61" s="118"/>
      <c r="C61" s="118"/>
      <c r="D61" s="118"/>
      <c r="E61" s="118"/>
      <c r="F61" s="118"/>
    </row>
    <row r="62" spans="2:6">
      <c r="B62" s="118"/>
      <c r="C62" s="118"/>
      <c r="D62" s="118"/>
      <c r="E62" s="118"/>
      <c r="F62" s="118"/>
    </row>
    <row r="63" spans="2:6">
      <c r="B63" s="118"/>
      <c r="C63" s="118"/>
      <c r="D63" s="118"/>
      <c r="E63" s="118"/>
      <c r="F63" s="118"/>
    </row>
    <row r="64" spans="2:6">
      <c r="B64" s="118"/>
      <c r="C64" s="118"/>
      <c r="D64" s="118"/>
      <c r="E64" s="118"/>
      <c r="F64" s="118"/>
    </row>
    <row r="65" spans="2:6">
      <c r="B65" s="118"/>
      <c r="C65" s="118"/>
      <c r="D65" s="118"/>
      <c r="E65" s="118"/>
      <c r="F65" s="118"/>
    </row>
    <row r="66" spans="2:6">
      <c r="B66" s="118"/>
      <c r="C66" s="118"/>
      <c r="D66" s="118"/>
      <c r="E66" s="118"/>
      <c r="F66" s="118"/>
    </row>
  </sheetData>
  <protectedRanges>
    <protectedRange sqref="I18" name="범위1_14_1_3_1_1_1_1_1_1_1_1"/>
  </protectedRanges>
  <mergeCells count="5">
    <mergeCell ref="A1:H1"/>
    <mergeCell ref="J1:R1"/>
    <mergeCell ref="B3:F3"/>
    <mergeCell ref="G3:H3"/>
    <mergeCell ref="J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view="pageBreakPreview" zoomScale="90" zoomScaleNormal="100" zoomScaleSheetLayoutView="90" workbookViewId="0">
      <selection sqref="A1:F1"/>
    </sheetView>
  </sheetViews>
  <sheetFormatPr defaultRowHeight="14.25"/>
  <cols>
    <col min="1" max="1" width="14.5546875" style="117" customWidth="1"/>
    <col min="2" max="2" width="6.6640625" style="633" customWidth="1"/>
    <col min="3" max="4" width="7.21875" style="634" customWidth="1"/>
    <col min="5" max="6" width="7.21875" style="635" customWidth="1"/>
    <col min="7" max="7" width="1" style="636" customWidth="1"/>
    <col min="8" max="8" width="10.33203125" style="117" customWidth="1"/>
    <col min="9" max="9" width="9" style="635" customWidth="1"/>
    <col min="10" max="11" width="9" style="117" customWidth="1"/>
    <col min="12" max="12" width="9.6640625" style="117" customWidth="1"/>
    <col min="13" max="13" width="10.88671875" style="637" customWidth="1"/>
    <col min="14" max="18" width="11.21875" style="117" customWidth="1"/>
    <col min="19" max="20" width="9.44140625" style="117" customWidth="1"/>
    <col min="21" max="21" width="0.77734375" style="636" customWidth="1"/>
    <col min="22" max="24" width="9.44140625" style="117" customWidth="1"/>
    <col min="25" max="25" width="5.33203125" style="117" customWidth="1"/>
    <col min="26" max="28" width="9.6640625" style="55" customWidth="1"/>
    <col min="29" max="16384" width="8.88671875" style="55"/>
  </cols>
  <sheetData>
    <row r="1" spans="1:28" s="595" customFormat="1" ht="51.75" customHeight="1">
      <c r="A1" s="925" t="s">
        <v>588</v>
      </c>
      <c r="B1" s="925"/>
      <c r="C1" s="925"/>
      <c r="D1" s="925"/>
      <c r="E1" s="925"/>
      <c r="F1" s="925"/>
      <c r="G1" s="412"/>
      <c r="H1" s="945" t="s">
        <v>589</v>
      </c>
      <c r="I1" s="945"/>
      <c r="J1" s="945"/>
      <c r="K1" s="945"/>
      <c r="L1" s="945"/>
      <c r="M1" s="945"/>
      <c r="N1" s="925" t="s">
        <v>590</v>
      </c>
      <c r="O1" s="925"/>
      <c r="P1" s="925"/>
      <c r="Q1" s="925"/>
      <c r="R1" s="925"/>
      <c r="S1" s="925"/>
      <c r="T1" s="925"/>
      <c r="U1" s="412"/>
      <c r="V1" s="946" t="s">
        <v>591</v>
      </c>
      <c r="W1" s="946"/>
      <c r="X1" s="946"/>
      <c r="Y1" s="946"/>
      <c r="Z1" s="946"/>
      <c r="AA1" s="946"/>
      <c r="AB1" s="946"/>
    </row>
    <row r="2" spans="1:28" s="64" customFormat="1" ht="18" customHeight="1" thickBot="1">
      <c r="A2" s="73" t="s">
        <v>592</v>
      </c>
      <c r="B2" s="596"/>
      <c r="C2" s="73"/>
      <c r="D2" s="73"/>
      <c r="E2" s="596"/>
      <c r="F2" s="596"/>
      <c r="G2" s="597"/>
      <c r="H2" s="73"/>
      <c r="I2" s="596"/>
      <c r="J2" s="73"/>
      <c r="K2" s="73"/>
      <c r="L2" s="73"/>
      <c r="M2" s="90" t="s">
        <v>593</v>
      </c>
      <c r="N2" s="73" t="s">
        <v>592</v>
      </c>
      <c r="O2" s="73"/>
      <c r="P2" s="73"/>
      <c r="Q2" s="73"/>
      <c r="R2" s="73"/>
      <c r="S2" s="73"/>
      <c r="T2" s="73"/>
      <c r="U2" s="597"/>
      <c r="V2" s="90"/>
      <c r="W2" s="90"/>
      <c r="X2" s="190"/>
      <c r="Y2" s="90"/>
      <c r="AB2" s="90" t="s">
        <v>593</v>
      </c>
    </row>
    <row r="3" spans="1:28" s="64" customFormat="1" ht="17.100000000000001" customHeight="1" thickTop="1">
      <c r="A3" s="403" t="s">
        <v>594</v>
      </c>
      <c r="B3" s="410" t="s">
        <v>595</v>
      </c>
      <c r="C3" s="947" t="s">
        <v>596</v>
      </c>
      <c r="D3" s="948"/>
      <c r="E3" s="948"/>
      <c r="F3" s="948"/>
      <c r="G3" s="403"/>
      <c r="H3" s="948" t="s">
        <v>597</v>
      </c>
      <c r="I3" s="948"/>
      <c r="J3" s="948"/>
      <c r="K3" s="948"/>
      <c r="L3" s="949"/>
      <c r="M3" s="598" t="s">
        <v>598</v>
      </c>
      <c r="N3" s="191" t="s">
        <v>594</v>
      </c>
      <c r="O3" s="950" t="s">
        <v>599</v>
      </c>
      <c r="P3" s="951"/>
      <c r="Q3" s="951"/>
      <c r="R3" s="951"/>
      <c r="S3" s="947" t="s">
        <v>600</v>
      </c>
      <c r="T3" s="948"/>
      <c r="U3" s="403"/>
      <c r="V3" s="948" t="s">
        <v>601</v>
      </c>
      <c r="W3" s="948"/>
      <c r="X3" s="949"/>
      <c r="Y3" s="950" t="s">
        <v>602</v>
      </c>
      <c r="Z3" s="951"/>
      <c r="AA3" s="951"/>
      <c r="AB3" s="951"/>
    </row>
    <row r="4" spans="1:28" s="64" customFormat="1" ht="17.100000000000001" customHeight="1">
      <c r="A4" s="403" t="s">
        <v>603</v>
      </c>
      <c r="B4" s="410"/>
      <c r="C4" s="77" t="s">
        <v>604</v>
      </c>
      <c r="D4" s="943" t="s">
        <v>605</v>
      </c>
      <c r="E4" s="944"/>
      <c r="F4" s="944"/>
      <c r="G4" s="403"/>
      <c r="H4" s="77" t="s">
        <v>606</v>
      </c>
      <c r="I4" s="409" t="s">
        <v>607</v>
      </c>
      <c r="J4" s="77" t="s">
        <v>608</v>
      </c>
      <c r="K4" s="77" t="s">
        <v>609</v>
      </c>
      <c r="L4" s="77" t="s">
        <v>610</v>
      </c>
      <c r="M4" s="408"/>
      <c r="N4" s="403" t="s">
        <v>603</v>
      </c>
      <c r="O4" s="409" t="s">
        <v>611</v>
      </c>
      <c r="P4" s="599" t="s">
        <v>612</v>
      </c>
      <c r="Q4" s="409" t="s">
        <v>613</v>
      </c>
      <c r="R4" s="409" t="s">
        <v>614</v>
      </c>
      <c r="S4" s="409" t="s">
        <v>604</v>
      </c>
      <c r="T4" s="599" t="s">
        <v>615</v>
      </c>
      <c r="U4" s="403"/>
      <c r="V4" s="402" t="s">
        <v>616</v>
      </c>
      <c r="W4" s="402" t="s">
        <v>617</v>
      </c>
      <c r="X4" s="409" t="s">
        <v>618</v>
      </c>
      <c r="Y4" s="409" t="s">
        <v>611</v>
      </c>
      <c r="Z4" s="409" t="s">
        <v>619</v>
      </c>
      <c r="AA4" s="409" t="s">
        <v>619</v>
      </c>
      <c r="AB4" s="407" t="s">
        <v>619</v>
      </c>
    </row>
    <row r="5" spans="1:28" s="64" customFormat="1" ht="17.100000000000001" customHeight="1">
      <c r="A5" s="403" t="s">
        <v>620</v>
      </c>
      <c r="B5" s="410" t="s">
        <v>621</v>
      </c>
      <c r="C5" s="77" t="s">
        <v>622</v>
      </c>
      <c r="D5" s="77" t="s">
        <v>623</v>
      </c>
      <c r="E5" s="77" t="s">
        <v>624</v>
      </c>
      <c r="F5" s="403" t="s">
        <v>625</v>
      </c>
      <c r="G5" s="403"/>
      <c r="H5" s="77" t="s">
        <v>626</v>
      </c>
      <c r="I5" s="410"/>
      <c r="J5" s="77" t="s">
        <v>627</v>
      </c>
      <c r="K5" s="77" t="s">
        <v>628</v>
      </c>
      <c r="L5" s="77"/>
      <c r="M5" s="408" t="s">
        <v>629</v>
      </c>
      <c r="N5" s="403" t="s">
        <v>620</v>
      </c>
      <c r="O5" s="410"/>
      <c r="P5" s="403" t="s">
        <v>630</v>
      </c>
      <c r="Q5" s="410" t="s">
        <v>631</v>
      </c>
      <c r="R5" s="410" t="s">
        <v>632</v>
      </c>
      <c r="S5" s="410"/>
      <c r="T5" s="403" t="s">
        <v>633</v>
      </c>
      <c r="U5" s="403"/>
      <c r="V5" s="77" t="s">
        <v>634</v>
      </c>
      <c r="W5" s="77" t="s">
        <v>635</v>
      </c>
      <c r="X5" s="410" t="s">
        <v>636</v>
      </c>
      <c r="Y5" s="410"/>
      <c r="Z5" s="410" t="s">
        <v>637</v>
      </c>
      <c r="AA5" s="410" t="s">
        <v>638</v>
      </c>
      <c r="AB5" s="408" t="s">
        <v>634</v>
      </c>
    </row>
    <row r="6" spans="1:28" s="64" customFormat="1" ht="17.100000000000001" customHeight="1">
      <c r="A6" s="43" t="s">
        <v>4</v>
      </c>
      <c r="B6" s="133" t="s">
        <v>37</v>
      </c>
      <c r="C6" s="405" t="s">
        <v>37</v>
      </c>
      <c r="D6" s="405" t="s">
        <v>639</v>
      </c>
      <c r="E6" s="405" t="s">
        <v>640</v>
      </c>
      <c r="F6" s="404" t="s">
        <v>587</v>
      </c>
      <c r="G6" s="403"/>
      <c r="H6" s="405" t="s">
        <v>641</v>
      </c>
      <c r="I6" s="133" t="s">
        <v>642</v>
      </c>
      <c r="J6" s="405" t="s">
        <v>643</v>
      </c>
      <c r="K6" s="405" t="s">
        <v>644</v>
      </c>
      <c r="L6" s="405"/>
      <c r="M6" s="404" t="s">
        <v>645</v>
      </c>
      <c r="N6" s="43" t="s">
        <v>4</v>
      </c>
      <c r="O6" s="133" t="s">
        <v>646</v>
      </c>
      <c r="P6" s="456" t="s">
        <v>647</v>
      </c>
      <c r="Q6" s="600" t="s">
        <v>648</v>
      </c>
      <c r="R6" s="600" t="s">
        <v>649</v>
      </c>
      <c r="S6" s="600" t="s">
        <v>650</v>
      </c>
      <c r="T6" s="456" t="s">
        <v>651</v>
      </c>
      <c r="U6" s="403"/>
      <c r="V6" s="405" t="s">
        <v>652</v>
      </c>
      <c r="W6" s="405" t="s">
        <v>653</v>
      </c>
      <c r="X6" s="133" t="s">
        <v>654</v>
      </c>
      <c r="Y6" s="133" t="s">
        <v>646</v>
      </c>
      <c r="Z6" s="133" t="s">
        <v>655</v>
      </c>
      <c r="AA6" s="133" t="s">
        <v>656</v>
      </c>
      <c r="AB6" s="406" t="s">
        <v>653</v>
      </c>
    </row>
    <row r="7" spans="1:28" s="403" customFormat="1" ht="35.1" customHeight="1">
      <c r="A7" s="77">
        <v>2013</v>
      </c>
      <c r="B7" s="601">
        <v>511</v>
      </c>
      <c r="C7" s="601">
        <v>307</v>
      </c>
      <c r="D7" s="601">
        <v>27</v>
      </c>
      <c r="E7" s="601">
        <v>14</v>
      </c>
      <c r="F7" s="601">
        <v>13</v>
      </c>
      <c r="G7" s="601"/>
      <c r="H7" s="601">
        <v>256</v>
      </c>
      <c r="I7" s="601">
        <v>6</v>
      </c>
      <c r="J7" s="601">
        <v>5</v>
      </c>
      <c r="K7" s="601">
        <v>8</v>
      </c>
      <c r="L7" s="601">
        <v>5</v>
      </c>
      <c r="M7" s="601">
        <v>27</v>
      </c>
      <c r="N7" s="77">
        <v>2013</v>
      </c>
      <c r="O7" s="601">
        <v>111</v>
      </c>
      <c r="P7" s="601">
        <v>57</v>
      </c>
      <c r="Q7" s="601">
        <v>54</v>
      </c>
      <c r="R7" s="601" t="s">
        <v>6</v>
      </c>
      <c r="S7" s="601">
        <v>50</v>
      </c>
      <c r="T7" s="601">
        <v>2</v>
      </c>
      <c r="U7" s="601"/>
      <c r="V7" s="601">
        <v>48</v>
      </c>
      <c r="W7" s="601" t="s">
        <v>6</v>
      </c>
      <c r="X7" s="601" t="s">
        <v>6</v>
      </c>
      <c r="Y7" s="601">
        <v>16</v>
      </c>
      <c r="Z7" s="601" t="s">
        <v>6</v>
      </c>
      <c r="AA7" s="601" t="s">
        <v>6</v>
      </c>
      <c r="AB7" s="601">
        <v>16</v>
      </c>
    </row>
    <row r="8" spans="1:28" s="403" customFormat="1" ht="35.1" customHeight="1">
      <c r="A8" s="602">
        <v>2014</v>
      </c>
      <c r="B8" s="105">
        <v>517</v>
      </c>
      <c r="C8" s="105">
        <v>313</v>
      </c>
      <c r="D8" s="105">
        <v>28</v>
      </c>
      <c r="E8" s="105">
        <v>13</v>
      </c>
      <c r="F8" s="105">
        <v>15</v>
      </c>
      <c r="G8" s="105"/>
      <c r="H8" s="105">
        <v>261</v>
      </c>
      <c r="I8" s="105">
        <v>6</v>
      </c>
      <c r="J8" s="105">
        <v>4</v>
      </c>
      <c r="K8" s="105">
        <v>9</v>
      </c>
      <c r="L8" s="105">
        <v>5</v>
      </c>
      <c r="M8" s="105">
        <v>28</v>
      </c>
      <c r="N8" s="602">
        <v>2014</v>
      </c>
      <c r="O8" s="105">
        <v>111</v>
      </c>
      <c r="P8" s="105">
        <v>52</v>
      </c>
      <c r="Q8" s="105">
        <v>59</v>
      </c>
      <c r="R8" s="603">
        <v>0</v>
      </c>
      <c r="S8" s="105">
        <v>49</v>
      </c>
      <c r="T8" s="105">
        <v>2</v>
      </c>
      <c r="U8" s="105"/>
      <c r="V8" s="105">
        <v>47</v>
      </c>
      <c r="W8" s="603">
        <v>0</v>
      </c>
      <c r="X8" s="603">
        <v>0</v>
      </c>
      <c r="Y8" s="105">
        <v>16</v>
      </c>
      <c r="Z8" s="603">
        <v>0</v>
      </c>
      <c r="AA8" s="603">
        <v>0</v>
      </c>
      <c r="AB8" s="105">
        <v>16</v>
      </c>
    </row>
    <row r="9" spans="1:28" s="605" customFormat="1" ht="35.1" customHeight="1">
      <c r="A9" s="602">
        <v>2015</v>
      </c>
      <c r="B9" s="105">
        <v>559</v>
      </c>
      <c r="C9" s="105">
        <v>342</v>
      </c>
      <c r="D9" s="105">
        <v>35</v>
      </c>
      <c r="E9" s="105">
        <v>11</v>
      </c>
      <c r="F9" s="105">
        <v>24</v>
      </c>
      <c r="G9" s="105"/>
      <c r="H9" s="105">
        <v>283</v>
      </c>
      <c r="I9" s="105">
        <v>6</v>
      </c>
      <c r="J9" s="105">
        <v>4</v>
      </c>
      <c r="K9" s="105">
        <v>9</v>
      </c>
      <c r="L9" s="105">
        <v>5</v>
      </c>
      <c r="M9" s="105">
        <v>28</v>
      </c>
      <c r="N9" s="77">
        <v>2015</v>
      </c>
      <c r="O9" s="105">
        <v>118</v>
      </c>
      <c r="P9" s="105">
        <v>58</v>
      </c>
      <c r="Q9" s="105">
        <v>60</v>
      </c>
      <c r="R9" s="102">
        <v>0</v>
      </c>
      <c r="S9" s="105">
        <v>56</v>
      </c>
      <c r="T9" s="105">
        <v>2</v>
      </c>
      <c r="U9" s="105">
        <v>0</v>
      </c>
      <c r="V9" s="105">
        <v>52</v>
      </c>
      <c r="W9" s="604">
        <v>0</v>
      </c>
      <c r="X9" s="105">
        <v>2</v>
      </c>
      <c r="Y9" s="601">
        <v>15</v>
      </c>
      <c r="Z9" s="603">
        <v>0</v>
      </c>
      <c r="AA9" s="603">
        <v>0</v>
      </c>
      <c r="AB9" s="601">
        <v>15</v>
      </c>
    </row>
    <row r="10" spans="1:28" s="605" customFormat="1" ht="35.1" customHeight="1">
      <c r="A10" s="606">
        <v>2016</v>
      </c>
      <c r="B10" s="105">
        <v>521</v>
      </c>
      <c r="C10" s="105">
        <v>347</v>
      </c>
      <c r="D10" s="105">
        <v>37</v>
      </c>
      <c r="E10" s="105">
        <v>12</v>
      </c>
      <c r="F10" s="105">
        <v>25</v>
      </c>
      <c r="G10" s="105"/>
      <c r="H10" s="105">
        <v>283</v>
      </c>
      <c r="I10" s="105">
        <v>9</v>
      </c>
      <c r="J10" s="105">
        <v>4</v>
      </c>
      <c r="K10" s="105">
        <v>10</v>
      </c>
      <c r="L10" s="105">
        <v>4</v>
      </c>
      <c r="M10" s="105">
        <v>28</v>
      </c>
      <c r="N10" s="607">
        <v>2016</v>
      </c>
      <c r="O10" s="105">
        <v>122</v>
      </c>
      <c r="P10" s="105">
        <v>63</v>
      </c>
      <c r="Q10" s="105">
        <v>59</v>
      </c>
      <c r="R10" s="102">
        <v>0</v>
      </c>
      <c r="S10" s="105">
        <v>10</v>
      </c>
      <c r="T10" s="105">
        <v>3</v>
      </c>
      <c r="U10" s="105"/>
      <c r="V10" s="105">
        <v>7</v>
      </c>
      <c r="W10" s="102">
        <v>0</v>
      </c>
      <c r="X10" s="102">
        <v>0</v>
      </c>
      <c r="Y10" s="601">
        <v>14</v>
      </c>
      <c r="Z10" s="603">
        <v>0</v>
      </c>
      <c r="AA10" s="603">
        <v>0</v>
      </c>
      <c r="AB10" s="608">
        <v>14</v>
      </c>
    </row>
    <row r="11" spans="1:28" s="612" customFormat="1" ht="35.1" customHeight="1">
      <c r="A11" s="609">
        <v>2017</v>
      </c>
      <c r="B11" s="610">
        <f>C11+M11+O11+S11+Y11</f>
        <v>529</v>
      </c>
      <c r="C11" s="610">
        <f>D11+H11+I11+J11+K11+L11</f>
        <v>351</v>
      </c>
      <c r="D11" s="610">
        <f>SUM(E11:F11)</f>
        <v>35</v>
      </c>
      <c r="E11" s="610">
        <f>SUM(E12:E18)</f>
        <v>10</v>
      </c>
      <c r="F11" s="610">
        <f>SUM(F12:F18)</f>
        <v>25</v>
      </c>
      <c r="G11" s="610"/>
      <c r="H11" s="610">
        <f>SUM(H12:H18)</f>
        <v>289</v>
      </c>
      <c r="I11" s="610">
        <f t="shared" ref="I11:M11" si="0">SUM(I12:I18)</f>
        <v>9</v>
      </c>
      <c r="J11" s="610">
        <f t="shared" si="0"/>
        <v>4</v>
      </c>
      <c r="K11" s="610">
        <f t="shared" si="0"/>
        <v>10</v>
      </c>
      <c r="L11" s="610">
        <f t="shared" si="0"/>
        <v>4</v>
      </c>
      <c r="M11" s="610">
        <f t="shared" si="0"/>
        <v>27</v>
      </c>
      <c r="N11" s="611">
        <v>2017</v>
      </c>
      <c r="O11" s="610">
        <f>SUM(O12:O18)</f>
        <v>129</v>
      </c>
      <c r="P11" s="610">
        <f t="shared" ref="P11:Q11" si="1">SUM(P12:P18)</f>
        <v>66</v>
      </c>
      <c r="Q11" s="610">
        <f t="shared" si="1"/>
        <v>63</v>
      </c>
      <c r="R11" s="610" t="s">
        <v>1109</v>
      </c>
      <c r="S11" s="610">
        <f>SUM(S12:S18)</f>
        <v>15</v>
      </c>
      <c r="T11" s="610">
        <f>SUM(T12:T18)</f>
        <v>3</v>
      </c>
      <c r="U11" s="610">
        <f t="shared" ref="U11:X11" si="2">SUM(U12:U18)</f>
        <v>0</v>
      </c>
      <c r="V11" s="610">
        <f t="shared" si="2"/>
        <v>9</v>
      </c>
      <c r="W11" s="610" t="s">
        <v>1109</v>
      </c>
      <c r="X11" s="610">
        <f t="shared" si="2"/>
        <v>3</v>
      </c>
      <c r="Y11" s="610">
        <f>SUM(Y12:Y18)</f>
        <v>7</v>
      </c>
      <c r="Z11" s="610" t="s">
        <v>1109</v>
      </c>
      <c r="AA11" s="610" t="s">
        <v>1110</v>
      </c>
      <c r="AB11" s="610">
        <f t="shared" ref="AB11" si="3">SUM(AB12:AB18)</f>
        <v>7</v>
      </c>
    </row>
    <row r="12" spans="1:28" s="605" customFormat="1" ht="34.5" customHeight="1">
      <c r="A12" s="613" t="s">
        <v>138</v>
      </c>
      <c r="B12" s="105">
        <f t="shared" ref="B12" si="4">C12+M12+O12+S12+Y12</f>
        <v>87</v>
      </c>
      <c r="C12" s="105">
        <v>26</v>
      </c>
      <c r="D12" s="105">
        <v>12</v>
      </c>
      <c r="E12" s="614">
        <v>4</v>
      </c>
      <c r="F12" s="614">
        <v>8</v>
      </c>
      <c r="G12" s="105"/>
      <c r="H12" s="308">
        <v>107</v>
      </c>
      <c r="I12" s="308">
        <v>6</v>
      </c>
      <c r="J12" s="105">
        <v>2</v>
      </c>
      <c r="K12" s="105">
        <v>5</v>
      </c>
      <c r="L12" s="105">
        <v>1</v>
      </c>
      <c r="M12" s="105">
        <v>11</v>
      </c>
      <c r="N12" s="615" t="s">
        <v>138</v>
      </c>
      <c r="O12" s="105">
        <v>38</v>
      </c>
      <c r="P12" s="308">
        <v>13</v>
      </c>
      <c r="Q12" s="105">
        <v>25</v>
      </c>
      <c r="R12" s="102" t="s">
        <v>1112</v>
      </c>
      <c r="S12" s="108">
        <v>9</v>
      </c>
      <c r="T12" s="105">
        <v>2</v>
      </c>
      <c r="U12" s="308"/>
      <c r="V12" s="308">
        <v>6</v>
      </c>
      <c r="W12" s="616" t="s">
        <v>1111</v>
      </c>
      <c r="X12" s="616">
        <v>1</v>
      </c>
      <c r="Y12" s="608">
        <v>3</v>
      </c>
      <c r="Z12" s="617" t="s">
        <v>1111</v>
      </c>
      <c r="AA12" s="608" t="s">
        <v>1111</v>
      </c>
      <c r="AB12" s="616">
        <v>3</v>
      </c>
    </row>
    <row r="13" spans="1:28" s="605" customFormat="1" ht="34.5" customHeight="1">
      <c r="A13" s="613" t="s">
        <v>139</v>
      </c>
      <c r="B13" s="105">
        <v>18</v>
      </c>
      <c r="C13" s="105" t="s">
        <v>1111</v>
      </c>
      <c r="D13" s="105" t="s">
        <v>1111</v>
      </c>
      <c r="E13" s="616" t="s">
        <v>1112</v>
      </c>
      <c r="F13" s="616" t="s">
        <v>1111</v>
      </c>
      <c r="G13" s="105"/>
      <c r="H13" s="308">
        <v>17</v>
      </c>
      <c r="I13" s="102" t="s">
        <v>1111</v>
      </c>
      <c r="J13" s="102" t="s">
        <v>1111</v>
      </c>
      <c r="K13" s="102" t="s">
        <v>1111</v>
      </c>
      <c r="L13" s="102" t="s">
        <v>1109</v>
      </c>
      <c r="M13" s="105">
        <v>3</v>
      </c>
      <c r="N13" s="615" t="s">
        <v>139</v>
      </c>
      <c r="O13" s="105">
        <v>15</v>
      </c>
      <c r="P13" s="308">
        <v>7</v>
      </c>
      <c r="Q13" s="105">
        <v>8</v>
      </c>
      <c r="R13" s="102" t="s">
        <v>1111</v>
      </c>
      <c r="S13" s="108" t="s">
        <v>1109</v>
      </c>
      <c r="T13" s="102" t="s">
        <v>1109</v>
      </c>
      <c r="U13" s="308"/>
      <c r="V13" s="102" t="s">
        <v>1111</v>
      </c>
      <c r="W13" s="616" t="s">
        <v>1109</v>
      </c>
      <c r="X13" s="616" t="s">
        <v>1111</v>
      </c>
      <c r="Y13" s="608" t="s">
        <v>1109</v>
      </c>
      <c r="Z13" s="617" t="s">
        <v>1111</v>
      </c>
      <c r="AA13" s="608" t="s">
        <v>1109</v>
      </c>
      <c r="AB13" s="616" t="s">
        <v>1112</v>
      </c>
    </row>
    <row r="14" spans="1:28" s="605" customFormat="1" ht="34.5" customHeight="1">
      <c r="A14" s="613" t="s">
        <v>140</v>
      </c>
      <c r="B14" s="105">
        <v>18</v>
      </c>
      <c r="C14" s="105">
        <v>7</v>
      </c>
      <c r="D14" s="105">
        <v>4</v>
      </c>
      <c r="E14" s="618">
        <v>1</v>
      </c>
      <c r="F14" s="618">
        <v>3</v>
      </c>
      <c r="G14" s="105"/>
      <c r="H14" s="308">
        <v>27</v>
      </c>
      <c r="I14" s="619">
        <v>1</v>
      </c>
      <c r="J14" s="105">
        <v>2</v>
      </c>
      <c r="K14" s="102" t="s">
        <v>1110</v>
      </c>
      <c r="L14" s="102" t="s">
        <v>1110</v>
      </c>
      <c r="M14" s="105">
        <v>1</v>
      </c>
      <c r="N14" s="615" t="s">
        <v>140</v>
      </c>
      <c r="O14" s="105">
        <v>10</v>
      </c>
      <c r="P14" s="308">
        <v>6</v>
      </c>
      <c r="Q14" s="105">
        <v>4</v>
      </c>
      <c r="R14" s="102" t="s">
        <v>1111</v>
      </c>
      <c r="S14" s="108" t="s">
        <v>1109</v>
      </c>
      <c r="T14" s="102" t="s">
        <v>1109</v>
      </c>
      <c r="U14" s="308"/>
      <c r="V14" s="102" t="s">
        <v>1111</v>
      </c>
      <c r="W14" s="616" t="s">
        <v>1109</v>
      </c>
      <c r="X14" s="616" t="s">
        <v>1110</v>
      </c>
      <c r="Y14" s="608" t="s">
        <v>1109</v>
      </c>
      <c r="Z14" s="617" t="s">
        <v>1109</v>
      </c>
      <c r="AA14" s="608" t="s">
        <v>1109</v>
      </c>
      <c r="AB14" s="616" t="s">
        <v>1111</v>
      </c>
    </row>
    <row r="15" spans="1:28" s="605" customFormat="1" ht="34.5" customHeight="1">
      <c r="A15" s="613" t="s">
        <v>141</v>
      </c>
      <c r="B15" s="105">
        <v>58</v>
      </c>
      <c r="C15" s="105">
        <v>19</v>
      </c>
      <c r="D15" s="105">
        <v>11</v>
      </c>
      <c r="E15" s="618">
        <v>3</v>
      </c>
      <c r="F15" s="618">
        <v>8</v>
      </c>
      <c r="G15" s="105"/>
      <c r="H15" s="308">
        <v>77</v>
      </c>
      <c r="I15" s="308">
        <v>2</v>
      </c>
      <c r="J15" s="102" t="s">
        <v>1111</v>
      </c>
      <c r="K15" s="105">
        <v>4</v>
      </c>
      <c r="L15" s="105">
        <v>2</v>
      </c>
      <c r="M15" s="105">
        <v>7</v>
      </c>
      <c r="N15" s="615" t="s">
        <v>141</v>
      </c>
      <c r="O15" s="105">
        <v>27</v>
      </c>
      <c r="P15" s="308">
        <v>11</v>
      </c>
      <c r="Q15" s="105">
        <v>16</v>
      </c>
      <c r="R15" s="102" t="s">
        <v>1111</v>
      </c>
      <c r="S15" s="108">
        <v>3</v>
      </c>
      <c r="T15" s="105">
        <v>1</v>
      </c>
      <c r="U15" s="308"/>
      <c r="V15" s="308">
        <v>2</v>
      </c>
      <c r="W15" s="616" t="s">
        <v>1111</v>
      </c>
      <c r="X15" s="616" t="s">
        <v>1111</v>
      </c>
      <c r="Y15" s="608">
        <v>2</v>
      </c>
      <c r="Z15" s="617" t="s">
        <v>1109</v>
      </c>
      <c r="AA15" s="608" t="s">
        <v>1111</v>
      </c>
      <c r="AB15" s="616">
        <v>2</v>
      </c>
    </row>
    <row r="16" spans="1:28" s="605" customFormat="1" ht="34.5" customHeight="1">
      <c r="A16" s="613" t="s">
        <v>142</v>
      </c>
      <c r="B16" s="105">
        <v>20</v>
      </c>
      <c r="C16" s="105">
        <v>1</v>
      </c>
      <c r="D16" s="105">
        <v>1</v>
      </c>
      <c r="E16" s="608">
        <v>1</v>
      </c>
      <c r="F16" s="618" t="s">
        <v>1111</v>
      </c>
      <c r="G16" s="619"/>
      <c r="H16" s="620">
        <v>22</v>
      </c>
      <c r="I16" s="102" t="s">
        <v>1111</v>
      </c>
      <c r="J16" s="102" t="s">
        <v>1109</v>
      </c>
      <c r="K16" s="102" t="s">
        <v>1110</v>
      </c>
      <c r="L16" s="102" t="s">
        <v>1112</v>
      </c>
      <c r="M16" s="619">
        <v>2</v>
      </c>
      <c r="N16" s="615" t="s">
        <v>142</v>
      </c>
      <c r="O16" s="105">
        <v>15</v>
      </c>
      <c r="P16" s="619">
        <v>11</v>
      </c>
      <c r="Q16" s="619">
        <v>4</v>
      </c>
      <c r="R16" s="102" t="s">
        <v>1111</v>
      </c>
      <c r="S16" s="108">
        <v>1</v>
      </c>
      <c r="T16" s="102" t="s">
        <v>1109</v>
      </c>
      <c r="U16" s="620"/>
      <c r="V16" s="102" t="s">
        <v>1111</v>
      </c>
      <c r="W16" s="616" t="s">
        <v>1111</v>
      </c>
      <c r="X16" s="616">
        <v>1</v>
      </c>
      <c r="Y16" s="608">
        <v>1</v>
      </c>
      <c r="Z16" s="621" t="s">
        <v>1109</v>
      </c>
      <c r="AA16" s="621" t="s">
        <v>1111</v>
      </c>
      <c r="AB16" s="616">
        <v>1</v>
      </c>
    </row>
    <row r="17" spans="1:39" s="605" customFormat="1" ht="34.5" customHeight="1">
      <c r="A17" s="613" t="s">
        <v>143</v>
      </c>
      <c r="B17" s="105">
        <v>24</v>
      </c>
      <c r="C17" s="105">
        <v>5</v>
      </c>
      <c r="D17" s="105">
        <v>3</v>
      </c>
      <c r="E17" s="608">
        <v>1</v>
      </c>
      <c r="F17" s="608">
        <v>2</v>
      </c>
      <c r="G17" s="619"/>
      <c r="H17" s="620">
        <v>25</v>
      </c>
      <c r="I17" s="102" t="s">
        <v>1109</v>
      </c>
      <c r="J17" s="102" t="s">
        <v>1110</v>
      </c>
      <c r="K17" s="619">
        <v>1</v>
      </c>
      <c r="L17" s="619">
        <v>1</v>
      </c>
      <c r="M17" s="619">
        <v>2</v>
      </c>
      <c r="N17" s="615" t="s">
        <v>143</v>
      </c>
      <c r="O17" s="105">
        <v>16</v>
      </c>
      <c r="P17" s="619">
        <v>13</v>
      </c>
      <c r="Q17" s="619">
        <v>3</v>
      </c>
      <c r="R17" s="102" t="s">
        <v>1111</v>
      </c>
      <c r="S17" s="108">
        <v>1</v>
      </c>
      <c r="T17" s="102" t="s">
        <v>1111</v>
      </c>
      <c r="U17" s="620"/>
      <c r="V17" s="102" t="s">
        <v>1111</v>
      </c>
      <c r="W17" s="616" t="s">
        <v>1111</v>
      </c>
      <c r="X17" s="616">
        <v>1</v>
      </c>
      <c r="Y17" s="608" t="s">
        <v>1109</v>
      </c>
      <c r="Z17" s="621" t="s">
        <v>1111</v>
      </c>
      <c r="AA17" s="621" t="s">
        <v>1109</v>
      </c>
      <c r="AB17" s="616" t="s">
        <v>1111</v>
      </c>
    </row>
    <row r="18" spans="1:39" s="605" customFormat="1" ht="34.5" customHeight="1" thickBot="1">
      <c r="A18" s="622" t="s">
        <v>144</v>
      </c>
      <c r="B18" s="110">
        <v>15</v>
      </c>
      <c r="C18" s="623">
        <v>4</v>
      </c>
      <c r="D18" s="623">
        <v>4</v>
      </c>
      <c r="E18" s="624" t="s">
        <v>1109</v>
      </c>
      <c r="F18" s="625">
        <v>4</v>
      </c>
      <c r="G18" s="743"/>
      <c r="H18" s="626">
        <v>14</v>
      </c>
      <c r="I18" s="113" t="s">
        <v>1111</v>
      </c>
      <c r="J18" s="113" t="s">
        <v>1111</v>
      </c>
      <c r="K18" s="113" t="s">
        <v>1111</v>
      </c>
      <c r="L18" s="113" t="s">
        <v>1111</v>
      </c>
      <c r="M18" s="627">
        <v>1</v>
      </c>
      <c r="N18" s="628" t="s">
        <v>144</v>
      </c>
      <c r="O18" s="110">
        <v>8</v>
      </c>
      <c r="P18" s="627">
        <v>5</v>
      </c>
      <c r="Q18" s="627">
        <v>3</v>
      </c>
      <c r="R18" s="113" t="s">
        <v>1111</v>
      </c>
      <c r="S18" s="285">
        <v>1</v>
      </c>
      <c r="T18" s="623" t="s">
        <v>1109</v>
      </c>
      <c r="U18" s="620"/>
      <c r="V18" s="629">
        <v>1</v>
      </c>
      <c r="W18" s="624" t="s">
        <v>1111</v>
      </c>
      <c r="X18" s="624" t="s">
        <v>1111</v>
      </c>
      <c r="Y18" s="630">
        <v>1</v>
      </c>
      <c r="Z18" s="631" t="s">
        <v>1111</v>
      </c>
      <c r="AA18" s="631" t="s">
        <v>1109</v>
      </c>
      <c r="AB18" s="624">
        <v>1</v>
      </c>
    </row>
    <row r="19" spans="1:39" ht="12" customHeight="1" thickTop="1">
      <c r="A19" s="52" t="s">
        <v>657</v>
      </c>
      <c r="B19" s="53"/>
      <c r="C19" s="53"/>
      <c r="D19" s="53"/>
      <c r="E19" s="53"/>
      <c r="F19" s="53"/>
      <c r="G19" s="632">
        <v>0</v>
      </c>
      <c r="H19" s="53"/>
      <c r="I19" s="53"/>
      <c r="J19" s="53"/>
      <c r="K19" s="53"/>
      <c r="L19" s="53"/>
      <c r="M19" s="53"/>
      <c r="N19" s="52" t="s">
        <v>657</v>
      </c>
      <c r="O19" s="53"/>
      <c r="P19" s="53"/>
      <c r="Q19" s="53"/>
      <c r="R19" s="53"/>
      <c r="S19" s="53"/>
      <c r="T19" s="53"/>
      <c r="U19" s="632">
        <v>0</v>
      </c>
      <c r="V19" s="53"/>
      <c r="W19" s="53"/>
      <c r="X19" s="53"/>
      <c r="Y19" s="53"/>
      <c r="Z19" s="53"/>
      <c r="AA19" s="53"/>
      <c r="AB19" s="53"/>
      <c r="AM19" s="116"/>
    </row>
    <row r="20" spans="1:39" ht="13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39" ht="13.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39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4" spans="1:39" ht="13.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39" ht="13.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39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39" ht="13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39" ht="13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39" ht="13.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</sheetData>
  <mergeCells count="11">
    <mergeCell ref="D4:F4"/>
    <mergeCell ref="A1:F1"/>
    <mergeCell ref="H1:M1"/>
    <mergeCell ref="N1:T1"/>
    <mergeCell ref="V1:AB1"/>
    <mergeCell ref="C3:F3"/>
    <mergeCell ref="H3:L3"/>
    <mergeCell ref="O3:R3"/>
    <mergeCell ref="S3:T3"/>
    <mergeCell ref="V3:X3"/>
    <mergeCell ref="Y3:AB3"/>
  </mergeCells>
  <phoneticPr fontId="5" type="noConversion"/>
  <printOptions horizontalCentered="1"/>
  <pageMargins left="0.39370078740157483" right="0.31" top="0.59055118110236227" bottom="0.51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view="pageBreakPreview" zoomScale="90" zoomScaleNormal="85" zoomScaleSheetLayoutView="90" workbookViewId="0">
      <selection sqref="A1:K1"/>
    </sheetView>
  </sheetViews>
  <sheetFormatPr defaultRowHeight="13.5"/>
  <cols>
    <col min="1" max="1" width="14.5546875" style="117" customWidth="1"/>
    <col min="2" max="6" width="10.6640625" style="117" customWidth="1"/>
    <col min="7" max="7" width="5.77734375" style="117" customWidth="1"/>
    <col min="8" max="8" width="7.21875" style="117" customWidth="1"/>
    <col min="9" max="9" width="7.109375" style="117" customWidth="1"/>
    <col min="10" max="12" width="5.77734375" style="117" customWidth="1"/>
    <col min="13" max="13" width="2.77734375" style="55" customWidth="1"/>
    <col min="14" max="14" width="12.77734375" style="117" customWidth="1"/>
    <col min="15" max="20" width="12.77734375" style="55" customWidth="1"/>
    <col min="21" max="40" width="8.88671875" style="117"/>
    <col min="41" max="16384" width="8.88671875" style="55"/>
  </cols>
  <sheetData>
    <row r="1" spans="1:40" s="128" customFormat="1" ht="45" customHeight="1">
      <c r="A1" s="925" t="s">
        <v>658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399"/>
      <c r="M1" s="449"/>
      <c r="N1" s="946" t="s">
        <v>659</v>
      </c>
      <c r="O1" s="946"/>
      <c r="P1" s="946"/>
      <c r="Q1" s="946"/>
      <c r="R1" s="946"/>
      <c r="S1" s="946"/>
      <c r="T1" s="946"/>
      <c r="U1" s="55"/>
      <c r="V1" s="55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1:40" s="64" customFormat="1" ht="25.5" customHeight="1" thickBot="1">
      <c r="A2" s="73" t="s">
        <v>592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N2" s="638"/>
      <c r="O2" s="73"/>
      <c r="P2" s="73"/>
      <c r="Q2" s="73"/>
      <c r="R2" s="73"/>
      <c r="S2" s="73"/>
      <c r="T2" s="90" t="s">
        <v>660</v>
      </c>
      <c r="U2" s="55"/>
      <c r="V2" s="55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</row>
    <row r="3" spans="1:40" s="64" customFormat="1" ht="18" customHeight="1" thickTop="1">
      <c r="B3" s="639"/>
      <c r="C3" s="955" t="s">
        <v>661</v>
      </c>
      <c r="D3" s="956"/>
      <c r="E3" s="956"/>
      <c r="F3" s="956"/>
      <c r="G3" s="956"/>
      <c r="H3" s="956"/>
      <c r="I3" s="956"/>
      <c r="J3" s="956"/>
      <c r="K3" s="956"/>
      <c r="L3" s="220"/>
      <c r="Q3" s="955" t="s">
        <v>662</v>
      </c>
      <c r="R3" s="956"/>
      <c r="S3" s="956"/>
      <c r="T3" s="956"/>
      <c r="U3" s="55"/>
      <c r="V3" s="55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1:40" s="64" customFormat="1" ht="15.75" customHeight="1">
      <c r="A4" s="403" t="s">
        <v>156</v>
      </c>
      <c r="B4" s="410" t="s">
        <v>663</v>
      </c>
      <c r="C4" s="957" t="s">
        <v>664</v>
      </c>
      <c r="D4" s="958"/>
      <c r="E4" s="958"/>
      <c r="F4" s="958"/>
      <c r="G4" s="958"/>
      <c r="H4" s="958"/>
      <c r="I4" s="958"/>
      <c r="J4" s="958"/>
      <c r="K4" s="958"/>
      <c r="L4" s="404"/>
      <c r="Q4" s="957" t="s">
        <v>665</v>
      </c>
      <c r="R4" s="958"/>
      <c r="S4" s="958"/>
      <c r="T4" s="958"/>
      <c r="U4" s="55"/>
      <c r="V4" s="55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0" s="64" customFormat="1" ht="16.5" customHeight="1">
      <c r="A5" s="403" t="s">
        <v>170</v>
      </c>
      <c r="B5" s="640"/>
      <c r="C5" s="409" t="s">
        <v>666</v>
      </c>
      <c r="D5" s="409" t="s">
        <v>667</v>
      </c>
      <c r="E5" s="409" t="s">
        <v>668</v>
      </c>
      <c r="F5" s="409" t="s">
        <v>669</v>
      </c>
      <c r="G5" s="952" t="s">
        <v>670</v>
      </c>
      <c r="H5" s="953"/>
      <c r="I5" s="953"/>
      <c r="J5" s="953"/>
      <c r="K5" s="953"/>
      <c r="L5" s="953"/>
      <c r="M5" s="403"/>
      <c r="N5" s="402" t="s">
        <v>671</v>
      </c>
      <c r="O5" s="409" t="s">
        <v>672</v>
      </c>
      <c r="P5" s="409" t="s">
        <v>673</v>
      </c>
      <c r="Q5" s="409" t="s">
        <v>666</v>
      </c>
      <c r="R5" s="409" t="s">
        <v>674</v>
      </c>
      <c r="S5" s="409" t="s">
        <v>675</v>
      </c>
      <c r="T5" s="599" t="s">
        <v>676</v>
      </c>
      <c r="U5" s="55"/>
      <c r="V5" s="55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s="64" customFormat="1" ht="16.5" customHeight="1">
      <c r="A6" s="403" t="s">
        <v>175</v>
      </c>
      <c r="B6" s="640"/>
      <c r="C6" s="410"/>
      <c r="D6" s="408"/>
      <c r="E6" s="410"/>
      <c r="F6" s="410"/>
      <c r="G6" s="952" t="s">
        <v>677</v>
      </c>
      <c r="H6" s="953"/>
      <c r="I6" s="953"/>
      <c r="J6" s="953"/>
      <c r="K6" s="953"/>
      <c r="L6" s="953"/>
      <c r="M6" s="403"/>
      <c r="N6" s="77"/>
      <c r="O6" s="641" t="s">
        <v>678</v>
      </c>
      <c r="P6" s="641"/>
      <c r="Q6" s="641"/>
      <c r="R6" s="641" t="s">
        <v>679</v>
      </c>
      <c r="S6" s="410" t="s">
        <v>680</v>
      </c>
      <c r="T6" s="438" t="s">
        <v>681</v>
      </c>
      <c r="U6" s="55"/>
      <c r="V6" s="5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</row>
    <row r="7" spans="1:40" s="64" customFormat="1" ht="16.5" customHeight="1">
      <c r="A7" s="400" t="s">
        <v>4</v>
      </c>
      <c r="B7" s="642"/>
      <c r="C7" s="410" t="s">
        <v>682</v>
      </c>
      <c r="D7" s="408" t="s">
        <v>683</v>
      </c>
      <c r="E7" s="410" t="s">
        <v>684</v>
      </c>
      <c r="F7" s="410"/>
      <c r="G7" s="402" t="s">
        <v>685</v>
      </c>
      <c r="H7" s="409" t="s">
        <v>686</v>
      </c>
      <c r="I7" s="402" t="s">
        <v>687</v>
      </c>
      <c r="J7" s="402" t="s">
        <v>688</v>
      </c>
      <c r="K7" s="409" t="s">
        <v>689</v>
      </c>
      <c r="L7" s="599" t="s">
        <v>690</v>
      </c>
      <c r="M7" s="403"/>
      <c r="O7" s="641" t="s">
        <v>691</v>
      </c>
      <c r="P7" s="641"/>
      <c r="Q7" s="641" t="s">
        <v>682</v>
      </c>
      <c r="R7" s="641" t="s">
        <v>692</v>
      </c>
      <c r="S7" s="410" t="s">
        <v>693</v>
      </c>
      <c r="T7" s="403"/>
      <c r="U7" s="55"/>
      <c r="V7" s="55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s="64" customFormat="1" ht="16.5" customHeight="1">
      <c r="A8" s="643"/>
      <c r="B8" s="133" t="s">
        <v>460</v>
      </c>
      <c r="C8" s="133" t="s">
        <v>37</v>
      </c>
      <c r="D8" s="406" t="s">
        <v>694</v>
      </c>
      <c r="E8" s="133" t="s">
        <v>695</v>
      </c>
      <c r="F8" s="133" t="s">
        <v>696</v>
      </c>
      <c r="G8" s="405" t="s">
        <v>697</v>
      </c>
      <c r="H8" s="422" t="s">
        <v>698</v>
      </c>
      <c r="I8" s="457" t="s">
        <v>699</v>
      </c>
      <c r="J8" s="405" t="s">
        <v>700</v>
      </c>
      <c r="K8" s="133" t="s">
        <v>701</v>
      </c>
      <c r="L8" s="404" t="s">
        <v>702</v>
      </c>
      <c r="M8" s="403"/>
      <c r="N8" s="405" t="s">
        <v>703</v>
      </c>
      <c r="O8" s="600" t="s">
        <v>704</v>
      </c>
      <c r="P8" s="600" t="s">
        <v>376</v>
      </c>
      <c r="Q8" s="600" t="s">
        <v>460</v>
      </c>
      <c r="R8" s="600" t="s">
        <v>705</v>
      </c>
      <c r="S8" s="133" t="s">
        <v>706</v>
      </c>
      <c r="T8" s="404" t="s">
        <v>190</v>
      </c>
      <c r="U8" s="55"/>
      <c r="V8" s="55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64" customFormat="1" ht="34.5" customHeight="1">
      <c r="A9" s="77">
        <v>2013</v>
      </c>
      <c r="B9" s="49">
        <v>76</v>
      </c>
      <c r="C9" s="49">
        <v>76</v>
      </c>
      <c r="D9" s="49">
        <v>12</v>
      </c>
      <c r="E9" s="49">
        <v>6</v>
      </c>
      <c r="F9" s="49">
        <v>17</v>
      </c>
      <c r="G9" s="49">
        <v>33</v>
      </c>
      <c r="H9" s="49">
        <v>30</v>
      </c>
      <c r="I9" s="644">
        <v>0</v>
      </c>
      <c r="J9" s="644">
        <v>0</v>
      </c>
      <c r="K9" s="49">
        <v>3</v>
      </c>
      <c r="L9" s="49"/>
      <c r="M9" s="49"/>
      <c r="N9" s="49">
        <v>7</v>
      </c>
      <c r="O9" s="49">
        <v>1</v>
      </c>
      <c r="P9" s="644">
        <v>0</v>
      </c>
      <c r="Q9" s="644">
        <v>0</v>
      </c>
      <c r="R9" s="644">
        <v>0</v>
      </c>
      <c r="S9" s="644">
        <v>0</v>
      </c>
      <c r="T9" s="644">
        <v>0</v>
      </c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64" customFormat="1" ht="34.5" customHeight="1">
      <c r="A10" s="602">
        <v>2014</v>
      </c>
      <c r="B10" s="49">
        <v>83</v>
      </c>
      <c r="C10" s="49">
        <v>83</v>
      </c>
      <c r="D10" s="49">
        <v>11</v>
      </c>
      <c r="E10" s="49">
        <v>6</v>
      </c>
      <c r="F10" s="49">
        <v>17</v>
      </c>
      <c r="G10" s="392">
        <v>41</v>
      </c>
      <c r="H10" s="49">
        <v>35</v>
      </c>
      <c r="I10" s="644" t="s">
        <v>5</v>
      </c>
      <c r="J10" s="644" t="s">
        <v>5</v>
      </c>
      <c r="K10" s="49">
        <v>6</v>
      </c>
      <c r="L10" s="49"/>
      <c r="M10" s="49"/>
      <c r="N10" s="49">
        <v>7</v>
      </c>
      <c r="O10" s="49">
        <v>1</v>
      </c>
      <c r="P10" s="644">
        <v>0</v>
      </c>
      <c r="Q10" s="644">
        <v>0</v>
      </c>
      <c r="R10" s="644">
        <v>0</v>
      </c>
      <c r="S10" s="644">
        <v>0</v>
      </c>
      <c r="T10" s="644">
        <v>0</v>
      </c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646" customFormat="1" ht="34.5" customHeight="1">
      <c r="A11" s="602">
        <v>2015</v>
      </c>
      <c r="B11" s="49">
        <v>82</v>
      </c>
      <c r="C11" s="49">
        <v>82</v>
      </c>
      <c r="D11" s="49">
        <v>11</v>
      </c>
      <c r="E11" s="49">
        <v>6</v>
      </c>
      <c r="F11" s="49">
        <v>17</v>
      </c>
      <c r="G11" s="392">
        <v>39</v>
      </c>
      <c r="H11" s="49">
        <v>32</v>
      </c>
      <c r="I11" s="49">
        <v>2</v>
      </c>
      <c r="J11" s="49">
        <v>1</v>
      </c>
      <c r="K11" s="49">
        <v>4</v>
      </c>
      <c r="L11" s="644">
        <v>0</v>
      </c>
      <c r="M11" s="49"/>
      <c r="N11" s="49">
        <v>7</v>
      </c>
      <c r="O11" s="49">
        <v>2</v>
      </c>
      <c r="P11" s="644">
        <v>0</v>
      </c>
      <c r="Q11" s="644">
        <v>0</v>
      </c>
      <c r="R11" s="644">
        <v>0</v>
      </c>
      <c r="S11" s="644">
        <v>0</v>
      </c>
      <c r="T11" s="644">
        <v>0</v>
      </c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5"/>
      <c r="AL11" s="645"/>
      <c r="AM11" s="645"/>
      <c r="AN11" s="645"/>
    </row>
    <row r="12" spans="1:40" s="646" customFormat="1" ht="34.5" customHeight="1">
      <c r="A12" s="606">
        <v>2016</v>
      </c>
      <c r="B12" s="647">
        <v>81</v>
      </c>
      <c r="C12" s="647">
        <v>81</v>
      </c>
      <c r="D12" s="49">
        <v>10</v>
      </c>
      <c r="E12" s="49">
        <v>6</v>
      </c>
      <c r="F12" s="49">
        <v>16</v>
      </c>
      <c r="G12" s="648">
        <v>39</v>
      </c>
      <c r="H12" s="649">
        <f>SUM(H14:H20)</f>
        <v>0</v>
      </c>
      <c r="I12" s="644">
        <v>0</v>
      </c>
      <c r="J12" s="49">
        <v>34</v>
      </c>
      <c r="K12" s="49">
        <v>5</v>
      </c>
      <c r="L12" s="644">
        <v>0</v>
      </c>
      <c r="M12" s="49"/>
      <c r="N12" s="49">
        <v>7</v>
      </c>
      <c r="O12" s="49">
        <v>3</v>
      </c>
      <c r="P12" s="644">
        <v>0</v>
      </c>
      <c r="Q12" s="644">
        <v>0</v>
      </c>
      <c r="R12" s="644">
        <v>0</v>
      </c>
      <c r="S12" s="644">
        <v>0</v>
      </c>
      <c r="T12" s="644">
        <v>0</v>
      </c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</row>
    <row r="13" spans="1:40" s="656" customFormat="1" ht="34.5" customHeight="1">
      <c r="A13" s="609">
        <v>2017</v>
      </c>
      <c r="B13" s="650">
        <f>C13+G13+N13+O13</f>
        <v>99</v>
      </c>
      <c r="C13" s="650">
        <f>SUM(C14:C20)</f>
        <v>32</v>
      </c>
      <c r="D13" s="650">
        <f t="shared" ref="D13:F13" si="0">SUM(D14:D20)</f>
        <v>11</v>
      </c>
      <c r="E13" s="650">
        <f t="shared" si="0"/>
        <v>6</v>
      </c>
      <c r="F13" s="650">
        <f t="shared" si="0"/>
        <v>15</v>
      </c>
      <c r="G13" s="651">
        <f>SUM(G14:G20)</f>
        <v>57</v>
      </c>
      <c r="H13" s="651" t="s">
        <v>1109</v>
      </c>
      <c r="I13" s="651">
        <f t="shared" ref="I13:L13" si="1">SUM(I14:I20)</f>
        <v>33</v>
      </c>
      <c r="J13" s="651">
        <f t="shared" si="1"/>
        <v>6</v>
      </c>
      <c r="K13" s="651">
        <f t="shared" si="1"/>
        <v>8</v>
      </c>
      <c r="L13" s="651">
        <f t="shared" si="1"/>
        <v>4</v>
      </c>
      <c r="M13" s="652"/>
      <c r="N13" s="653">
        <f>SUM(N14:N20)</f>
        <v>4</v>
      </c>
      <c r="O13" s="653">
        <f>SUM(O14:O20)</f>
        <v>6</v>
      </c>
      <c r="P13" s="654" t="s">
        <v>1111</v>
      </c>
      <c r="Q13" s="654" t="s">
        <v>1111</v>
      </c>
      <c r="R13" s="654" t="s">
        <v>1111</v>
      </c>
      <c r="S13" s="654" t="s">
        <v>1111</v>
      </c>
      <c r="T13" s="654" t="s">
        <v>1111</v>
      </c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</row>
    <row r="14" spans="1:40" s="646" customFormat="1" ht="34.5" customHeight="1">
      <c r="A14" s="613" t="s">
        <v>138</v>
      </c>
      <c r="B14" s="647">
        <v>41</v>
      </c>
      <c r="C14" s="647">
        <v>8</v>
      </c>
      <c r="D14" s="648">
        <v>3</v>
      </c>
      <c r="E14" s="648">
        <v>1</v>
      </c>
      <c r="F14" s="648">
        <v>4</v>
      </c>
      <c r="G14" s="657">
        <v>28</v>
      </c>
      <c r="H14" s="658" t="s">
        <v>1110</v>
      </c>
      <c r="I14" s="658">
        <v>16</v>
      </c>
      <c r="J14" s="659">
        <v>4</v>
      </c>
      <c r="K14" s="658">
        <v>5</v>
      </c>
      <c r="L14" s="658">
        <v>3</v>
      </c>
      <c r="M14" s="648"/>
      <c r="N14" s="657">
        <v>4</v>
      </c>
      <c r="O14" s="659">
        <v>1</v>
      </c>
      <c r="P14" s="658" t="s">
        <v>1109</v>
      </c>
      <c r="Q14" s="658" t="s">
        <v>1110</v>
      </c>
      <c r="R14" s="658" t="s">
        <v>1112</v>
      </c>
      <c r="S14" s="658" t="s">
        <v>1111</v>
      </c>
      <c r="T14" s="658" t="s">
        <v>1109</v>
      </c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</row>
    <row r="15" spans="1:40" s="646" customFormat="1" ht="34.5" customHeight="1">
      <c r="A15" s="613" t="s">
        <v>139</v>
      </c>
      <c r="B15" s="647">
        <v>6</v>
      </c>
      <c r="C15" s="647">
        <v>3</v>
      </c>
      <c r="D15" s="644" t="s">
        <v>1111</v>
      </c>
      <c r="E15" s="362">
        <v>1</v>
      </c>
      <c r="F15" s="648">
        <v>2</v>
      </c>
      <c r="G15" s="657">
        <v>3</v>
      </c>
      <c r="H15" s="658" t="s">
        <v>1109</v>
      </c>
      <c r="I15" s="658">
        <v>3</v>
      </c>
      <c r="J15" s="657" t="s">
        <v>1111</v>
      </c>
      <c r="K15" s="658" t="s">
        <v>1111</v>
      </c>
      <c r="L15" s="658" t="s">
        <v>1109</v>
      </c>
      <c r="M15" s="648"/>
      <c r="N15" s="658" t="s">
        <v>1109</v>
      </c>
      <c r="O15" s="658" t="s">
        <v>1111</v>
      </c>
      <c r="P15" s="658" t="s">
        <v>1111</v>
      </c>
      <c r="Q15" s="658" t="s">
        <v>1111</v>
      </c>
      <c r="R15" s="658" t="s">
        <v>1111</v>
      </c>
      <c r="S15" s="658" t="s">
        <v>1111</v>
      </c>
      <c r="T15" s="658" t="s">
        <v>1112</v>
      </c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45"/>
      <c r="AJ15" s="645"/>
      <c r="AK15" s="645"/>
      <c r="AL15" s="645"/>
      <c r="AM15" s="645"/>
      <c r="AN15" s="645"/>
    </row>
    <row r="16" spans="1:40" s="646" customFormat="1" ht="34.5" customHeight="1">
      <c r="A16" s="613" t="s">
        <v>140</v>
      </c>
      <c r="B16" s="647">
        <v>7</v>
      </c>
      <c r="C16" s="647">
        <v>4</v>
      </c>
      <c r="D16" s="648">
        <v>2</v>
      </c>
      <c r="E16" s="660">
        <v>1</v>
      </c>
      <c r="F16" s="648">
        <v>1</v>
      </c>
      <c r="G16" s="657">
        <v>7</v>
      </c>
      <c r="H16" s="658" t="s">
        <v>1111</v>
      </c>
      <c r="I16" s="658">
        <v>1</v>
      </c>
      <c r="J16" s="658" t="s">
        <v>1111</v>
      </c>
      <c r="K16" s="658" t="s">
        <v>1111</v>
      </c>
      <c r="L16" s="658" t="s">
        <v>1111</v>
      </c>
      <c r="M16" s="648"/>
      <c r="N16" s="658" t="s">
        <v>1111</v>
      </c>
      <c r="O16" s="658">
        <v>2</v>
      </c>
      <c r="P16" s="658" t="s">
        <v>1111</v>
      </c>
      <c r="Q16" s="658" t="s">
        <v>1111</v>
      </c>
      <c r="R16" s="658" t="s">
        <v>1109</v>
      </c>
      <c r="S16" s="658" t="s">
        <v>1111</v>
      </c>
      <c r="T16" s="658" t="s">
        <v>1109</v>
      </c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  <c r="AK16" s="645"/>
      <c r="AL16" s="645"/>
      <c r="AM16" s="645"/>
      <c r="AN16" s="645"/>
    </row>
    <row r="17" spans="1:44" s="646" customFormat="1" ht="34.5" customHeight="1">
      <c r="A17" s="613" t="s">
        <v>141</v>
      </c>
      <c r="B17" s="647">
        <v>30</v>
      </c>
      <c r="C17" s="647">
        <v>10</v>
      </c>
      <c r="D17" s="648">
        <v>4</v>
      </c>
      <c r="E17" s="648">
        <v>1</v>
      </c>
      <c r="F17" s="648">
        <v>5</v>
      </c>
      <c r="G17" s="657">
        <v>17</v>
      </c>
      <c r="H17" s="658" t="s">
        <v>1111</v>
      </c>
      <c r="I17" s="658">
        <v>12</v>
      </c>
      <c r="J17" s="657">
        <v>2</v>
      </c>
      <c r="K17" s="658">
        <v>2</v>
      </c>
      <c r="L17" s="658">
        <v>1</v>
      </c>
      <c r="M17" s="648"/>
      <c r="N17" s="658" t="s">
        <v>1111</v>
      </c>
      <c r="O17" s="658">
        <v>3</v>
      </c>
      <c r="P17" s="658" t="s">
        <v>1109</v>
      </c>
      <c r="Q17" s="658" t="s">
        <v>1110</v>
      </c>
      <c r="R17" s="658" t="s">
        <v>1112</v>
      </c>
      <c r="S17" s="658" t="s">
        <v>1112</v>
      </c>
      <c r="T17" s="658" t="s">
        <v>1111</v>
      </c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5"/>
      <c r="AN17" s="645"/>
    </row>
    <row r="18" spans="1:44" s="662" customFormat="1" ht="34.5" customHeight="1">
      <c r="A18" s="613" t="s">
        <v>142</v>
      </c>
      <c r="B18" s="647">
        <v>2</v>
      </c>
      <c r="C18" s="647">
        <v>2</v>
      </c>
      <c r="D18" s="644" t="s">
        <v>1111</v>
      </c>
      <c r="E18" s="661">
        <v>1</v>
      </c>
      <c r="F18" s="661">
        <v>1</v>
      </c>
      <c r="G18" s="657" t="s">
        <v>1109</v>
      </c>
      <c r="H18" s="658" t="s">
        <v>1111</v>
      </c>
      <c r="I18" s="658" t="s">
        <v>1111</v>
      </c>
      <c r="J18" s="658" t="s">
        <v>1109</v>
      </c>
      <c r="K18" s="658" t="s">
        <v>1110</v>
      </c>
      <c r="L18" s="658" t="s">
        <v>1112</v>
      </c>
      <c r="M18" s="661"/>
      <c r="N18" s="658" t="s">
        <v>1111</v>
      </c>
      <c r="O18" s="658" t="s">
        <v>1111</v>
      </c>
      <c r="P18" s="658" t="s">
        <v>1111</v>
      </c>
      <c r="Q18" s="658" t="s">
        <v>1110</v>
      </c>
      <c r="R18" s="658" t="s">
        <v>1112</v>
      </c>
      <c r="S18" s="658" t="s">
        <v>1112</v>
      </c>
      <c r="T18" s="658" t="s">
        <v>1111</v>
      </c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5"/>
      <c r="AM18" s="645"/>
      <c r="AN18" s="645"/>
    </row>
    <row r="19" spans="1:44" s="662" customFormat="1" ht="34.5" customHeight="1">
      <c r="A19" s="613" t="s">
        <v>143</v>
      </c>
      <c r="B19" s="647">
        <v>6</v>
      </c>
      <c r="C19" s="647">
        <v>4</v>
      </c>
      <c r="D19" s="660">
        <v>2</v>
      </c>
      <c r="E19" s="661">
        <v>1</v>
      </c>
      <c r="F19" s="661">
        <v>1</v>
      </c>
      <c r="G19" s="657">
        <v>2</v>
      </c>
      <c r="H19" s="658" t="s">
        <v>1111</v>
      </c>
      <c r="I19" s="658">
        <v>1</v>
      </c>
      <c r="J19" s="663" t="s">
        <v>1111</v>
      </c>
      <c r="K19" s="658">
        <v>1</v>
      </c>
      <c r="L19" s="658" t="s">
        <v>1111</v>
      </c>
      <c r="M19" s="661"/>
      <c r="N19" s="658" t="s">
        <v>1111</v>
      </c>
      <c r="O19" s="658" t="s">
        <v>1111</v>
      </c>
      <c r="P19" s="658" t="s">
        <v>1112</v>
      </c>
      <c r="Q19" s="658" t="s">
        <v>1111</v>
      </c>
      <c r="R19" s="658" t="s">
        <v>1111</v>
      </c>
      <c r="S19" s="658" t="s">
        <v>1111</v>
      </c>
      <c r="T19" s="658" t="s">
        <v>1109</v>
      </c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</row>
    <row r="20" spans="1:44" s="662" customFormat="1" ht="34.5" customHeight="1" thickBot="1">
      <c r="A20" s="622" t="s">
        <v>144</v>
      </c>
      <c r="B20" s="664">
        <v>1</v>
      </c>
      <c r="C20" s="665">
        <v>1</v>
      </c>
      <c r="D20" s="666" t="s">
        <v>1111</v>
      </c>
      <c r="E20" s="666" t="s">
        <v>1111</v>
      </c>
      <c r="F20" s="667">
        <v>1</v>
      </c>
      <c r="G20" s="668" t="s">
        <v>1109</v>
      </c>
      <c r="H20" s="669" t="s">
        <v>1111</v>
      </c>
      <c r="I20" s="669" t="s">
        <v>1111</v>
      </c>
      <c r="J20" s="669" t="s">
        <v>1109</v>
      </c>
      <c r="K20" s="669" t="s">
        <v>1110</v>
      </c>
      <c r="L20" s="669" t="s">
        <v>1111</v>
      </c>
      <c r="M20" s="661"/>
      <c r="N20" s="669" t="s">
        <v>1111</v>
      </c>
      <c r="O20" s="669" t="s">
        <v>1109</v>
      </c>
      <c r="P20" s="669" t="s">
        <v>1111</v>
      </c>
      <c r="Q20" s="669" t="s">
        <v>1111</v>
      </c>
      <c r="R20" s="669" t="s">
        <v>1111</v>
      </c>
      <c r="S20" s="669" t="s">
        <v>1111</v>
      </c>
      <c r="T20" s="669" t="s">
        <v>1110</v>
      </c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5"/>
      <c r="AM20" s="645"/>
      <c r="AN20" s="645"/>
    </row>
    <row r="21" spans="1:44" ht="12" customHeight="1" thickTop="1">
      <c r="A21" s="52" t="s">
        <v>657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2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5"/>
      <c r="AI21" s="55"/>
      <c r="AJ21" s="55"/>
      <c r="AK21" s="55"/>
      <c r="AL21" s="55"/>
      <c r="AM21" s="55"/>
      <c r="AN21" s="55"/>
      <c r="AR21" s="116"/>
    </row>
    <row r="22" spans="1:44" ht="12" customHeight="1">
      <c r="A22" s="954" t="s">
        <v>707</v>
      </c>
      <c r="B22" s="954"/>
      <c r="C22" s="954"/>
      <c r="D22" s="430"/>
      <c r="E22" s="430"/>
      <c r="F22" s="430"/>
      <c r="G22" s="430"/>
      <c r="H22" s="430"/>
      <c r="I22" s="430"/>
      <c r="J22" s="430"/>
      <c r="K22" s="430"/>
      <c r="L22" s="430"/>
      <c r="M22" s="212"/>
    </row>
    <row r="24" spans="1:44">
      <c r="D24" s="670"/>
      <c r="G24" s="55"/>
      <c r="I24" s="55"/>
      <c r="J24" s="55"/>
      <c r="K24" s="55"/>
      <c r="L24" s="55"/>
      <c r="N24" s="55"/>
      <c r="O24" s="117"/>
      <c r="P24" s="117"/>
      <c r="Q24" s="117"/>
      <c r="R24" s="117"/>
      <c r="S24" s="117"/>
      <c r="T24" s="117"/>
      <c r="AI24" s="55"/>
      <c r="AJ24" s="55"/>
      <c r="AK24" s="55"/>
      <c r="AL24" s="55"/>
      <c r="AM24" s="55"/>
      <c r="AN24" s="55"/>
    </row>
    <row r="25" spans="1:44">
      <c r="G25" s="55"/>
      <c r="I25" s="55"/>
      <c r="J25" s="55"/>
      <c r="K25" s="55"/>
      <c r="L25" s="55"/>
      <c r="N25" s="55"/>
      <c r="O25" s="117"/>
      <c r="P25" s="117"/>
      <c r="Q25" s="117"/>
      <c r="R25" s="117"/>
      <c r="S25" s="117"/>
      <c r="T25" s="117"/>
      <c r="AI25" s="55"/>
      <c r="AJ25" s="55"/>
      <c r="AK25" s="55"/>
      <c r="AL25" s="55"/>
      <c r="AM25" s="55"/>
      <c r="AN25" s="55"/>
    </row>
    <row r="26" spans="1:44">
      <c r="G26" s="55"/>
      <c r="I26" s="55"/>
      <c r="J26" s="55"/>
      <c r="K26" s="55"/>
      <c r="L26" s="55"/>
      <c r="N26" s="55"/>
      <c r="O26" s="117"/>
      <c r="P26" s="117"/>
      <c r="Q26" s="117"/>
      <c r="R26" s="117"/>
      <c r="S26" s="117"/>
      <c r="T26" s="117"/>
      <c r="AI26" s="55"/>
      <c r="AJ26" s="55"/>
      <c r="AK26" s="55"/>
      <c r="AL26" s="55"/>
      <c r="AM26" s="55"/>
      <c r="AN26" s="55"/>
    </row>
    <row r="27" spans="1:44">
      <c r="G27" s="55"/>
      <c r="I27" s="55"/>
      <c r="J27" s="55"/>
      <c r="K27" s="55"/>
      <c r="L27" s="55"/>
      <c r="N27" s="55"/>
      <c r="O27" s="117"/>
      <c r="P27" s="117"/>
      <c r="Q27" s="117"/>
      <c r="R27" s="117"/>
      <c r="S27" s="117"/>
      <c r="T27" s="117"/>
      <c r="AI27" s="55"/>
      <c r="AJ27" s="55"/>
      <c r="AK27" s="55"/>
      <c r="AL27" s="55"/>
      <c r="AM27" s="55"/>
      <c r="AN27" s="55"/>
    </row>
    <row r="28" spans="1:44">
      <c r="G28" s="55"/>
      <c r="I28" s="55"/>
      <c r="J28" s="55"/>
      <c r="K28" s="55"/>
      <c r="L28" s="55"/>
      <c r="N28" s="55"/>
      <c r="O28" s="117"/>
      <c r="P28" s="117"/>
      <c r="Q28" s="117"/>
      <c r="R28" s="117"/>
      <c r="S28" s="117"/>
      <c r="T28" s="117"/>
      <c r="AI28" s="55"/>
      <c r="AJ28" s="55"/>
      <c r="AK28" s="55"/>
      <c r="AL28" s="55"/>
      <c r="AM28" s="55"/>
      <c r="AN28" s="55"/>
    </row>
    <row r="29" spans="1:44">
      <c r="G29" s="55"/>
      <c r="I29" s="55"/>
      <c r="J29" s="55"/>
      <c r="K29" s="55"/>
      <c r="L29" s="55"/>
      <c r="N29" s="55"/>
      <c r="O29" s="117"/>
      <c r="P29" s="117"/>
      <c r="Q29" s="117"/>
      <c r="R29" s="117"/>
      <c r="S29" s="117"/>
      <c r="T29" s="117"/>
      <c r="AI29" s="55"/>
      <c r="AJ29" s="55"/>
      <c r="AK29" s="55"/>
      <c r="AL29" s="55"/>
      <c r="AM29" s="55"/>
      <c r="AN29" s="55"/>
    </row>
    <row r="30" spans="1:44">
      <c r="G30" s="55"/>
      <c r="I30" s="55"/>
      <c r="J30" s="55"/>
      <c r="K30" s="55"/>
      <c r="L30" s="55"/>
      <c r="N30" s="55"/>
      <c r="O30" s="117"/>
      <c r="P30" s="117"/>
      <c r="Q30" s="117"/>
      <c r="R30" s="117"/>
      <c r="S30" s="117"/>
      <c r="T30" s="117"/>
      <c r="AI30" s="55"/>
      <c r="AJ30" s="55"/>
      <c r="AK30" s="55"/>
      <c r="AL30" s="55"/>
      <c r="AM30" s="55"/>
      <c r="AN30" s="55"/>
    </row>
    <row r="31" spans="1:44">
      <c r="G31" s="55"/>
      <c r="I31" s="55"/>
      <c r="J31" s="55"/>
      <c r="K31" s="55"/>
      <c r="L31" s="55"/>
      <c r="N31" s="55"/>
      <c r="O31" s="117"/>
      <c r="P31" s="117"/>
      <c r="Q31" s="117"/>
      <c r="R31" s="117"/>
      <c r="S31" s="117"/>
      <c r="T31" s="117"/>
      <c r="AI31" s="55"/>
      <c r="AJ31" s="55"/>
      <c r="AK31" s="55"/>
      <c r="AL31" s="55"/>
      <c r="AM31" s="55"/>
      <c r="AN31" s="55"/>
    </row>
    <row r="32" spans="1:44">
      <c r="G32" s="55"/>
      <c r="I32" s="55"/>
      <c r="J32" s="55"/>
      <c r="K32" s="55"/>
      <c r="L32" s="55"/>
      <c r="N32" s="55"/>
      <c r="O32" s="117"/>
      <c r="P32" s="117"/>
      <c r="Q32" s="117"/>
      <c r="R32" s="117"/>
      <c r="S32" s="117"/>
      <c r="T32" s="117"/>
      <c r="AI32" s="55"/>
      <c r="AJ32" s="55"/>
      <c r="AK32" s="55"/>
      <c r="AL32" s="55"/>
      <c r="AM32" s="55"/>
      <c r="AN32" s="55"/>
    </row>
    <row r="33" spans="7:40">
      <c r="G33" s="55"/>
      <c r="I33" s="55"/>
      <c r="J33" s="55"/>
      <c r="K33" s="55"/>
      <c r="L33" s="55"/>
      <c r="N33" s="55"/>
      <c r="O33" s="117"/>
      <c r="P33" s="117"/>
      <c r="Q33" s="117"/>
      <c r="R33" s="117"/>
      <c r="S33" s="117"/>
      <c r="T33" s="117"/>
      <c r="AI33" s="55"/>
      <c r="AJ33" s="55"/>
      <c r="AK33" s="55"/>
      <c r="AL33" s="55"/>
      <c r="AM33" s="55"/>
      <c r="AN33" s="55"/>
    </row>
    <row r="34" spans="7:40">
      <c r="G34" s="55"/>
      <c r="I34" s="55"/>
      <c r="J34" s="55"/>
      <c r="K34" s="55"/>
      <c r="L34" s="55"/>
      <c r="N34" s="55"/>
      <c r="O34" s="117"/>
      <c r="P34" s="117"/>
      <c r="Q34" s="117"/>
      <c r="R34" s="117"/>
      <c r="S34" s="117"/>
      <c r="T34" s="117"/>
      <c r="AI34" s="55"/>
      <c r="AJ34" s="55"/>
      <c r="AK34" s="55"/>
      <c r="AL34" s="55"/>
      <c r="AM34" s="55"/>
      <c r="AN34" s="55"/>
    </row>
    <row r="35" spans="7:40">
      <c r="G35" s="55"/>
      <c r="I35" s="55"/>
      <c r="J35" s="55"/>
      <c r="K35" s="55"/>
      <c r="L35" s="55"/>
      <c r="N35" s="55"/>
      <c r="O35" s="117"/>
      <c r="P35" s="117"/>
      <c r="Q35" s="117"/>
      <c r="R35" s="117"/>
      <c r="S35" s="117"/>
      <c r="T35" s="117"/>
      <c r="AI35" s="55"/>
      <c r="AJ35" s="55"/>
      <c r="AK35" s="55"/>
      <c r="AL35" s="55"/>
      <c r="AM35" s="55"/>
      <c r="AN35" s="55"/>
    </row>
    <row r="36" spans="7:40">
      <c r="G36" s="55"/>
      <c r="I36" s="55"/>
      <c r="J36" s="55"/>
      <c r="K36" s="55"/>
      <c r="L36" s="55"/>
      <c r="N36" s="55"/>
      <c r="O36" s="117"/>
      <c r="P36" s="117"/>
      <c r="Q36" s="117"/>
      <c r="R36" s="117"/>
      <c r="S36" s="117"/>
      <c r="T36" s="117"/>
      <c r="AI36" s="55"/>
      <c r="AJ36" s="55"/>
      <c r="AK36" s="55"/>
      <c r="AL36" s="55"/>
      <c r="AM36" s="55"/>
      <c r="AN36" s="55"/>
    </row>
    <row r="37" spans="7:40">
      <c r="G37" s="55"/>
      <c r="I37" s="55"/>
      <c r="J37" s="55"/>
      <c r="K37" s="55"/>
      <c r="L37" s="55"/>
      <c r="N37" s="55"/>
      <c r="O37" s="117"/>
      <c r="P37" s="117"/>
      <c r="Q37" s="117"/>
      <c r="R37" s="117"/>
      <c r="S37" s="117"/>
      <c r="T37" s="117"/>
      <c r="AI37" s="55"/>
      <c r="AJ37" s="55"/>
      <c r="AK37" s="55"/>
      <c r="AL37" s="55"/>
      <c r="AM37" s="55"/>
      <c r="AN37" s="55"/>
    </row>
    <row r="38" spans="7:40">
      <c r="G38" s="55"/>
      <c r="I38" s="55"/>
      <c r="J38" s="55"/>
      <c r="K38" s="55"/>
      <c r="L38" s="55"/>
      <c r="N38" s="55"/>
      <c r="O38" s="117"/>
      <c r="P38" s="117"/>
      <c r="Q38" s="117"/>
      <c r="R38" s="117"/>
      <c r="S38" s="117"/>
      <c r="T38" s="117"/>
      <c r="AI38" s="55"/>
      <c r="AJ38" s="55"/>
      <c r="AK38" s="55"/>
      <c r="AL38" s="55"/>
      <c r="AM38" s="55"/>
      <c r="AN38" s="55"/>
    </row>
    <row r="39" spans="7:40">
      <c r="G39" s="55"/>
      <c r="I39" s="55"/>
      <c r="J39" s="55"/>
      <c r="K39" s="55"/>
      <c r="L39" s="55"/>
      <c r="N39" s="55"/>
      <c r="O39" s="117"/>
      <c r="P39" s="117"/>
      <c r="Q39" s="117"/>
      <c r="R39" s="117"/>
      <c r="S39" s="117"/>
      <c r="T39" s="117"/>
      <c r="AI39" s="55"/>
      <c r="AJ39" s="55"/>
      <c r="AK39" s="55"/>
      <c r="AL39" s="55"/>
      <c r="AM39" s="55"/>
      <c r="AN39" s="55"/>
    </row>
    <row r="40" spans="7:40">
      <c r="G40" s="55"/>
      <c r="I40" s="55"/>
      <c r="J40" s="55"/>
      <c r="K40" s="55"/>
      <c r="L40" s="55"/>
      <c r="N40" s="55"/>
      <c r="O40" s="117"/>
      <c r="P40" s="117"/>
      <c r="Q40" s="117"/>
      <c r="R40" s="117"/>
      <c r="S40" s="117"/>
      <c r="T40" s="117"/>
      <c r="AI40" s="55"/>
      <c r="AJ40" s="55"/>
      <c r="AK40" s="55"/>
      <c r="AL40" s="55"/>
      <c r="AM40" s="55"/>
      <c r="AN40" s="55"/>
    </row>
  </sheetData>
  <mergeCells count="9">
    <mergeCell ref="G5:L5"/>
    <mergeCell ref="G6:L6"/>
    <mergeCell ref="A22:C22"/>
    <mergeCell ref="A1:K1"/>
    <mergeCell ref="N1:T1"/>
    <mergeCell ref="C3:K3"/>
    <mergeCell ref="Q3:T3"/>
    <mergeCell ref="C4:K4"/>
    <mergeCell ref="Q4:T4"/>
  </mergeCells>
  <phoneticPr fontId="5" type="noConversion"/>
  <printOptions horizontalCentered="1"/>
  <pageMargins left="0.39" right="0.39370078740157483" top="0.59055118110236227" bottom="0.59055118110236227" header="0.39370078740157483" footer="0.19685039370078741"/>
  <pageSetup paperSize="9" scale="58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11</vt:i4>
      </vt:variant>
    </vt:vector>
  </HeadingPairs>
  <TitlesOfParts>
    <vt:vector size="39" baseType="lpstr">
      <vt:lpstr>1.의료기관</vt:lpstr>
      <vt:lpstr>2.의료기관종사의료인력</vt:lpstr>
      <vt:lpstr>3.보건소인력</vt:lpstr>
      <vt:lpstr>4.보건지소및보건진료소인력</vt:lpstr>
      <vt:lpstr>5.부정의료업자단속실적(의료인)</vt:lpstr>
      <vt:lpstr>5-1.부정의료업자단속실적(의료기관)</vt:lpstr>
      <vt:lpstr>6.의약품등제조업소및판매업소</vt:lpstr>
      <vt:lpstr>7.식품위생관계업소 </vt:lpstr>
      <vt:lpstr>8.공중위생관계업소</vt:lpstr>
      <vt:lpstr>9.예방접종</vt:lpstr>
      <vt:lpstr>10.법정감염병발생및사망 </vt:lpstr>
      <vt:lpstr>11.한센사업대상자현황</vt:lpstr>
      <vt:lpstr>12.결핵환자 현황</vt:lpstr>
      <vt:lpstr>13.보건소 구강보건사업실적</vt:lpstr>
      <vt:lpstr>14.모자보건사업실적</vt:lpstr>
      <vt:lpstr>15.건강보험 적용인구</vt:lpstr>
      <vt:lpstr>16.국민연금가입자</vt:lpstr>
      <vt:lpstr>17.국민연금급여지급현황</vt:lpstr>
      <vt:lpstr>18.국가보훈대상자</vt:lpstr>
      <vt:lpstr>19.국가보훈대상자취업</vt:lpstr>
      <vt:lpstr>20.국가보훈대상자 및 자녀 취학</vt:lpstr>
      <vt:lpstr>21.노인여가복지시설</vt:lpstr>
      <vt:lpstr>22.노인주거복지시설</vt:lpstr>
      <vt:lpstr>23.노인의료복지시설</vt:lpstr>
      <vt:lpstr>24.재가노인복지시설</vt:lpstr>
      <vt:lpstr>25.국민기초생활보장수급자</vt:lpstr>
      <vt:lpstr>26.여성복지시설</vt:lpstr>
      <vt:lpstr>27.여성폭력상담</vt:lpstr>
      <vt:lpstr>'10.법정감염병발생및사망 '!Print_Area</vt:lpstr>
      <vt:lpstr>'16.국민연금가입자'!Print_Area</vt:lpstr>
      <vt:lpstr>'17.국민연금급여지급현황'!Print_Area</vt:lpstr>
      <vt:lpstr>'18.국가보훈대상자'!Print_Area</vt:lpstr>
      <vt:lpstr>'2.의료기관종사의료인력'!Print_Area</vt:lpstr>
      <vt:lpstr>'21.노인여가복지시설'!Print_Area</vt:lpstr>
      <vt:lpstr>'24.재가노인복지시설'!Print_Area</vt:lpstr>
      <vt:lpstr>'26.여성복지시설'!Print_Area</vt:lpstr>
      <vt:lpstr>'3.보건소인력'!Print_Area</vt:lpstr>
      <vt:lpstr>'7.식품위생관계업소 '!Print_Area</vt:lpstr>
      <vt:lpstr>'8.공중위생관계업소'!Print_Area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2018-11-29T06:58:58Z</cp:lastPrinted>
  <dcterms:created xsi:type="dcterms:W3CDTF">2018-10-30T12:02:24Z</dcterms:created>
  <dcterms:modified xsi:type="dcterms:W3CDTF">2019-05-10T05:43:33Z</dcterms:modified>
</cp:coreProperties>
</file>