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통계연보 수정\장수군 통계연보\"/>
    </mc:Choice>
  </mc:AlternateContent>
  <bookViews>
    <workbookView xWindow="600" yWindow="645" windowWidth="10155" windowHeight="11580" firstSheet="4" activeTab="7"/>
  </bookViews>
  <sheets>
    <sheet name="1.인구추이" sheetId="15" r:id="rId1"/>
    <sheet name="2.시·군별 세대 및 인구" sheetId="3" r:id="rId2"/>
    <sheet name="3.읍면별세대및인구" sheetId="16" r:id="rId3"/>
    <sheet name="4.연령(5세계급)및성별인구" sheetId="17" r:id="rId4"/>
    <sheet name="5.인구동태" sheetId="9" r:id="rId5"/>
    <sheet name="5-1.읍면별인구동태" sheetId="10" r:id="rId6"/>
    <sheet name="6.인구이동" sheetId="11" r:id="rId7"/>
    <sheet name="7.가구원수별 가구" sheetId="14" r:id="rId8"/>
  </sheets>
  <externalReferences>
    <externalReference r:id="rId9"/>
    <externalReference r:id="rId10"/>
  </externalReferences>
  <definedNames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c" localSheetId="0">#REF!</definedName>
    <definedName name="abc">#REF!</definedName>
    <definedName name="b" localSheetId="0">#REF!</definedName>
    <definedName name="b">#REF!</definedName>
    <definedName name="cc" localSheetId="0">#REF!</definedName>
    <definedName name="cc">#REF!</definedName>
    <definedName name="d" localSheetId="0">#REF!</definedName>
    <definedName name="d">#REF!</definedName>
    <definedName name="ddd" localSheetId="0">#REF!</definedName>
    <definedName name="ddd">#REF!</definedName>
    <definedName name="DKAKDK" localSheetId="0">#REF!</definedName>
    <definedName name="DKAKDK">#REF!</definedName>
    <definedName name="FFRR" localSheetId="0" hidden="1">{"'6.강수량'!$A$1:$O$37","'6.강수량'!$A$1:$C$1"}</definedName>
    <definedName name="FFRR" hidden="1">{"'6.강수량'!$A$1:$O$37","'6.강수량'!$A$1:$C$1"}</definedName>
    <definedName name="G" localSheetId="0">'[1] 견적서'!#REF!</definedName>
    <definedName name="G">'[1] 견적서'!#REF!</definedName>
    <definedName name="HTML_CodePage" hidden="1">949</definedName>
    <definedName name="HTML_Control" localSheetId="0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1">'2.시·군별 세대 및 인구'!$A$1:$P$28</definedName>
    <definedName name="_xlnm.Print_Area" localSheetId="2">'3.읍면별세대및인구'!$A$1:$M$21</definedName>
    <definedName name="_xlnm.Print_Area" localSheetId="3">'4.연령(5세계급)및성별인구'!$A$1:$AE$30</definedName>
    <definedName name="_xlnm.Print_Area" localSheetId="6">'6.인구이동'!$A$1:$X$13</definedName>
    <definedName name="_xlnm.Print_Area">#N/A</definedName>
    <definedName name="_xlnm.Print_Titles">#N/A</definedName>
    <definedName name="sa" localSheetId="0">'[2]2-1포천(각세)(외제)'!#REF!</definedName>
    <definedName name="sa">'[2]2-1포천(각세)(외제)'!#REF!</definedName>
    <definedName name="Z_0787AD01_298D_11D9_B3E6_0000B4A88D03_.wvu.Cols" localSheetId="6" hidden="1">'6.인구이동'!$AA:$AB</definedName>
    <definedName name="Z_0FB1CEA9_20DA_11D8_9C7D_00E07D8B2C4C_.wvu.PrintArea" localSheetId="0" hidden="1">#REF!</definedName>
    <definedName name="Z_0FB1CEA9_20DA_11D8_9C7D_00E07D8B2C4C_.wvu.PrintArea" hidden="1">#REF!</definedName>
    <definedName name="Z_38393D9B_5CDC_40BA_8C2E_7EF67406A1E5_.wvu.PrintArea" localSheetId="2" hidden="1">'3.읍면별세대및인구'!$A$1:$L$16</definedName>
    <definedName name="Z_38393D9B_5CDC_40BA_8C2E_7EF67406A1E5_.wvu.PrintArea" localSheetId="3" hidden="1">'4.연령(5세계급)및성별인구'!$A$1:$AE$30</definedName>
    <definedName name="Z_6767D782_473F_11D8_9D2F_0001027E943D_.wvu.PrintArea" localSheetId="2" hidden="1">'3.읍면별세대및인구'!$A$1:$L$16</definedName>
    <definedName name="Z_6767D782_473F_11D8_9D2F_0001027E943D_.wvu.PrintArea" localSheetId="3" hidden="1">'4.연령(5세계급)및성별인구'!$A$1:$AE$30</definedName>
    <definedName name="Z_733E0F20_2002_11D8_9C7D_00E07D8B2C4C_.wvu.PrintArea" localSheetId="3" hidden="1">'4.연령(5세계급)및성별인구'!$A$1:$AE$30</definedName>
    <definedName name="Z_741A4895_7011_4B94_B927_DAF83E7AAFE7_.wvu.PrintArea" localSheetId="6" hidden="1">'6.인구이동'!$A$1:$X$13</definedName>
    <definedName name="Z_85915F0D_788B_422A_BC8C_F794BF0333C0_.wvu.PrintArea" localSheetId="0" hidden="1">#REF!</definedName>
    <definedName name="Z_85915F0D_788B_422A_BC8C_F794BF0333C0_.wvu.PrintArea" hidden="1">#REF!</definedName>
    <definedName name="Z_90AE0682_4741_11D8_9D2F_0001027E943D_.wvu.Cols" localSheetId="6" hidden="1">'6.인구이동'!$AA:$AB</definedName>
    <definedName name="Z_90FD8354_A338_493E_A151_AE852E7CF28F_.wvu.PrintArea" localSheetId="3" hidden="1">'4.연령(5세계급)및성별인구'!$A$1:$AE$30</definedName>
    <definedName name="Z_AF31B39E_B10E_4359_B60E_97247E7BCC13_.wvu.PrintArea" localSheetId="6" hidden="1">'6.인구이동'!$A$1:$X$13</definedName>
    <definedName name="Z_B0683720_2662_11D8_A0D3_009008A182C2_.wvu.Cols" localSheetId="6" hidden="1">'6.인구이동'!$AA:$AB</definedName>
    <definedName name="Z_B54A1E16_66B3_484D_8617_191740EF42CA_.wvu.PrintArea" localSheetId="0" hidden="1">#REF!</definedName>
    <definedName name="Z_B54A1E16_66B3_484D_8617_191740EF42CA_.wvu.PrintArea" hidden="1">#REF!</definedName>
    <definedName name="Z_B80F6A70_BF93_4B4D_85F1_79D617B35567_.wvu.Cols" localSheetId="6" hidden="1">'6.인구이동'!$AA:$AB</definedName>
    <definedName name="Z_B978C166_9F5B_43B1_B36A_FD1ABCDBE5A0_.wvu.PrintArea" localSheetId="3" hidden="1">'4.연령(5세계급)및성별인구'!$A$1:$AE$30</definedName>
    <definedName name="Z_E3C4DE20_201D_11D8_9C7D_00E07D8B2C4C_.wvu.PrintArea" localSheetId="6" hidden="1">'6.인구이동'!$A$1:$X$13</definedName>
    <definedName name="Z_FA5AFA80_20B7_11D8_A0D3_009008A182C2_.wvu.PrintArea" localSheetId="2" hidden="1">'3.읍면별세대및인구'!$A$1:$L$16</definedName>
    <definedName name="Z_FA5AFA80_20B7_11D8_A0D3_009008A182C2_.wvu.PrintArea" localSheetId="3" hidden="1">'4.연령(5세계급)및성별인구'!$A$1:$AE$30</definedName>
    <definedName name="국가" localSheetId="0">#REF!</definedName>
    <definedName name="국가">#REF!</definedName>
    <definedName name="도로시설물" localSheetId="0">#REF!</definedName>
    <definedName name="도로시설물">#REF!</definedName>
    <definedName name="도로시설물1" localSheetId="0">#REF!</definedName>
    <definedName name="도로시설물1">#REF!</definedName>
    <definedName name="도로시설물1818" hidden="1">{"'6.강수량'!$A$1:$O$37","'6.강수량'!$A$1:$C$1"}</definedName>
    <definedName name="ㅁ1" localSheetId="0">#REF!</definedName>
    <definedName name="ㅁ1">#REF!</definedName>
    <definedName name="ㅁㅁㅁ" localSheetId="0">'[2]2-1포천(각세)(외제)'!#REF!</definedName>
    <definedName name="ㅁㅁㅁ">'[2]2-1포천(각세)(외제)'!#REF!</definedName>
    <definedName name="보건지소" localSheetId="0">#REF!</definedName>
    <definedName name="보건지소">#REF!</definedName>
    <definedName name="시군별" localSheetId="0">#REF!</definedName>
    <definedName name="시군별">#REF!</definedName>
    <definedName name="ㅋㅋ" localSheetId="0">#REF!</definedName>
    <definedName name="ㅋㅋ">#REF!</definedName>
  </definedNames>
  <calcPr calcId="162913"/>
</workbook>
</file>

<file path=xl/calcChain.xml><?xml version="1.0" encoding="utf-8"?>
<calcChain xmlns="http://schemas.openxmlformats.org/spreadsheetml/2006/main">
  <c r="G12" i="3" l="1"/>
  <c r="H12" i="3"/>
  <c r="K12" i="3"/>
  <c r="L12" i="3"/>
  <c r="B12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E13" i="3"/>
  <c r="E12" i="3" s="1"/>
  <c r="D13" i="3"/>
  <c r="D12" i="3" s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13" i="3"/>
  <c r="J12" i="3" s="1"/>
  <c r="F14" i="3"/>
  <c r="C14" i="3" s="1"/>
  <c r="F15" i="3"/>
  <c r="C15" i="3" s="1"/>
  <c r="F16" i="3"/>
  <c r="C16" i="3" s="1"/>
  <c r="F17" i="3"/>
  <c r="C17" i="3" s="1"/>
  <c r="F18" i="3"/>
  <c r="C18" i="3" s="1"/>
  <c r="F19" i="3"/>
  <c r="C19" i="3" s="1"/>
  <c r="F20" i="3"/>
  <c r="C20" i="3" s="1"/>
  <c r="F21" i="3"/>
  <c r="C21" i="3" s="1"/>
  <c r="F22" i="3"/>
  <c r="C22" i="3" s="1"/>
  <c r="F23" i="3"/>
  <c r="C23" i="3" s="1"/>
  <c r="F24" i="3"/>
  <c r="C24" i="3" s="1"/>
  <c r="F25" i="3"/>
  <c r="C25" i="3" s="1"/>
  <c r="F26" i="3"/>
  <c r="C26" i="3" s="1"/>
  <c r="F13" i="3"/>
  <c r="F12" i="3" s="1"/>
  <c r="C13" i="3" l="1"/>
  <c r="C12" i="3" s="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L12" i="11"/>
  <c r="G12" i="11"/>
  <c r="H12" i="11"/>
  <c r="I12" i="11"/>
  <c r="J12" i="11"/>
  <c r="F12" i="11"/>
  <c r="E12" i="11"/>
  <c r="D12" i="11"/>
  <c r="C12" i="11"/>
  <c r="B12" i="11"/>
  <c r="D13" i="16" l="1"/>
  <c r="C13" i="16" s="1"/>
  <c r="E13" i="16"/>
  <c r="C14" i="16"/>
  <c r="D14" i="16"/>
  <c r="E14" i="16"/>
  <c r="D15" i="16"/>
  <c r="C15" i="16" s="1"/>
  <c r="E15" i="16"/>
  <c r="D16" i="16"/>
  <c r="C16" i="16" s="1"/>
  <c r="E16" i="16"/>
  <c r="D17" i="16"/>
  <c r="C17" i="16" s="1"/>
  <c r="E17" i="16"/>
  <c r="C18" i="16"/>
  <c r="D18" i="16"/>
  <c r="E18" i="16"/>
  <c r="D19" i="16"/>
  <c r="C7" i="15" l="1"/>
  <c r="N7" i="15" s="1"/>
  <c r="F7" i="15"/>
  <c r="C8" i="15"/>
  <c r="N8" i="15" s="1"/>
  <c r="F8" i="15"/>
  <c r="C9" i="15"/>
  <c r="F9" i="15"/>
  <c r="N9" i="15"/>
  <c r="C10" i="15"/>
  <c r="N10" i="15" s="1"/>
  <c r="F10" i="15"/>
  <c r="C11" i="15"/>
  <c r="N11" i="15" s="1"/>
  <c r="F11" i="15"/>
  <c r="D12" i="15"/>
  <c r="C12" i="15" s="1"/>
  <c r="N12" i="15" s="1"/>
  <c r="E12" i="15"/>
  <c r="F12" i="15"/>
  <c r="I12" i="15"/>
  <c r="D13" i="15"/>
  <c r="C13" i="15" s="1"/>
  <c r="N13" i="15" s="1"/>
  <c r="E13" i="15"/>
  <c r="F13" i="15"/>
  <c r="I13" i="15"/>
  <c r="D14" i="15"/>
  <c r="C14" i="15" s="1"/>
  <c r="N14" i="15" s="1"/>
  <c r="E14" i="15"/>
  <c r="F14" i="15"/>
  <c r="I14" i="15"/>
  <c r="D15" i="15"/>
  <c r="C15" i="15" s="1"/>
  <c r="N15" i="15" s="1"/>
  <c r="E15" i="15"/>
  <c r="F15" i="15"/>
  <c r="I15" i="15"/>
  <c r="F19" i="15"/>
  <c r="I19" i="15"/>
  <c r="C21" i="15"/>
  <c r="F21" i="15"/>
  <c r="I21" i="15"/>
  <c r="F22" i="15"/>
  <c r="I22" i="15"/>
  <c r="F11" i="9" l="1"/>
</calcChain>
</file>

<file path=xl/sharedStrings.xml><?xml version="1.0" encoding="utf-8"?>
<sst xmlns="http://schemas.openxmlformats.org/spreadsheetml/2006/main" count="472" uniqueCount="259">
  <si>
    <t>1.   인 구 추 이</t>
    <phoneticPr fontId="5" type="noConversion"/>
  </si>
  <si>
    <t>단위 : 세대, 명</t>
    <phoneticPr fontId="5" type="noConversion"/>
  </si>
  <si>
    <t>Unit : household, person</t>
    <phoneticPr fontId="5" type="noConversion"/>
  </si>
  <si>
    <t>연   별</t>
    <phoneticPr fontId="4" type="noConversion"/>
  </si>
  <si>
    <r>
      <t>세    대</t>
    </r>
    <r>
      <rPr>
        <vertAlign val="superscript"/>
        <sz val="6"/>
        <rFont val="새굴림"/>
        <family val="1"/>
        <charset val="129"/>
      </rPr>
      <t xml:space="preserve"> </t>
    </r>
    <r>
      <rPr>
        <vertAlign val="superscript"/>
        <sz val="10"/>
        <rFont val="새굴림"/>
        <family val="1"/>
        <charset val="129"/>
      </rPr>
      <t>1)</t>
    </r>
    <phoneticPr fontId="4" type="noConversion"/>
  </si>
  <si>
    <t>등    록    인    구     Registered Population</t>
    <phoneticPr fontId="4" type="noConversion"/>
  </si>
  <si>
    <t>인구증가율</t>
    <phoneticPr fontId="5" type="noConversion"/>
  </si>
  <si>
    <t>세대당인구</t>
    <phoneticPr fontId="5" type="noConversion"/>
  </si>
  <si>
    <t>65세이상</t>
    <phoneticPr fontId="5" type="noConversion"/>
  </si>
  <si>
    <t>인구밀도(명/㎢)</t>
  </si>
  <si>
    <t>합  계</t>
    <phoneticPr fontId="4" type="noConversion"/>
  </si>
  <si>
    <t>한국인</t>
    <phoneticPr fontId="4" type="noConversion"/>
  </si>
  <si>
    <t>(%)</t>
    <phoneticPr fontId="5" type="noConversion"/>
  </si>
  <si>
    <t>(명)</t>
    <phoneticPr fontId="5" type="noConversion"/>
  </si>
  <si>
    <t>고령자</t>
    <phoneticPr fontId="4" type="noConversion"/>
  </si>
  <si>
    <t>Number of</t>
    <phoneticPr fontId="4" type="noConversion"/>
  </si>
  <si>
    <t>남</t>
  </si>
  <si>
    <t>여</t>
  </si>
  <si>
    <t>Population</t>
    <phoneticPr fontId="5" type="noConversion"/>
  </si>
  <si>
    <t>Person per</t>
    <phoneticPr fontId="5" type="noConversion"/>
  </si>
  <si>
    <t>Person 65 years</t>
    <phoneticPr fontId="5" type="noConversion"/>
  </si>
  <si>
    <t>Population</t>
    <phoneticPr fontId="4" type="noConversion"/>
  </si>
  <si>
    <t>면적(㎢)</t>
    <phoneticPr fontId="4" type="noConversion"/>
  </si>
  <si>
    <t>Year</t>
    <phoneticPr fontId="4" type="noConversion"/>
  </si>
  <si>
    <t>Households</t>
    <phoneticPr fontId="4" type="noConversion"/>
  </si>
  <si>
    <t>Total</t>
    <phoneticPr fontId="4" type="noConversion"/>
  </si>
  <si>
    <t>Male</t>
  </si>
  <si>
    <t>Female</t>
  </si>
  <si>
    <t>Korean</t>
    <phoneticPr fontId="4" type="noConversion"/>
  </si>
  <si>
    <t>Foreigner</t>
    <phoneticPr fontId="4" type="noConversion"/>
  </si>
  <si>
    <t>increase  rate</t>
    <phoneticPr fontId="5" type="noConversion"/>
  </si>
  <si>
    <t>household</t>
    <phoneticPr fontId="5" type="noConversion"/>
  </si>
  <si>
    <t>old and over</t>
    <phoneticPr fontId="5" type="noConversion"/>
  </si>
  <si>
    <t>density</t>
    <phoneticPr fontId="4" type="noConversion"/>
  </si>
  <si>
    <t>Area</t>
    <phoneticPr fontId="4" type="noConversion"/>
  </si>
  <si>
    <t>-</t>
    <phoneticPr fontId="4" type="noConversion"/>
  </si>
  <si>
    <t>-</t>
  </si>
  <si>
    <t>자료 : 민 원 과</t>
    <phoneticPr fontId="5" type="noConversion"/>
  </si>
  <si>
    <t>주) 1) 외국인 세대수 제외 (1998년부터 적용)</t>
    <phoneticPr fontId="4" type="noConversion"/>
  </si>
  <si>
    <t>연   별</t>
    <phoneticPr fontId="4" type="noConversion"/>
  </si>
  <si>
    <t>합  계</t>
    <phoneticPr fontId="4" type="noConversion"/>
  </si>
  <si>
    <t>Total</t>
    <phoneticPr fontId="4" type="noConversion"/>
  </si>
  <si>
    <t>Foreigner</t>
    <phoneticPr fontId="4" type="noConversion"/>
  </si>
  <si>
    <t>Korean</t>
    <phoneticPr fontId="4" type="noConversion"/>
  </si>
  <si>
    <t>2. 시·군별 세대 및 인구</t>
    <phoneticPr fontId="4" type="noConversion"/>
  </si>
  <si>
    <t>HOUSEHOLDS AND POPULATION BY SI·GUN</t>
    <phoneticPr fontId="5" type="noConversion"/>
  </si>
  <si>
    <t>단위 : 세대, 명</t>
    <phoneticPr fontId="5" type="noConversion"/>
  </si>
  <si>
    <t>Unit : household, person</t>
    <phoneticPr fontId="4" type="noConversion"/>
  </si>
  <si>
    <t xml:space="preserve">등    록    인    구 </t>
    <phoneticPr fontId="5" type="noConversion"/>
  </si>
  <si>
    <t>Registered Population</t>
    <phoneticPr fontId="4" type="noConversion"/>
  </si>
  <si>
    <t>세대당인구</t>
  </si>
  <si>
    <t>65세이상</t>
  </si>
  <si>
    <t>인구밀도(명/㎢)</t>
    <phoneticPr fontId="4" type="noConversion"/>
  </si>
  <si>
    <t>시군별</t>
    <phoneticPr fontId="4" type="noConversion"/>
  </si>
  <si>
    <t>한  국  인</t>
    <phoneticPr fontId="4" type="noConversion"/>
  </si>
  <si>
    <t>외  국  인</t>
    <phoneticPr fontId="4" type="noConversion"/>
  </si>
  <si>
    <t>Person</t>
    <phoneticPr fontId="4" type="noConversion"/>
  </si>
  <si>
    <t xml:space="preserve">고 령 자  </t>
    <phoneticPr fontId="5" type="noConversion"/>
  </si>
  <si>
    <t>Year &amp;</t>
    <phoneticPr fontId="4" type="noConversion"/>
  </si>
  <si>
    <t>Number of</t>
  </si>
  <si>
    <t>person 65years</t>
  </si>
  <si>
    <t>Population</t>
    <phoneticPr fontId="4" type="noConversion"/>
  </si>
  <si>
    <t>면   적  (㎢)</t>
  </si>
  <si>
    <t>City , County</t>
    <phoneticPr fontId="4" type="noConversion"/>
  </si>
  <si>
    <t>Households</t>
  </si>
  <si>
    <t xml:space="preserve"> Per household</t>
    <phoneticPr fontId="4" type="noConversion"/>
  </si>
  <si>
    <t>old and over</t>
  </si>
  <si>
    <t>Density</t>
  </si>
  <si>
    <t>Area</t>
  </si>
  <si>
    <t>전주시</t>
  </si>
  <si>
    <t>군산시</t>
  </si>
  <si>
    <t>익산시</t>
  </si>
  <si>
    <t>정읍시</t>
  </si>
  <si>
    <t>남원시</t>
  </si>
  <si>
    <t>김제시</t>
  </si>
  <si>
    <t>완주군</t>
    <phoneticPr fontId="4" type="noConversion"/>
  </si>
  <si>
    <t>진안군</t>
  </si>
  <si>
    <t>무주군</t>
  </si>
  <si>
    <t>장수군</t>
  </si>
  <si>
    <t>임실군</t>
  </si>
  <si>
    <t>순창군</t>
  </si>
  <si>
    <t>고창군</t>
  </si>
  <si>
    <t>부안군</t>
  </si>
  <si>
    <t>자료 : 행정지원과「주민등록인구통계보고서」</t>
    <phoneticPr fontId="5" type="noConversion"/>
  </si>
  <si>
    <t xml:space="preserve"> 주  1) 외국인세대 제외</t>
    <phoneticPr fontId="4" type="noConversion"/>
  </si>
  <si>
    <t xml:space="preserve">      </t>
    <phoneticPr fontId="5" type="noConversion"/>
  </si>
  <si>
    <t>단위 : 세대, 명</t>
  </si>
  <si>
    <t>Person 65year</t>
    <phoneticPr fontId="4" type="noConversion"/>
  </si>
  <si>
    <t>Eup Myeon</t>
  </si>
  <si>
    <t>Household</t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</si>
  <si>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</si>
  <si>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</si>
  <si>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</si>
  <si>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</si>
  <si>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</si>
  <si>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</si>
  <si>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</si>
  <si>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자료 : 민원과</t>
    <phoneticPr fontId="4" type="noConversion"/>
  </si>
  <si>
    <r>
      <t>4. 연령(5세계급) 및 성별 인구</t>
    </r>
    <r>
      <rPr>
        <b/>
        <vertAlign val="superscript"/>
        <sz val="16"/>
        <rFont val="새굴림"/>
        <family val="1"/>
        <charset val="129"/>
      </rPr>
      <t>1)</t>
    </r>
    <phoneticPr fontId="5" type="noConversion"/>
  </si>
  <si>
    <t>POPULATION BY AGE (5-YEAR AGE GROUP)
AND GENDER</t>
    <phoneticPr fontId="5" type="noConversion"/>
  </si>
  <si>
    <t xml:space="preserve"> 연령(5세 계급) 및 성별 인구(속)</t>
    <phoneticPr fontId="5" type="noConversion"/>
  </si>
  <si>
    <t>POPULATION BY AGE (5-YEAR AGE GROUP)
AND GENDER(Cont'd)</t>
    <phoneticPr fontId="5" type="noConversion"/>
  </si>
  <si>
    <t>단위 : 명, %</t>
  </si>
  <si>
    <t>Unit : person, %</t>
    <phoneticPr fontId="24" type="noConversion"/>
  </si>
  <si>
    <t>5    세</t>
  </si>
  <si>
    <t>장 수 군   Jangsu-gun</t>
    <phoneticPr fontId="5" type="noConversion"/>
  </si>
  <si>
    <t>번 암 면   Beonam-myeon</t>
    <phoneticPr fontId="5" type="noConversion"/>
  </si>
  <si>
    <t>장 계 면   Janggye-myeon</t>
    <phoneticPr fontId="24" type="noConversion"/>
  </si>
  <si>
    <t>천 천 면   Cheoncheon-myeon</t>
    <phoneticPr fontId="5" type="noConversion"/>
  </si>
  <si>
    <t>계 북 면   Gyebuk-myeon</t>
    <phoneticPr fontId="24" type="noConversion"/>
  </si>
  <si>
    <t>계급별</t>
  </si>
  <si>
    <t>인    구</t>
  </si>
  <si>
    <t>구성비</t>
  </si>
  <si>
    <t>5yrs</t>
    <phoneticPr fontId="24" type="noConversion"/>
  </si>
  <si>
    <t>Age unit</t>
    <phoneticPr fontId="24" type="noConversion"/>
  </si>
  <si>
    <t>Population</t>
  </si>
  <si>
    <t>Composition</t>
    <phoneticPr fontId="24" type="noConversion"/>
  </si>
  <si>
    <t>합  계</t>
    <phoneticPr fontId="24" type="noConversion"/>
  </si>
  <si>
    <t>5 ∼  9 세</t>
    <phoneticPr fontId="5" type="noConversion"/>
  </si>
  <si>
    <t>10 ∼ 14 세</t>
    <phoneticPr fontId="24" type="noConversion"/>
  </si>
  <si>
    <t>15 ∼ 19 세</t>
    <phoneticPr fontId="5" type="noConversion"/>
  </si>
  <si>
    <t>25 ∼ 29 세</t>
    <phoneticPr fontId="5" type="noConversion"/>
  </si>
  <si>
    <t>30 ∼ 34 세</t>
    <phoneticPr fontId="5" type="noConversion"/>
  </si>
  <si>
    <t>35 ∼ 39 세</t>
    <phoneticPr fontId="5" type="noConversion"/>
  </si>
  <si>
    <t>40 ∼ 44 세</t>
    <phoneticPr fontId="5" type="noConversion"/>
  </si>
  <si>
    <t>45 ∼ 49 세</t>
    <phoneticPr fontId="5" type="noConversion"/>
  </si>
  <si>
    <t>50 ∼ 54 세</t>
    <phoneticPr fontId="5" type="noConversion"/>
  </si>
  <si>
    <t>55 ∼ 59 세</t>
    <phoneticPr fontId="5" type="noConversion"/>
  </si>
  <si>
    <t>60 ∼ 64 세</t>
    <phoneticPr fontId="5" type="noConversion"/>
  </si>
  <si>
    <t>65 ∼ 69 세</t>
    <phoneticPr fontId="5" type="noConversion"/>
  </si>
  <si>
    <t>70 ∼ 74 세</t>
    <phoneticPr fontId="5" type="noConversion"/>
  </si>
  <si>
    <t>80 ∼ 84 세</t>
    <phoneticPr fontId="5" type="noConversion"/>
  </si>
  <si>
    <t>85 ∼ 89 세</t>
    <phoneticPr fontId="5" type="noConversion"/>
  </si>
  <si>
    <t>90 ∼ 94 세</t>
    <phoneticPr fontId="5" type="noConversion"/>
  </si>
  <si>
    <t>95 ∼ 99 세</t>
    <phoneticPr fontId="5" type="noConversion"/>
  </si>
  <si>
    <t>100세이상</t>
    <phoneticPr fontId="5" type="noConversion"/>
  </si>
  <si>
    <t xml:space="preserve">  주  :  1) 외국인 제외 (Excepting foreigners)</t>
    <phoneticPr fontId="5" type="noConversion"/>
  </si>
  <si>
    <t>5. 인 구 동 태</t>
    <phoneticPr fontId="5" type="noConversion"/>
  </si>
  <si>
    <t xml:space="preserve">VITAL STATISTICS </t>
    <phoneticPr fontId="5" type="noConversion"/>
  </si>
  <si>
    <t>단위 : 명, 건</t>
    <phoneticPr fontId="5" type="noConversion"/>
  </si>
  <si>
    <t>Unit : person, cases</t>
    <phoneticPr fontId="5" type="noConversion"/>
  </si>
  <si>
    <t>연   별</t>
  </si>
  <si>
    <t>출        생</t>
  </si>
  <si>
    <t>사      망</t>
  </si>
  <si>
    <t xml:space="preserve">혼  인 </t>
    <phoneticPr fontId="5" type="noConversion"/>
  </si>
  <si>
    <t xml:space="preserve">이  혼 </t>
    <phoneticPr fontId="5" type="noConversion"/>
  </si>
  <si>
    <t>월   별</t>
    <phoneticPr fontId="5" type="noConversion"/>
  </si>
  <si>
    <t>Live Births</t>
    <phoneticPr fontId="24" type="noConversion"/>
  </si>
  <si>
    <t>Deaths</t>
    <phoneticPr fontId="24" type="noConversion"/>
  </si>
  <si>
    <t>Year &amp;</t>
    <phoneticPr fontId="86" type="noConversion"/>
  </si>
  <si>
    <t>계</t>
    <phoneticPr fontId="24" type="noConversion"/>
  </si>
  <si>
    <t>남</t>
    <phoneticPr fontId="24" type="noConversion"/>
  </si>
  <si>
    <t>여</t>
    <phoneticPr fontId="24" type="noConversion"/>
  </si>
  <si>
    <t>Month</t>
    <phoneticPr fontId="86" type="noConversion"/>
  </si>
  <si>
    <t>Total</t>
    <phoneticPr fontId="24" type="noConversion"/>
  </si>
  <si>
    <t>Male</t>
    <phoneticPr fontId="24" type="noConversion"/>
  </si>
  <si>
    <t>Female</t>
    <phoneticPr fontId="24" type="noConversion"/>
  </si>
  <si>
    <t xml:space="preserve"> Marriages</t>
    <phoneticPr fontId="24" type="noConversion"/>
  </si>
  <si>
    <t>Divorces</t>
    <phoneticPr fontId="24" type="noConversion"/>
  </si>
  <si>
    <t>1 월  Jan.</t>
    <phoneticPr fontId="86" type="noConversion"/>
  </si>
  <si>
    <t>2 월  Feb.</t>
    <phoneticPr fontId="86" type="noConversion"/>
  </si>
  <si>
    <t>3 월  Mar.</t>
    <phoneticPr fontId="86" type="noConversion"/>
  </si>
  <si>
    <t>4 월  Apr.</t>
    <phoneticPr fontId="86" type="noConversion"/>
  </si>
  <si>
    <t>5 월  May.</t>
    <phoneticPr fontId="86" type="noConversion"/>
  </si>
  <si>
    <t>6 월  June.</t>
    <phoneticPr fontId="86" type="noConversion"/>
  </si>
  <si>
    <t>7 월  July.</t>
    <phoneticPr fontId="86" type="noConversion"/>
  </si>
  <si>
    <t>8 월  Aug.</t>
    <phoneticPr fontId="86" type="noConversion"/>
  </si>
  <si>
    <t>9 월  Sept.</t>
    <phoneticPr fontId="86" type="noConversion"/>
  </si>
  <si>
    <t>10 월  Oct.</t>
    <phoneticPr fontId="86" type="noConversion"/>
  </si>
  <si>
    <t>11 월  Nov.</t>
    <phoneticPr fontId="86" type="noConversion"/>
  </si>
  <si>
    <t>12 월  Dec.</t>
    <phoneticPr fontId="86" type="noConversion"/>
  </si>
  <si>
    <t>자료 : 통계청「인구동태통계」</t>
    <phoneticPr fontId="5" type="noConversion"/>
  </si>
  <si>
    <t>5-1. 읍면별 인구동태</t>
    <phoneticPr fontId="5" type="noConversion"/>
  </si>
  <si>
    <t>VITAL STATISTICS BY EUP·MYEON</t>
    <phoneticPr fontId="5" type="noConversion"/>
  </si>
  <si>
    <r>
      <t>6. 인 구 이 동</t>
    </r>
    <r>
      <rPr>
        <b/>
        <vertAlign val="superscript"/>
        <sz val="16"/>
        <rFont val="새굴림"/>
        <family val="1"/>
        <charset val="129"/>
      </rPr>
      <t>1)</t>
    </r>
    <phoneticPr fontId="5" type="noConversion"/>
  </si>
  <si>
    <t>INTERNAL MIGRATION</t>
    <phoneticPr fontId="4" type="noConversion"/>
  </si>
  <si>
    <t>단위 : 명, %</t>
    <phoneticPr fontId="4" type="noConversion"/>
  </si>
  <si>
    <t>Unit : person, %</t>
    <phoneticPr fontId="5" type="noConversion"/>
  </si>
  <si>
    <t>총   이   동        Total   migration</t>
    <phoneticPr fontId="5" type="noConversion"/>
  </si>
  <si>
    <t xml:space="preserve">시 군 내 </t>
    <phoneticPr fontId="4" type="noConversion"/>
  </si>
  <si>
    <t>시   군   간    Intra-province</t>
    <phoneticPr fontId="5" type="noConversion"/>
  </si>
  <si>
    <t>시   도   간   Inter province</t>
    <phoneticPr fontId="5" type="noConversion"/>
  </si>
  <si>
    <t>순  이  동</t>
    <phoneticPr fontId="5" type="noConversion"/>
  </si>
  <si>
    <t>전  입    In-migrants</t>
    <phoneticPr fontId="4" type="noConversion"/>
  </si>
  <si>
    <t>전  출    Out-migrants</t>
    <phoneticPr fontId="4" type="noConversion"/>
  </si>
  <si>
    <t xml:space="preserve"> Intra City &amp; County</t>
    <phoneticPr fontId="4" type="noConversion"/>
  </si>
  <si>
    <t>Net migrants</t>
    <phoneticPr fontId="4" type="noConversion"/>
  </si>
  <si>
    <t>Year</t>
    <phoneticPr fontId="86" type="noConversion"/>
  </si>
  <si>
    <t>남</t>
    <phoneticPr fontId="4" type="noConversion"/>
  </si>
  <si>
    <t>여</t>
    <phoneticPr fontId="4" type="noConversion"/>
  </si>
  <si>
    <t>Male</t>
    <phoneticPr fontId="4" type="noConversion"/>
  </si>
  <si>
    <t>Female</t>
    <phoneticPr fontId="4" type="noConversion"/>
  </si>
  <si>
    <t>1 월
January</t>
    <phoneticPr fontId="4" type="noConversion"/>
  </si>
  <si>
    <t>2 월
February</t>
    <phoneticPr fontId="4" type="noConversion"/>
  </si>
  <si>
    <t>3 월
March</t>
    <phoneticPr fontId="4" type="noConversion"/>
  </si>
  <si>
    <t>4 월
April</t>
    <phoneticPr fontId="4" type="noConversion"/>
  </si>
  <si>
    <t>5 월
May</t>
    <phoneticPr fontId="4" type="noConversion"/>
  </si>
  <si>
    <t>6 월
June</t>
    <phoneticPr fontId="4" type="noConversion"/>
  </si>
  <si>
    <t>7 월
July</t>
    <phoneticPr fontId="4" type="noConversion"/>
  </si>
  <si>
    <t>8 월
August</t>
    <phoneticPr fontId="4" type="noConversion"/>
  </si>
  <si>
    <t>9 월
September</t>
    <phoneticPr fontId="4" type="noConversion"/>
  </si>
  <si>
    <t>10 월
October</t>
    <phoneticPr fontId="4" type="noConversion"/>
  </si>
  <si>
    <t>11 월
November</t>
    <phoneticPr fontId="4" type="noConversion"/>
  </si>
  <si>
    <t>12 월
December</t>
    <phoneticPr fontId="4" type="noConversion"/>
  </si>
  <si>
    <t>자료 : 통계청「국내인구이동통계 」</t>
    <phoneticPr fontId="5" type="noConversion"/>
  </si>
  <si>
    <t>주 : 1) 주민등록 전출입신고에 의한 자료이며, 시군내 이동은 전입인구에 기준하였음</t>
    <phoneticPr fontId="5" type="noConversion"/>
  </si>
  <si>
    <t>Unit : household, person</t>
  </si>
  <si>
    <t>단위 : 가구</t>
  </si>
  <si>
    <t>일반가구
General
Households</t>
    <phoneticPr fontId="4" type="noConversion"/>
  </si>
  <si>
    <t>가구원수 Number of household numbers</t>
  </si>
  <si>
    <t>평균가구원수</t>
  </si>
  <si>
    <t>7인이상
7 person s and over</t>
  </si>
  <si>
    <t>Average number of household members</t>
  </si>
  <si>
    <t>주 : 1) 일반가구*를 대상으로 집계.
           단, 집단가구(6인이상 비혈연가구, 기숙사, 사회시설 등) 및 외국인가구 제외
          * 일반가구( 일반가구내 외국인도 포함)
           - 가족으로 이루어진 가구
           - 가족과 5인 이하의 남남이 함께 사는 가구
           - 1인가구
           - 가족이 아닌 남남끼리 함께 사는 5인 이하의 가구
 자료 : 「인구주택총조사」통계청 인구총조사과
Note : 1) General households to aggregate. however, group house(more 
                 6person non blood relation household, dormitory, society 
                 establishment and etc) and foreign households were excluded
Source : Statistics Korea</t>
    <phoneticPr fontId="4" type="noConversion"/>
  </si>
  <si>
    <t>-</t>
    <phoneticPr fontId="4" type="noConversion"/>
  </si>
  <si>
    <t>외국인</t>
    <phoneticPr fontId="4" type="noConversion"/>
  </si>
  <si>
    <t xml:space="preserve">   주 : 1) 외국인 세대수 제외 (Foreign households excluded)</t>
    <phoneticPr fontId="4" type="noConversion"/>
  </si>
  <si>
    <t>자료 : 민원과</t>
    <phoneticPr fontId="4" type="noConversion"/>
  </si>
  <si>
    <t>계북면
Gyebuk-myeon</t>
    <phoneticPr fontId="4" type="noConversion"/>
  </si>
  <si>
    <t>장계면
Janggye-myeon</t>
    <phoneticPr fontId="4" type="noConversion"/>
  </si>
  <si>
    <t>번암면
Beonam-myeon</t>
    <phoneticPr fontId="4" type="noConversion"/>
  </si>
  <si>
    <t>산서면
Sanseo-myeon</t>
    <phoneticPr fontId="4" type="noConversion"/>
  </si>
  <si>
    <t>장수읍
Jangsu-eup</t>
    <phoneticPr fontId="4" type="noConversion"/>
  </si>
  <si>
    <t>old and over</t>
    <phoneticPr fontId="4" type="noConversion"/>
  </si>
  <si>
    <t>Foreigner</t>
    <phoneticPr fontId="4" type="noConversion"/>
  </si>
  <si>
    <t>Korean</t>
    <phoneticPr fontId="4" type="noConversion"/>
  </si>
  <si>
    <t>Year &amp;</t>
    <phoneticPr fontId="4" type="noConversion"/>
  </si>
  <si>
    <t>고령자</t>
    <phoneticPr fontId="4" type="noConversion"/>
  </si>
  <si>
    <t>외  국  인</t>
    <phoneticPr fontId="4" type="noConversion"/>
  </si>
  <si>
    <t>한  국  인</t>
    <phoneticPr fontId="4" type="noConversion"/>
  </si>
  <si>
    <t>합    계</t>
    <phoneticPr fontId="4" type="noConversion"/>
  </si>
  <si>
    <r>
      <t>세      대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</si>
  <si>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t>읍면별</t>
    <phoneticPr fontId="4" type="noConversion"/>
  </si>
  <si>
    <t>65세이상</t>
    <phoneticPr fontId="4" type="noConversion"/>
  </si>
  <si>
    <t>Population</t>
    <phoneticPr fontId="4" type="noConversion"/>
  </si>
  <si>
    <t>등     록     인     구</t>
    <phoneticPr fontId="4" type="noConversion"/>
  </si>
  <si>
    <t>연   별</t>
    <phoneticPr fontId="4" type="noConversion"/>
  </si>
  <si>
    <t>Unit : household, person</t>
    <phoneticPr fontId="4" type="noConversion"/>
  </si>
  <si>
    <t>HOUSEHOLDS AND POPULATION BY EUP·MYEON</t>
    <phoneticPr fontId="5" type="noConversion"/>
  </si>
  <si>
    <t>3. 읍∙면별 세대 및 인구</t>
    <phoneticPr fontId="5" type="noConversion"/>
  </si>
  <si>
    <t xml:space="preserve">  주  :  1) 외국인 제외 (Excepting foreigners)</t>
    <phoneticPr fontId="5" type="noConversion"/>
  </si>
  <si>
    <t>95 ∼ 99 세</t>
    <phoneticPr fontId="5" type="noConversion"/>
  </si>
  <si>
    <t>85 ∼ 89 세</t>
    <phoneticPr fontId="5" type="noConversion"/>
  </si>
  <si>
    <t>75 ∼ 79 세</t>
    <phoneticPr fontId="5" type="noConversion"/>
  </si>
  <si>
    <t>60 ∼ 64 세</t>
    <phoneticPr fontId="5" type="noConversion"/>
  </si>
  <si>
    <t>50 ∼ 54 세</t>
    <phoneticPr fontId="5" type="noConversion"/>
  </si>
  <si>
    <t>35 ∼ 39 세</t>
    <phoneticPr fontId="5" type="noConversion"/>
  </si>
  <si>
    <t>25 ∼ 29 세</t>
    <phoneticPr fontId="5" type="noConversion"/>
  </si>
  <si>
    <t>20 ∼ 24 세</t>
    <phoneticPr fontId="5" type="noConversion"/>
  </si>
  <si>
    <t>20 ∼ 24 세</t>
    <phoneticPr fontId="5" type="noConversion"/>
  </si>
  <si>
    <t xml:space="preserve"> 0 ∼  4 세</t>
    <phoneticPr fontId="5" type="noConversion"/>
  </si>
  <si>
    <t>계 남 면   Gyenam-myeon</t>
    <phoneticPr fontId="24" type="noConversion"/>
  </si>
  <si>
    <t>산서면   Sanseo-myeon</t>
    <phoneticPr fontId="24" type="noConversion"/>
  </si>
  <si>
    <t>장 수 읍   Jangsu-eup</t>
    <phoneticPr fontId="5" type="noConversion"/>
  </si>
  <si>
    <t>-</t>
    <phoneticPr fontId="4" type="noConversion"/>
  </si>
  <si>
    <r>
      <t>7.가구원수별 가구(일반가구</t>
    </r>
    <r>
      <rPr>
        <b/>
        <vertAlign val="superscript"/>
        <sz val="16"/>
        <rFont val="HY중고딕"/>
        <family val="1"/>
        <charset val="129"/>
      </rPr>
      <t>1)</t>
    </r>
    <r>
      <rPr>
        <b/>
        <sz val="16"/>
        <rFont val="HY중고딕"/>
        <family val="1"/>
        <charset val="129"/>
      </rPr>
      <t>)</t>
    </r>
    <phoneticPr fontId="4" type="noConversion"/>
  </si>
  <si>
    <t>자료: 통계청</t>
    <phoneticPr fontId="4" type="noConversion"/>
  </si>
  <si>
    <r>
      <t xml:space="preserve">세      대 </t>
    </r>
    <r>
      <rPr>
        <vertAlign val="superscript"/>
        <sz val="10"/>
        <rFont val="새굴림"/>
        <family val="1"/>
        <charset val="129"/>
      </rPr>
      <t>1)</t>
    </r>
    <phoneticPr fontId="4" type="noConversion"/>
  </si>
  <si>
    <t xml:space="preserve">POPULATION TRENDS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</si>
</sst>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_ ;_ * \-#,##0.0_ ;_ * &quot;-&quot;_ ;_ @_ "/>
    <numFmt numFmtId="178" formatCode="#,##0_);[Red]\(#,##0\)"/>
    <numFmt numFmtId="179" formatCode="#,##0.0_);[Red]\(#,##0.0\)"/>
    <numFmt numFmtId="180" formatCode="#,##0_ "/>
    <numFmt numFmtId="181" formatCode="#,##0.0_ "/>
    <numFmt numFmtId="182" formatCode="0.0"/>
    <numFmt numFmtId="183" formatCode="#,##0.0"/>
    <numFmt numFmtId="184" formatCode="#,##0\ "/>
    <numFmt numFmtId="185" formatCode="#,##0.00\ "/>
    <numFmt numFmtId="186" formatCode="&quot;₩&quot;#,##0.00;[Red]&quot;₩&quot;\-#,##0.00"/>
    <numFmt numFmtId="187" formatCode="_ &quot;₩&quot;* #,##0_ ;_ &quot;₩&quot;* \-#,##0_ ;_ &quot;₩&quot;* &quot;-&quot;_ ;_ @_ "/>
    <numFmt numFmtId="188" formatCode="&quot;$&quot;#,##0_);[Red]\(&quot;$&quot;#,##0\)"/>
    <numFmt numFmtId="189" formatCode="&quot;₩&quot;#,##0;[Red]&quot;₩&quot;\-#,##0"/>
    <numFmt numFmtId="190" formatCode="_ &quot;₩&quot;* #,##0.00_ ;_ &quot;₩&quot;* \-#,##0.00_ ;_ &quot;₩&quot;* &quot;-&quot;??_ ;_ @_ "/>
    <numFmt numFmtId="191" formatCode="&quot;$&quot;#,##0.00_);[Red]\(&quot;$&quot;#,##0.00\)"/>
    <numFmt numFmtId="192" formatCode="#,##0;[Red]&quot;-&quot;#,##0"/>
    <numFmt numFmtId="193" formatCode="#,##0.00;[Red]&quot;-&quot;#,##0.00"/>
    <numFmt numFmtId="194" formatCode="_ * #,##0.00_ ;_ * \-#,##0.00_ ;_ * &quot;-&quot;??_ ;_ @_ "/>
    <numFmt numFmtId="195" formatCode="#,##0;&quot;₩&quot;&quot;₩&quot;&quot;₩&quot;&quot;₩&quot;\(#,##0&quot;₩&quot;&quot;₩&quot;&quot;₩&quot;&quot;₩&quot;\)"/>
    <numFmt numFmtId="196" formatCode="&quot;₩&quot;#,##0.00;&quot;₩&quot;\-#,##0.00"/>
    <numFmt numFmtId="197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8" formatCode="_-* #,##0\ _D_M_-;\-* #,##0\ _D_M_-;_-* &quot;-&quot;\ _D_M_-;_-@_-"/>
    <numFmt numFmtId="199" formatCode="_-* #,##0.00\ _D_M_-;\-* #,##0.00\ _D_M_-;_-* &quot;-&quot;??\ _D_M_-;_-@_-"/>
    <numFmt numFmtId="200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201" formatCode="_-[$€-2]* #,##0.00_-;\-[$€-2]* #,##0.00_-;_-[$€-2]* &quot;-&quot;??_-"/>
    <numFmt numFmtId="202" formatCode="#,##0.000_);&quot;₩&quot;&quot;₩&quot;&quot;₩&quot;&quot;₩&quot;\(#,##0.000&quot;₩&quot;&quot;₩&quot;&quot;₩&quot;&quot;₩&quot;\)"/>
    <numFmt numFmtId="203" formatCode="_-* #,##0\ &quot;DM&quot;_-;\-* #,##0\ &quot;DM&quot;_-;_-* &quot;-&quot;\ &quot;DM&quot;_-;_-@_-"/>
    <numFmt numFmtId="204" formatCode="_-* #,##0.00\ &quot;DM&quot;_-;\-* #,##0.00\ &quot;DM&quot;_-;_-* &quot;-&quot;??\ &quot;DM&quot;_-;_-@_-"/>
    <numFmt numFmtId="205" formatCode="&quot;R$&quot;#,##0.00;&quot;R$&quot;\-#,##0.00"/>
    <numFmt numFmtId="206" formatCode="_(* #,##0_);_(* \(#,##0\);_(* &quot;-&quot;_);_(@_)"/>
    <numFmt numFmtId="207" formatCode="#,###\-\ "/>
    <numFmt numFmtId="208" formatCode="_(&quot;₩&quot;* #,##0_);_(&quot;₩&quot;* \(#,##0\);_(&quot;₩&quot;* &quot;-&quot;_);_(@_)"/>
    <numFmt numFmtId="209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2" formatCode="0;[Red]0"/>
    <numFmt numFmtId="213" formatCode="0_);[Red]\(0\)"/>
    <numFmt numFmtId="214" formatCode="_-* #,##0.0_-;\-* #,##0.0_-;_-* &quot;-&quot;?_-;_-@_-"/>
  </numFmts>
  <fonts count="9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2"/>
      <name val="바탕체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vertAlign val="superscript"/>
      <sz val="6"/>
      <name val="새굴림"/>
      <family val="1"/>
      <charset val="129"/>
    </font>
    <font>
      <vertAlign val="superscript"/>
      <sz val="10"/>
      <name val="새굴림"/>
      <family val="1"/>
      <charset val="129"/>
    </font>
    <font>
      <b/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8"/>
      <name val="새굴림"/>
      <family val="1"/>
      <charset val="129"/>
    </font>
    <font>
      <sz val="9"/>
      <color theme="1"/>
      <name val="새굴림"/>
      <family val="1"/>
      <charset val="129"/>
    </font>
    <font>
      <b/>
      <sz val="11"/>
      <name val="새굴림"/>
      <family val="1"/>
      <charset val="129"/>
    </font>
    <font>
      <b/>
      <sz val="9"/>
      <color theme="1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9"/>
      <color rgb="FF000000"/>
      <name val="새굴림"/>
      <family val="1"/>
      <charset val="129"/>
    </font>
    <font>
      <sz val="9"/>
      <color rgb="FF000000"/>
      <name val="돋움"/>
      <family val="3"/>
      <charset val="129"/>
    </font>
    <font>
      <b/>
      <sz val="9"/>
      <color rgb="FF000000"/>
      <name val="새굴림"/>
      <family val="1"/>
      <charset val="129"/>
    </font>
    <font>
      <b/>
      <sz val="9"/>
      <color rgb="FF000000"/>
      <name val="돋움"/>
      <family val="3"/>
      <charset val="129"/>
    </font>
    <font>
      <sz val="16"/>
      <name val="Yoon 윤고딕 520_TT"/>
      <family val="1"/>
      <charset val="129"/>
    </font>
    <font>
      <b/>
      <vertAlign val="superscript"/>
      <sz val="16"/>
      <name val="새굴림"/>
      <family val="1"/>
      <charset val="129"/>
    </font>
    <font>
      <b/>
      <sz val="16"/>
      <name val="돋움체"/>
      <family val="3"/>
      <charset val="129"/>
    </font>
    <font>
      <b/>
      <sz val="9"/>
      <color indexed="63"/>
      <name val="새굴림"/>
      <family val="1"/>
      <charset val="129"/>
    </font>
    <font>
      <sz val="12"/>
      <name val="???"/>
      <family val="1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sz val="12"/>
      <name val="뼻뮝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sz val="10"/>
      <name val="돋움체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2"/>
      <scheme val="minor"/>
    </font>
    <font>
      <sz val="11"/>
      <color rgb="FF000000"/>
      <name val="돋움"/>
      <family val="3"/>
      <charset val="129"/>
    </font>
    <font>
      <sz val="10"/>
      <color indexed="8"/>
      <name val="굴림"/>
      <family val="3"/>
      <charset val="129"/>
    </font>
    <font>
      <sz val="10"/>
      <name val="돋움"/>
      <family val="3"/>
      <charset val="129"/>
    </font>
    <font>
      <b/>
      <sz val="14"/>
      <name val="바탕체"/>
      <family val="1"/>
      <charset val="129"/>
    </font>
    <font>
      <b/>
      <sz val="11"/>
      <name val="돋움"/>
      <family val="3"/>
      <charset val="129"/>
    </font>
    <font>
      <sz val="12"/>
      <name val="새굴림"/>
      <family val="1"/>
      <charset val="129"/>
    </font>
    <font>
      <sz val="8"/>
      <color indexed="8"/>
      <name val="굴림"/>
      <family val="3"/>
      <charset val="129"/>
    </font>
    <font>
      <b/>
      <sz val="12"/>
      <name val="HY중고딕"/>
      <family val="1"/>
      <charset val="129"/>
    </font>
    <font>
      <sz val="10"/>
      <name val="HY중고딕"/>
      <family val="1"/>
      <charset val="129"/>
    </font>
    <font>
      <sz val="9"/>
      <name val="굴림"/>
      <family val="3"/>
      <charset val="129"/>
    </font>
    <font>
      <b/>
      <sz val="16"/>
      <name val="HY중고딕"/>
      <family val="1"/>
      <charset val="129"/>
    </font>
    <font>
      <b/>
      <vertAlign val="superscript"/>
      <sz val="16"/>
      <name val="HY중고딕"/>
      <family val="1"/>
      <charset val="129"/>
    </font>
    <font>
      <sz val="10"/>
      <name val="새굴림"/>
      <family val="1"/>
      <charset val="129"/>
    </font>
    <font>
      <sz val="10"/>
      <color rgb="FF000000"/>
      <name val="돋움"/>
      <family val="3"/>
      <charset val="129"/>
    </font>
    <font>
      <b/>
      <sz val="10"/>
      <name val="새굴림"/>
      <family val="1"/>
      <charset val="129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45">
    <xf numFmtId="0" fontId="0" fillId="0" borderId="0"/>
    <xf numFmtId="17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6" fillId="0" borderId="0"/>
    <xf numFmtId="0" fontId="6" fillId="0" borderId="0"/>
    <xf numFmtId="0" fontId="26" fillId="0" borderId="0"/>
    <xf numFmtId="0" fontId="27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86" fontId="32" fillId="0" borderId="0" applyFont="0" applyFill="0" applyBorder="0" applyAlignment="0" applyProtection="0"/>
    <xf numFmtId="186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186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6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6" fillId="0" borderId="0" applyFont="0" applyFill="0" applyBorder="0" applyAlignment="0" applyProtection="0"/>
    <xf numFmtId="189" fontId="32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4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4" fillId="0" borderId="0" applyFont="0" applyFill="0" applyBorder="0" applyAlignment="0" applyProtection="0"/>
    <xf numFmtId="189" fontId="35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5" fillId="0" borderId="0" applyFont="0" applyFill="0" applyBorder="0" applyAlignment="0" applyProtection="0"/>
    <xf numFmtId="18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9" fontId="35" fillId="0" borderId="0" applyFont="0" applyFill="0" applyBorder="0" applyAlignment="0" applyProtection="0"/>
    <xf numFmtId="189" fontId="36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8" fillId="0" borderId="0"/>
    <xf numFmtId="192" fontId="32" fillId="0" borderId="0" applyFont="0" applyFill="0" applyBorder="0" applyAlignment="0" applyProtection="0"/>
    <xf numFmtId="192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192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36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6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34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0" fontId="39" fillId="0" borderId="0"/>
    <xf numFmtId="0" fontId="35" fillId="0" borderId="0"/>
    <xf numFmtId="0" fontId="32" fillId="0" borderId="0"/>
    <xf numFmtId="0" fontId="33" fillId="0" borderId="0"/>
    <xf numFmtId="0" fontId="34" fillId="0" borderId="0"/>
    <xf numFmtId="0" fontId="33" fillId="0" borderId="0"/>
    <xf numFmtId="0" fontId="36" fillId="0" borderId="0"/>
    <xf numFmtId="0" fontId="40" fillId="0" borderId="0"/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40" fillId="0" borderId="0"/>
    <xf numFmtId="0" fontId="34" fillId="0" borderId="0"/>
    <xf numFmtId="0" fontId="41" fillId="0" borderId="0"/>
    <xf numFmtId="0" fontId="42" fillId="0" borderId="0"/>
    <xf numFmtId="0" fontId="37" fillId="0" borderId="0"/>
    <xf numFmtId="0" fontId="37" fillId="0" borderId="0"/>
    <xf numFmtId="0" fontId="41" fillId="0" borderId="0"/>
    <xf numFmtId="0" fontId="42" fillId="0" borderId="0"/>
    <xf numFmtId="0" fontId="35" fillId="0" borderId="0"/>
    <xf numFmtId="0" fontId="36" fillId="0" borderId="0"/>
    <xf numFmtId="0" fontId="2" fillId="0" borderId="0" applyFill="0" applyBorder="0" applyAlignment="0"/>
    <xf numFmtId="0" fontId="2" fillId="0" borderId="0" applyFill="0" applyBorder="0" applyAlignment="0"/>
    <xf numFmtId="0" fontId="43" fillId="0" borderId="0"/>
    <xf numFmtId="0" fontId="43" fillId="0" borderId="0"/>
    <xf numFmtId="176" fontId="27" fillId="0" borderId="0" applyFont="0" applyFill="0" applyBorder="0" applyAlignment="0" applyProtection="0"/>
    <xf numFmtId="195" fontId="44" fillId="0" borderId="0"/>
    <xf numFmtId="195" fontId="44" fillId="0" borderId="0"/>
    <xf numFmtId="194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0" fontId="4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44" fillId="0" borderId="0"/>
    <xf numFmtId="197" fontId="44" fillId="0" borderId="0"/>
    <xf numFmtId="0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200" fontId="44" fillId="0" borderId="0"/>
    <xf numFmtId="200" fontId="44" fillId="0" borderId="0"/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201" fontId="6" fillId="0" borderId="0" applyFont="0" applyFill="0" applyBorder="0" applyAlignment="0" applyProtection="0"/>
    <xf numFmtId="2" fontId="27" fillId="0" borderId="0" applyFont="0" applyFill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0" fontId="49" fillId="0" borderId="0">
      <alignment horizontal="left"/>
    </xf>
    <xf numFmtId="0" fontId="50" fillId="0" borderId="39" applyNumberFormat="0" applyAlignment="0" applyProtection="0">
      <alignment horizontal="left" vertical="center"/>
    </xf>
    <xf numFmtId="0" fontId="50" fillId="0" borderId="39" applyNumberFormat="0" applyAlignment="0" applyProtection="0">
      <alignment horizontal="left" vertical="center"/>
    </xf>
    <xf numFmtId="0" fontId="50" fillId="0" borderId="38">
      <alignment horizontal="left" vertical="center"/>
    </xf>
    <xf numFmtId="0" fontId="50" fillId="0" borderId="38">
      <alignment horizontal="left" vertical="center"/>
    </xf>
    <xf numFmtId="0" fontId="50" fillId="0" borderId="38">
      <alignment horizontal="left" vertical="center"/>
    </xf>
    <xf numFmtId="0" fontId="50" fillId="0" borderId="38">
      <alignment horizontal="left" vertical="center"/>
    </xf>
    <xf numFmtId="0" fontId="50" fillId="0" borderId="38">
      <alignment horizontal="left" vertical="center"/>
    </xf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0" fontId="48" fillId="35" borderId="40" applyNumberFormat="0" applyBorder="0" applyAlignment="0" applyProtection="0"/>
    <xf numFmtId="10" fontId="48" fillId="35" borderId="40" applyNumberFormat="0" applyBorder="0" applyAlignment="0" applyProtection="0"/>
    <xf numFmtId="10" fontId="48" fillId="35" borderId="40" applyNumberFormat="0" applyBorder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3" fillId="0" borderId="41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02" fontId="2" fillId="0" borderId="0"/>
    <xf numFmtId="202" fontId="2" fillId="0" borderId="0"/>
    <xf numFmtId="202" fontId="2" fillId="0" borderId="0"/>
    <xf numFmtId="202" fontId="2" fillId="0" borderId="0"/>
    <xf numFmtId="0" fontId="27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0" fontId="27" fillId="0" borderId="0"/>
    <xf numFmtId="0" fontId="53" fillId="0" borderId="0"/>
    <xf numFmtId="0" fontId="27" fillId="0" borderId="15" applyNumberFormat="0" applyFont="0" applyFill="0" applyAlignment="0" applyProtection="0"/>
    <xf numFmtId="0" fontId="54" fillId="0" borderId="42">
      <alignment horizontal="left"/>
    </xf>
    <xf numFmtId="20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6" borderId="4" applyNumberFormat="0" applyAlignment="0" applyProtection="0">
      <alignment vertical="center"/>
    </xf>
    <xf numFmtId="0" fontId="56" fillId="6" borderId="4" applyNumberFormat="0" applyAlignment="0" applyProtection="0">
      <alignment vertical="center"/>
    </xf>
    <xf numFmtId="0" fontId="2" fillId="0" borderId="0">
      <protection locked="0"/>
    </xf>
    <xf numFmtId="0" fontId="2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8" fillId="0" borderId="0" applyFill="0" applyBorder="0" applyProtection="0">
      <alignment horizontal="left" shrinkToFit="1"/>
    </xf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8" borderId="8" applyNumberFormat="0" applyFont="0" applyAlignment="0" applyProtection="0">
      <alignment vertical="center"/>
    </xf>
    <xf numFmtId="0" fontId="61" fillId="8" borderId="8" applyNumberFormat="0" applyFont="0" applyAlignment="0" applyProtection="0">
      <alignment vertical="center"/>
    </xf>
    <xf numFmtId="0" fontId="61" fillId="8" borderId="8" applyNumberFormat="0" applyFont="0" applyAlignment="0" applyProtection="0">
      <alignment vertical="center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62" fillId="0" borderId="0">
      <alignment vertical="center"/>
    </xf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0" borderId="0">
      <alignment horizontal="center" vertical="center"/>
    </xf>
    <xf numFmtId="0" fontId="65" fillId="0" borderId="0"/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1" fillId="0" borderId="0" applyFont="0" applyFill="0" applyBorder="0" applyAlignment="0" applyProtection="0">
      <alignment vertical="center"/>
    </xf>
    <xf numFmtId="206" fontId="1" fillId="0" borderId="0" applyFont="0" applyFill="0" applyBorder="0" applyAlignment="0" applyProtection="0">
      <alignment vertical="center"/>
    </xf>
    <xf numFmtId="206" fontId="1" fillId="0" borderId="0" applyFont="0" applyFill="0" applyBorder="0" applyAlignment="0" applyProtection="0">
      <alignment vertical="center"/>
    </xf>
    <xf numFmtId="206" fontId="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1" fillId="0" borderId="0" applyFont="0" applyFill="0" applyBorder="0" applyAlignment="0" applyProtection="0">
      <alignment vertical="center"/>
    </xf>
    <xf numFmtId="41" fontId="6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8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28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6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8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68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41" fontId="28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>
      <alignment vertical="center"/>
    </xf>
    <xf numFmtId="206" fontId="28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1" fillId="0" borderId="0" applyFont="0" applyFill="0" applyBorder="0" applyAlignment="0" applyProtection="0">
      <alignment vertical="center"/>
    </xf>
    <xf numFmtId="206" fontId="1" fillId="0" borderId="0" applyFont="0" applyFill="0" applyBorder="0" applyAlignment="0" applyProtection="0">
      <alignment vertical="center"/>
    </xf>
    <xf numFmtId="206" fontId="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9" fillId="0" borderId="6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1" fillId="5" borderId="4" applyNumberFormat="0" applyAlignment="0" applyProtection="0">
      <alignment vertical="center"/>
    </xf>
    <xf numFmtId="0" fontId="71" fillId="5" borderId="4" applyNumberFormat="0" applyAlignment="0" applyProtection="0">
      <alignment vertical="center"/>
    </xf>
    <xf numFmtId="4" fontId="60" fillId="0" borderId="0">
      <protection locked="0"/>
    </xf>
    <xf numFmtId="4" fontId="60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72" fillId="0" borderId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6" fillId="0" borderId="0"/>
    <xf numFmtId="0" fontId="78" fillId="0" borderId="0" applyNumberFormat="0" applyFill="0" applyBorder="0" applyProtection="0">
      <alignment horizontal="left" wrapText="1" readingOrder="1"/>
    </xf>
    <xf numFmtId="0" fontId="79" fillId="6" borderId="5" applyNumberFormat="0" applyAlignment="0" applyProtection="0">
      <alignment vertical="center"/>
    </xf>
    <xf numFmtId="0" fontId="79" fillId="6" borderId="5" applyNumberFormat="0" applyAlignment="0" applyProtection="0">
      <alignment vertical="center"/>
    </xf>
    <xf numFmtId="206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1" fillId="0" borderId="0">
      <alignment vertical="center"/>
    </xf>
    <xf numFmtId="42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61" fillId="0" borderId="0" applyFont="0" applyFill="0" applyBorder="0" applyAlignment="0" applyProtection="0">
      <alignment vertical="center"/>
    </xf>
    <xf numFmtId="209" fontId="6" fillId="0" borderId="0">
      <protection locked="0"/>
    </xf>
    <xf numFmtId="0" fontId="2" fillId="0" borderId="0">
      <alignment vertical="center"/>
    </xf>
    <xf numFmtId="0" fontId="28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8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1" fillId="0" borderId="0">
      <alignment vertical="center"/>
    </xf>
    <xf numFmtId="0" fontId="1" fillId="0" borderId="0">
      <alignment vertical="center"/>
    </xf>
    <xf numFmtId="0" fontId="84" fillId="0" borderId="0"/>
    <xf numFmtId="0" fontId="1" fillId="0" borderId="0">
      <alignment vertical="center"/>
    </xf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6" fillId="0" borderId="0"/>
    <xf numFmtId="0" fontId="6" fillId="0" borderId="0"/>
    <xf numFmtId="0" fontId="83" fillId="0" borderId="0"/>
    <xf numFmtId="0" fontId="2" fillId="0" borderId="0"/>
    <xf numFmtId="0" fontId="28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" fillId="0" borderId="0"/>
    <xf numFmtId="0" fontId="6" fillId="0" borderId="0"/>
    <xf numFmtId="0" fontId="80" fillId="0" borderId="0"/>
    <xf numFmtId="0" fontId="28" fillId="0" borderId="0">
      <alignment vertical="center"/>
    </xf>
    <xf numFmtId="0" fontId="28" fillId="0" borderId="0">
      <alignment vertical="center"/>
    </xf>
    <xf numFmtId="0" fontId="6" fillId="0" borderId="0"/>
    <xf numFmtId="0" fontId="2" fillId="0" borderId="0"/>
    <xf numFmtId="0" fontId="6" fillId="0" borderId="0"/>
    <xf numFmtId="0" fontId="28" fillId="0" borderId="0">
      <alignment vertical="center"/>
    </xf>
    <xf numFmtId="0" fontId="6" fillId="0" borderId="0"/>
    <xf numFmtId="0" fontId="2" fillId="0" borderId="0">
      <alignment vertical="center"/>
    </xf>
    <xf numFmtId="0" fontId="28" fillId="0" borderId="0">
      <alignment vertical="center"/>
    </xf>
    <xf numFmtId="0" fontId="6" fillId="0" borderId="0"/>
    <xf numFmtId="0" fontId="2" fillId="0" borderId="0">
      <alignment vertical="center"/>
    </xf>
    <xf numFmtId="0" fontId="6" fillId="0" borderId="0"/>
    <xf numFmtId="0" fontId="2" fillId="0" borderId="0"/>
    <xf numFmtId="0" fontId="83" fillId="0" borderId="0"/>
    <xf numFmtId="0" fontId="6" fillId="0" borderId="0"/>
    <xf numFmtId="0" fontId="6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8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6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/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0" fillId="0" borderId="15">
      <protection locked="0"/>
    </xf>
    <xf numFmtId="210" fontId="6" fillId="0" borderId="0">
      <protection locked="0"/>
    </xf>
    <xf numFmtId="211" fontId="6" fillId="0" borderId="0">
      <protection locked="0"/>
    </xf>
    <xf numFmtId="176" fontId="6" fillId="0" borderId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" fillId="0" borderId="0"/>
    <xf numFmtId="176" fontId="6" fillId="0" borderId="0" applyFont="0" applyFill="0" applyBorder="0" applyAlignment="0" applyProtection="0"/>
  </cellStyleXfs>
  <cellXfs count="505">
    <xf numFmtId="0" fontId="0" fillId="0" borderId="0" xfId="0"/>
    <xf numFmtId="0" fontId="7" fillId="0" borderId="0" xfId="0" applyFont="1" applyBorder="1"/>
    <xf numFmtId="0" fontId="8" fillId="0" borderId="10" xfId="0" applyFont="1" applyBorder="1"/>
    <xf numFmtId="176" fontId="8" fillId="0" borderId="10" xfId="0" applyNumberFormat="1" applyFont="1" applyBorder="1"/>
    <xf numFmtId="0" fontId="8" fillId="0" borderId="0" xfId="0" applyFont="1" applyBorder="1"/>
    <xf numFmtId="177" fontId="8" fillId="0" borderId="10" xfId="0" applyNumberFormat="1" applyFont="1" applyBorder="1"/>
    <xf numFmtId="176" fontId="8" fillId="0" borderId="10" xfId="2" applyNumberFormat="1" applyFont="1" applyBorder="1" applyAlignment="1">
      <alignment horizontal="centerContinuous"/>
    </xf>
    <xf numFmtId="0" fontId="8" fillId="0" borderId="11" xfId="0" applyFont="1" applyBorder="1" applyAlignment="1">
      <alignment horizontal="center" vertical="center"/>
    </xf>
    <xf numFmtId="176" fontId="8" fillId="0" borderId="12" xfId="3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7" fontId="8" fillId="0" borderId="16" xfId="0" applyNumberFormat="1" applyFont="1" applyBorder="1" applyAlignment="1">
      <alignment horizontal="center" vertical="center"/>
    </xf>
    <xf numFmtId="176" fontId="8" fillId="0" borderId="16" xfId="2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2" xfId="0" applyFont="1" applyBorder="1"/>
    <xf numFmtId="177" fontId="8" fillId="0" borderId="0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0" borderId="22" xfId="3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6" fontId="8" fillId="0" borderId="19" xfId="3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8" fillId="0" borderId="25" xfId="3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8" fillId="0" borderId="27" xfId="3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7" fontId="8" fillId="0" borderId="25" xfId="0" applyNumberFormat="1" applyFont="1" applyBorder="1" applyAlignment="1">
      <alignment horizontal="center" vertical="center"/>
    </xf>
    <xf numFmtId="176" fontId="8" fillId="0" borderId="25" xfId="2" applyNumberFormat="1" applyFont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178" fontId="8" fillId="0" borderId="23" xfId="1" applyNumberFormat="1" applyFont="1" applyBorder="1" applyAlignment="1">
      <alignment horizontal="center" vertical="center"/>
    </xf>
    <xf numFmtId="178" fontId="8" fillId="0" borderId="0" xfId="3" applyNumberFormat="1" applyFont="1" applyBorder="1" applyAlignment="1">
      <alignment horizontal="center" vertical="center"/>
    </xf>
    <xf numFmtId="178" fontId="8" fillId="0" borderId="0" xfId="1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178" fontId="8" fillId="0" borderId="0" xfId="4" applyNumberFormat="1" applyFont="1" applyFill="1" applyBorder="1" applyAlignment="1">
      <alignment horizontal="center" vertical="center"/>
    </xf>
    <xf numFmtId="176" fontId="8" fillId="0" borderId="0" xfId="0" applyNumberFormat="1" applyFont="1" applyBorder="1"/>
    <xf numFmtId="0" fontId="12" fillId="0" borderId="0" xfId="0" applyFont="1" applyBorder="1"/>
    <xf numFmtId="0" fontId="8" fillId="0" borderId="18" xfId="0" applyFont="1" applyFill="1" applyBorder="1" applyAlignment="1">
      <alignment horizontal="center" vertical="center"/>
    </xf>
    <xf numFmtId="179" fontId="8" fillId="0" borderId="0" xfId="1" applyNumberFormat="1" applyFont="1" applyFill="1" applyBorder="1" applyAlignment="1">
      <alignment horizontal="center" vertical="center"/>
    </xf>
    <xf numFmtId="0" fontId="8" fillId="0" borderId="18" xfId="5" applyNumberFormat="1" applyFont="1" applyFill="1" applyBorder="1" applyAlignment="1">
      <alignment horizontal="center" vertical="center"/>
    </xf>
    <xf numFmtId="180" fontId="8" fillId="0" borderId="0" xfId="5" applyNumberFormat="1" applyFont="1" applyBorder="1" applyAlignment="1">
      <alignment horizontal="center" vertical="center"/>
    </xf>
    <xf numFmtId="180" fontId="8" fillId="0" borderId="0" xfId="5" quotePrefix="1" applyNumberFormat="1" applyFont="1" applyBorder="1" applyAlignment="1">
      <alignment horizontal="center" vertical="center"/>
    </xf>
    <xf numFmtId="180" fontId="8" fillId="0" borderId="0" xfId="5" applyNumberFormat="1" applyFont="1" applyBorder="1" applyAlignment="1">
      <alignment horizontal="center" vertical="center" shrinkToFit="1"/>
    </xf>
    <xf numFmtId="180" fontId="8" fillId="0" borderId="0" xfId="5" applyNumberFormat="1" applyFont="1" applyFill="1" applyBorder="1" applyAlignment="1">
      <alignment horizontal="center" vertical="center" shrinkToFit="1"/>
    </xf>
    <xf numFmtId="181" fontId="8" fillId="0" borderId="0" xfId="5" applyNumberFormat="1" applyFont="1" applyBorder="1" applyAlignment="1">
      <alignment horizontal="center" vertical="center"/>
    </xf>
    <xf numFmtId="180" fontId="12" fillId="0" borderId="0" xfId="5" applyNumberFormat="1" applyFont="1" applyBorder="1" applyAlignment="1">
      <alignment horizontal="center"/>
    </xf>
    <xf numFmtId="180" fontId="12" fillId="0" borderId="0" xfId="5" applyNumberFormat="1" applyFont="1" applyBorder="1" applyAlignment="1">
      <alignment horizontal="center" vertical="center"/>
    </xf>
    <xf numFmtId="180" fontId="8" fillId="0" borderId="0" xfId="5" applyNumberFormat="1" applyFont="1" applyFill="1" applyBorder="1" applyAlignment="1">
      <alignment horizontal="center" vertical="center"/>
    </xf>
    <xf numFmtId="180" fontId="8" fillId="0" borderId="0" xfId="5" quotePrefix="1" applyNumberFormat="1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181" fontId="8" fillId="0" borderId="0" xfId="5" quotePrefix="1" applyNumberFormat="1" applyFont="1" applyFill="1" applyBorder="1" applyAlignment="1">
      <alignment horizontal="center" vertical="center"/>
    </xf>
    <xf numFmtId="180" fontId="12" fillId="0" borderId="0" xfId="5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8" fillId="0" borderId="18" xfId="6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horizontal="center" vertical="center"/>
    </xf>
    <xf numFmtId="180" fontId="8" fillId="0" borderId="0" xfId="6" quotePrefix="1" applyNumberFormat="1" applyFont="1" applyBorder="1" applyAlignment="1">
      <alignment horizontal="center" vertical="center"/>
    </xf>
    <xf numFmtId="182" fontId="14" fillId="0" borderId="0" xfId="0" applyNumberFormat="1" applyFont="1" applyFill="1" applyBorder="1" applyAlignment="1">
      <alignment horizontal="center" vertical="center"/>
    </xf>
    <xf numFmtId="181" fontId="8" fillId="0" borderId="0" xfId="6" quotePrefix="1" applyNumberFormat="1" applyFont="1" applyFill="1" applyBorder="1" applyAlignment="1">
      <alignment horizontal="center" vertical="center"/>
    </xf>
    <xf numFmtId="180" fontId="8" fillId="0" borderId="0" xfId="6" quotePrefix="1" applyNumberFormat="1" applyFont="1" applyFill="1" applyBorder="1" applyAlignment="1">
      <alignment horizontal="center" vertical="center"/>
    </xf>
    <xf numFmtId="180" fontId="15" fillId="0" borderId="0" xfId="5" applyNumberFormat="1" applyFont="1" applyFill="1" applyBorder="1" applyAlignment="1">
      <alignment horizontal="center" vertical="center"/>
    </xf>
    <xf numFmtId="0" fontId="11" fillId="0" borderId="28" xfId="6" applyNumberFormat="1" applyFont="1" applyFill="1" applyBorder="1" applyAlignment="1">
      <alignment horizontal="center" vertical="center"/>
    </xf>
    <xf numFmtId="180" fontId="11" fillId="0" borderId="10" xfId="6" applyNumberFormat="1" applyFont="1" applyFill="1" applyBorder="1" applyAlignment="1">
      <alignment horizontal="center" vertical="center"/>
    </xf>
    <xf numFmtId="180" fontId="11" fillId="0" borderId="10" xfId="6" quotePrefix="1" applyNumberFormat="1" applyFont="1" applyBorder="1" applyAlignment="1">
      <alignment horizontal="center" vertical="center"/>
    </xf>
    <xf numFmtId="180" fontId="11" fillId="0" borderId="0" xfId="6" applyNumberFormat="1" applyFont="1" applyFill="1" applyBorder="1" applyAlignment="1">
      <alignment horizontal="center" vertical="center"/>
    </xf>
    <xf numFmtId="182" fontId="16" fillId="0" borderId="10" xfId="0" applyNumberFormat="1" applyFont="1" applyFill="1" applyBorder="1" applyAlignment="1">
      <alignment horizontal="center" vertical="center"/>
    </xf>
    <xf numFmtId="181" fontId="11" fillId="0" borderId="10" xfId="6" quotePrefix="1" applyNumberFormat="1" applyFont="1" applyFill="1" applyBorder="1" applyAlignment="1">
      <alignment horizontal="center" vertical="center"/>
    </xf>
    <xf numFmtId="180" fontId="11" fillId="0" borderId="10" xfId="6" quotePrefix="1" applyNumberFormat="1" applyFont="1" applyFill="1" applyBorder="1" applyAlignment="1">
      <alignment horizontal="center" vertical="center"/>
    </xf>
    <xf numFmtId="0" fontId="11" fillId="0" borderId="0" xfId="6" applyNumberFormat="1" applyFont="1" applyFill="1" applyBorder="1" applyAlignment="1">
      <alignment horizontal="center" vertical="center"/>
    </xf>
    <xf numFmtId="180" fontId="11" fillId="0" borderId="0" xfId="6" quotePrefix="1" applyNumberFormat="1" applyFont="1" applyBorder="1" applyAlignment="1">
      <alignment horizontal="center" vertical="center"/>
    </xf>
    <xf numFmtId="182" fontId="16" fillId="0" borderId="0" xfId="0" applyNumberFormat="1" applyFont="1" applyFill="1" applyBorder="1" applyAlignment="1">
      <alignment horizontal="center" vertical="center"/>
    </xf>
    <xf numFmtId="181" fontId="11" fillId="0" borderId="0" xfId="6" quotePrefix="1" applyNumberFormat="1" applyFont="1" applyFill="1" applyBorder="1" applyAlignment="1">
      <alignment horizontal="center" vertical="center"/>
    </xf>
    <xf numFmtId="180" fontId="11" fillId="0" borderId="0" xfId="6" quotePrefix="1" applyNumberFormat="1" applyFont="1" applyFill="1" applyBorder="1" applyAlignment="1">
      <alignment horizontal="center" vertical="center"/>
    </xf>
    <xf numFmtId="176" fontId="8" fillId="0" borderId="0" xfId="0" applyNumberFormat="1" applyFont="1"/>
    <xf numFmtId="177" fontId="8" fillId="0" borderId="0" xfId="0" applyNumberFormat="1" applyFont="1"/>
    <xf numFmtId="176" fontId="12" fillId="0" borderId="0" xfId="0" applyNumberFormat="1" applyFont="1"/>
    <xf numFmtId="177" fontId="12" fillId="0" borderId="0" xfId="0" applyNumberFormat="1" applyFont="1"/>
    <xf numFmtId="176" fontId="3" fillId="0" borderId="0" xfId="4" applyFont="1" applyBorder="1" applyAlignment="1">
      <alignment vertical="center"/>
    </xf>
    <xf numFmtId="0" fontId="12" fillId="0" borderId="10" xfId="0" applyFont="1" applyBorder="1"/>
    <xf numFmtId="1" fontId="8" fillId="0" borderId="0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80" fontId="13" fillId="0" borderId="0" xfId="5" applyNumberFormat="1" applyFont="1" applyFill="1" applyBorder="1" applyAlignment="1">
      <alignment horizontal="center" vertical="center"/>
    </xf>
    <xf numFmtId="180" fontId="13" fillId="0" borderId="0" xfId="6" applyNumberFormat="1" applyFont="1" applyFill="1" applyBorder="1" applyAlignment="1">
      <alignment horizontal="center" vertical="center"/>
    </xf>
    <xf numFmtId="180" fontId="11" fillId="0" borderId="0" xfId="5" applyNumberFormat="1" applyFont="1" applyFill="1" applyBorder="1" applyAlignment="1">
      <alignment horizontal="center" vertical="center"/>
    </xf>
    <xf numFmtId="0" fontId="12" fillId="0" borderId="0" xfId="0" applyFont="1"/>
    <xf numFmtId="176" fontId="8" fillId="0" borderId="0" xfId="7" applyFont="1" applyBorder="1" applyAlignment="1">
      <alignment horizontal="left"/>
    </xf>
    <xf numFmtId="1" fontId="8" fillId="0" borderId="23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180" fontId="8" fillId="0" borderId="0" xfId="5" applyNumberFormat="1" applyFont="1" applyBorder="1" applyAlignment="1">
      <alignment vertical="center"/>
    </xf>
    <xf numFmtId="180" fontId="11" fillId="0" borderId="0" xfId="5" applyNumberFormat="1" applyFont="1" applyBorder="1" applyAlignment="1">
      <alignment vertical="center"/>
    </xf>
    <xf numFmtId="0" fontId="8" fillId="0" borderId="0" xfId="0" applyFont="1"/>
    <xf numFmtId="176" fontId="8" fillId="0" borderId="0" xfId="7" applyFont="1"/>
    <xf numFmtId="182" fontId="8" fillId="0" borderId="0" xfId="0" applyNumberFormat="1" applyFont="1" applyAlignment="1">
      <alignment horizontal="center"/>
    </xf>
    <xf numFmtId="3" fontId="8" fillId="0" borderId="0" xfId="0" applyNumberFormat="1" applyFont="1"/>
    <xf numFmtId="176" fontId="8" fillId="0" borderId="0" xfId="7" applyFont="1" applyAlignment="1">
      <alignment horizontal="right"/>
    </xf>
    <xf numFmtId="176" fontId="8" fillId="0" borderId="10" xfId="4" applyFont="1" applyBorder="1"/>
    <xf numFmtId="1" fontId="8" fillId="0" borderId="16" xfId="0" applyNumberFormat="1" applyFont="1" applyBorder="1" applyAlignment="1">
      <alignment vertical="center"/>
    </xf>
    <xf numFmtId="0" fontId="8" fillId="0" borderId="1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76" fontId="8" fillId="0" borderId="23" xfId="7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24" xfId="0" quotePrefix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8" fillId="0" borderId="18" xfId="5" applyNumberFormat="1" applyFont="1" applyBorder="1" applyAlignment="1">
      <alignment horizontal="center" vertical="center"/>
    </xf>
    <xf numFmtId="0" fontId="8" fillId="0" borderId="18" xfId="6" applyNumberFormat="1" applyFont="1" applyBorder="1" applyAlignment="1">
      <alignment horizontal="center" vertical="center"/>
    </xf>
    <xf numFmtId="0" fontId="8" fillId="0" borderId="12" xfId="6" applyNumberFormat="1" applyFont="1" applyBorder="1" applyAlignment="1">
      <alignment horizontal="center" vertical="center"/>
    </xf>
    <xf numFmtId="3" fontId="18" fillId="0" borderId="31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32" xfId="0" applyNumberFormat="1" applyFont="1" applyBorder="1" applyAlignment="1">
      <alignment horizontal="center" vertical="center" wrapText="1"/>
    </xf>
    <xf numFmtId="0" fontId="11" fillId="0" borderId="12" xfId="6" applyNumberFormat="1" applyFont="1" applyBorder="1" applyAlignment="1">
      <alignment horizontal="center" vertical="center"/>
    </xf>
    <xf numFmtId="3" fontId="20" fillId="0" borderId="31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20" fillId="0" borderId="32" xfId="0" applyNumberFormat="1" applyFont="1" applyBorder="1" applyAlignment="1">
      <alignment horizontal="center" vertical="center" wrapText="1"/>
    </xf>
    <xf numFmtId="180" fontId="8" fillId="0" borderId="12" xfId="6" applyNumberFormat="1" applyFont="1" applyBorder="1" applyAlignment="1">
      <alignment horizontal="center" vertical="center" wrapText="1" shrinkToFit="1"/>
    </xf>
    <xf numFmtId="180" fontId="11" fillId="0" borderId="0" xfId="5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180" fontId="8" fillId="0" borderId="33" xfId="6" applyNumberFormat="1" applyFont="1" applyBorder="1" applyAlignment="1">
      <alignment horizontal="center" vertical="center" wrapText="1" shrinkToFit="1"/>
    </xf>
    <xf numFmtId="0" fontId="18" fillId="0" borderId="34" xfId="0" applyFont="1" applyBorder="1" applyAlignment="1">
      <alignment horizontal="center" vertical="center" wrapText="1"/>
    </xf>
    <xf numFmtId="3" fontId="18" fillId="0" borderId="35" xfId="0" applyNumberFormat="1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176" fontId="8" fillId="0" borderId="0" xfId="4" applyFont="1"/>
    <xf numFmtId="41" fontId="22" fillId="33" borderId="0" xfId="9" applyFont="1" applyFill="1" applyBorder="1" applyAlignment="1">
      <alignment vertical="center" shrinkToFit="1"/>
    </xf>
    <xf numFmtId="41" fontId="22" fillId="33" borderId="0" xfId="9" applyFont="1" applyFill="1" applyBorder="1" applyAlignment="1" applyProtection="1">
      <alignment vertical="center" shrinkToFit="1"/>
    </xf>
    <xf numFmtId="0" fontId="7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176" fontId="8" fillId="0" borderId="10" xfId="1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83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82" fontId="8" fillId="0" borderId="1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9" xfId="10" applyFont="1" applyFill="1" applyBorder="1" applyAlignment="1">
      <alignment horizontal="center" vertical="center"/>
    </xf>
    <xf numFmtId="176" fontId="8" fillId="0" borderId="20" xfId="10" applyFont="1" applyFill="1" applyBorder="1" applyAlignment="1">
      <alignment horizontal="center" vertical="center"/>
    </xf>
    <xf numFmtId="176" fontId="8" fillId="0" borderId="21" xfId="10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38" xfId="0" applyNumberFormat="1" applyFont="1" applyFill="1" applyBorder="1" applyAlignment="1">
      <alignment horizontal="center" vertical="center"/>
    </xf>
    <xf numFmtId="176" fontId="8" fillId="0" borderId="0" xfId="10" applyFont="1" applyFill="1" applyBorder="1" applyAlignment="1">
      <alignment horizontal="center" vertical="center"/>
    </xf>
    <xf numFmtId="176" fontId="8" fillId="0" borderId="26" xfId="10" applyFont="1" applyFill="1" applyBorder="1" applyAlignment="1">
      <alignment horizontal="center" vertical="center"/>
    </xf>
    <xf numFmtId="176" fontId="8" fillId="0" borderId="24" xfId="10" applyFont="1" applyFill="1" applyBorder="1" applyAlignment="1">
      <alignment horizontal="center" vertical="center"/>
    </xf>
    <xf numFmtId="183" fontId="8" fillId="0" borderId="26" xfId="0" applyNumberFormat="1" applyFont="1" applyFill="1" applyBorder="1" applyAlignment="1">
      <alignment horizontal="center" vertical="center"/>
    </xf>
    <xf numFmtId="182" fontId="8" fillId="0" borderId="26" xfId="0" applyNumberFormat="1" applyFont="1" applyFill="1" applyBorder="1" applyAlignment="1">
      <alignment horizontal="center" vertical="center"/>
    </xf>
    <xf numFmtId="176" fontId="8" fillId="0" borderId="38" xfId="10" applyFont="1" applyFill="1" applyBorder="1" applyAlignment="1">
      <alignment horizontal="center" vertical="center"/>
    </xf>
    <xf numFmtId="176" fontId="8" fillId="0" borderId="18" xfId="10" applyFont="1" applyFill="1" applyBorder="1" applyAlignment="1">
      <alignment horizontal="center" vertical="center"/>
    </xf>
    <xf numFmtId="176" fontId="8" fillId="0" borderId="22" xfId="10" applyFont="1" applyFill="1" applyBorder="1" applyAlignment="1">
      <alignment horizontal="center" vertical="center"/>
    </xf>
    <xf numFmtId="2" fontId="8" fillId="0" borderId="23" xfId="0" applyNumberFormat="1" applyFont="1" applyFill="1" applyBorder="1" applyAlignment="1">
      <alignment horizontal="center" vertical="center"/>
    </xf>
    <xf numFmtId="2" fontId="8" fillId="0" borderId="22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183" fontId="8" fillId="0" borderId="22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/>
    </xf>
    <xf numFmtId="182" fontId="8" fillId="0" borderId="22" xfId="0" applyNumberFormat="1" applyFont="1" applyFill="1" applyBorder="1" applyAlignment="1">
      <alignment horizontal="center" vertical="center"/>
    </xf>
    <xf numFmtId="182" fontId="8" fillId="0" borderId="0" xfId="0" applyNumberFormat="1" applyFont="1" applyFill="1" applyAlignment="1">
      <alignment horizontal="center" vertical="center"/>
    </xf>
    <xf numFmtId="176" fontId="8" fillId="0" borderId="12" xfId="1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176" fontId="8" fillId="0" borderId="25" xfId="10" applyFont="1" applyFill="1" applyBorder="1" applyAlignment="1">
      <alignment horizontal="center" vertical="center"/>
    </xf>
    <xf numFmtId="183" fontId="8" fillId="0" borderId="25" xfId="10" applyNumberFormat="1" applyFont="1" applyFill="1" applyBorder="1" applyAlignment="1">
      <alignment horizontal="center" vertical="center"/>
    </xf>
    <xf numFmtId="183" fontId="8" fillId="0" borderId="26" xfId="10" applyNumberFormat="1" applyFont="1" applyFill="1" applyBorder="1" applyAlignment="1">
      <alignment horizontal="center" vertical="center"/>
    </xf>
    <xf numFmtId="182" fontId="8" fillId="0" borderId="25" xfId="10" applyNumberFormat="1" applyFont="1" applyFill="1" applyBorder="1" applyAlignment="1">
      <alignment horizontal="center" vertical="center"/>
    </xf>
    <xf numFmtId="182" fontId="8" fillId="0" borderId="26" xfId="1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 vertical="center"/>
    </xf>
    <xf numFmtId="180" fontId="25" fillId="0" borderId="23" xfId="0" applyNumberFormat="1" applyFont="1" applyFill="1" applyBorder="1" applyAlignment="1">
      <alignment horizontal="center" vertical="center" wrapText="1"/>
    </xf>
    <xf numFmtId="180" fontId="25" fillId="0" borderId="0" xfId="0" applyNumberFormat="1" applyFont="1" applyFill="1" applyBorder="1" applyAlignment="1">
      <alignment horizontal="center" vertical="center" wrapText="1"/>
    </xf>
    <xf numFmtId="180" fontId="25" fillId="0" borderId="20" xfId="0" applyNumberFormat="1" applyFont="1" applyFill="1" applyBorder="1" applyAlignment="1">
      <alignment horizontal="center" vertical="center" wrapText="1"/>
    </xf>
    <xf numFmtId="3" fontId="11" fillId="0" borderId="0" xfId="6" applyNumberFormat="1" applyFont="1" applyFill="1" applyBorder="1" applyAlignment="1">
      <alignment horizontal="center"/>
    </xf>
    <xf numFmtId="184" fontId="14" fillId="0" borderId="20" xfId="0" applyNumberFormat="1" applyFont="1" applyBorder="1" applyAlignment="1">
      <alignment horizontal="center" vertical="center"/>
    </xf>
    <xf numFmtId="178" fontId="11" fillId="0" borderId="0" xfId="1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85" fontId="14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/>
    </xf>
    <xf numFmtId="184" fontId="14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 vertical="center" wrapText="1"/>
    </xf>
    <xf numFmtId="184" fontId="14" fillId="0" borderId="10" xfId="0" applyNumberFormat="1" applyFont="1" applyBorder="1" applyAlignment="1">
      <alignment horizontal="center" vertical="center"/>
    </xf>
    <xf numFmtId="0" fontId="8" fillId="0" borderId="0" xfId="0" applyFont="1" applyFill="1" applyBorder="1" applyAlignment="1"/>
    <xf numFmtId="176" fontId="8" fillId="0" borderId="0" xfId="10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181" fontId="11" fillId="0" borderId="0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Alignment="1">
      <alignment horizontal="center"/>
    </xf>
    <xf numFmtId="176" fontId="8" fillId="0" borderId="0" xfId="10" applyFont="1" applyFill="1" applyBorder="1" applyAlignment="1">
      <alignment horizontal="center"/>
    </xf>
    <xf numFmtId="182" fontId="8" fillId="0" borderId="0" xfId="0" applyNumberFormat="1" applyFont="1" applyFill="1" applyAlignment="1">
      <alignment horizontal="center"/>
    </xf>
    <xf numFmtId="3" fontId="8" fillId="0" borderId="0" xfId="1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0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8" fillId="0" borderId="11" xfId="738" applyFont="1" applyBorder="1" applyAlignment="1">
      <alignment horizontal="center" vertical="center"/>
    </xf>
    <xf numFmtId="176" fontId="8" fillId="0" borderId="0" xfId="739" applyFont="1" applyBorder="1" applyAlignment="1">
      <alignment horizontal="center" vertical="center"/>
    </xf>
    <xf numFmtId="176" fontId="8" fillId="0" borderId="16" xfId="739" applyFont="1" applyBorder="1" applyAlignment="1">
      <alignment horizontal="center" vertical="center"/>
    </xf>
    <xf numFmtId="176" fontId="8" fillId="0" borderId="18" xfId="738" applyFont="1" applyBorder="1" applyAlignment="1">
      <alignment horizontal="center" vertical="center"/>
    </xf>
    <xf numFmtId="176" fontId="8" fillId="0" borderId="0" xfId="739" applyFont="1" applyBorder="1" applyAlignment="1">
      <alignment horizontal="center" vertical="center"/>
    </xf>
    <xf numFmtId="176" fontId="8" fillId="0" borderId="12" xfId="739" applyFont="1" applyBorder="1" applyAlignment="1">
      <alignment horizontal="center" vertical="center"/>
    </xf>
    <xf numFmtId="176" fontId="8" fillId="0" borderId="22" xfId="739" applyFont="1" applyBorder="1" applyAlignment="1">
      <alignment horizontal="center" vertical="center"/>
    </xf>
    <xf numFmtId="176" fontId="8" fillId="0" borderId="19" xfId="739" applyFont="1" applyBorder="1" applyAlignment="1">
      <alignment horizontal="center" vertical="center"/>
    </xf>
    <xf numFmtId="176" fontId="8" fillId="0" borderId="21" xfId="739" applyFont="1" applyBorder="1" applyAlignment="1">
      <alignment horizontal="center" vertical="center"/>
    </xf>
    <xf numFmtId="176" fontId="8" fillId="0" borderId="24" xfId="738" applyFont="1" applyBorder="1" applyAlignment="1">
      <alignment horizontal="center" vertical="center"/>
    </xf>
    <xf numFmtId="176" fontId="8" fillId="0" borderId="27" xfId="739" applyFont="1" applyBorder="1" applyAlignment="1">
      <alignment horizontal="center" vertical="center"/>
    </xf>
    <xf numFmtId="176" fontId="8" fillId="0" borderId="25" xfId="739" applyFont="1" applyBorder="1" applyAlignment="1">
      <alignment horizontal="center" vertical="center"/>
    </xf>
    <xf numFmtId="176" fontId="8" fillId="0" borderId="26" xfId="739" applyFont="1" applyBorder="1" applyAlignment="1">
      <alignment horizontal="center" vertical="center"/>
    </xf>
    <xf numFmtId="212" fontId="8" fillId="0" borderId="18" xfId="0" quotePrefix="1" applyNumberFormat="1" applyFont="1" applyBorder="1" applyAlignment="1">
      <alignment horizontal="center" vertical="center"/>
    </xf>
    <xf numFmtId="212" fontId="8" fillId="0" borderId="0" xfId="5" applyNumberFormat="1" applyFont="1" applyBorder="1" applyAlignment="1">
      <alignment horizontal="center" vertical="center"/>
    </xf>
    <xf numFmtId="212" fontId="8" fillId="0" borderId="0" xfId="0" applyNumberFormat="1" applyFont="1" applyFill="1" applyBorder="1" applyAlignment="1">
      <alignment horizontal="center" vertical="center"/>
    </xf>
    <xf numFmtId="212" fontId="8" fillId="0" borderId="0" xfId="0" applyNumberFormat="1" applyFont="1" applyBorder="1" applyAlignment="1">
      <alignment horizontal="center" vertical="center"/>
    </xf>
    <xf numFmtId="212" fontId="8" fillId="0" borderId="23" xfId="6" applyNumberFormat="1" applyFont="1" applyBorder="1" applyAlignment="1">
      <alignment horizontal="center" vertical="center"/>
    </xf>
    <xf numFmtId="212" fontId="8" fillId="0" borderId="0" xfId="6" applyNumberFormat="1" applyFont="1" applyBorder="1" applyAlignment="1">
      <alignment horizontal="center" vertical="center"/>
    </xf>
    <xf numFmtId="212" fontId="8" fillId="0" borderId="0" xfId="6" applyNumberFormat="1" applyFont="1" applyFill="1" applyBorder="1" applyAlignment="1">
      <alignment horizontal="center" vertical="center"/>
    </xf>
    <xf numFmtId="212" fontId="11" fillId="0" borderId="18" xfId="0" quotePrefix="1" applyNumberFormat="1" applyFont="1" applyBorder="1" applyAlignment="1">
      <alignment horizontal="center" vertical="center"/>
    </xf>
    <xf numFmtId="3" fontId="87" fillId="0" borderId="23" xfId="0" applyNumberFormat="1" applyFont="1" applyBorder="1" applyAlignment="1">
      <alignment horizontal="center" vertical="center"/>
    </xf>
    <xf numFmtId="3" fontId="87" fillId="0" borderId="0" xfId="0" applyNumberFormat="1" applyFont="1" applyBorder="1" applyAlignment="1">
      <alignment horizontal="center" vertical="center"/>
    </xf>
    <xf numFmtId="212" fontId="11" fillId="0" borderId="0" xfId="0" applyNumberFormat="1" applyFont="1" applyBorder="1" applyAlignment="1">
      <alignment horizontal="center" vertical="center"/>
    </xf>
    <xf numFmtId="212" fontId="11" fillId="0" borderId="0" xfId="6" applyNumberFormat="1" applyFont="1" applyFill="1" applyBorder="1" applyAlignment="1">
      <alignment horizontal="center" vertical="center"/>
    </xf>
    <xf numFmtId="176" fontId="8" fillId="0" borderId="18" xfId="740" quotePrefix="1" applyFont="1" applyBorder="1" applyAlignment="1">
      <alignment horizontal="center" vertical="center" wrapText="1"/>
    </xf>
    <xf numFmtId="3" fontId="0" fillId="0" borderId="23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213" fontId="8" fillId="0" borderId="0" xfId="0" quotePrefix="1" applyNumberFormat="1" applyFont="1" applyFill="1" applyBorder="1" applyAlignment="1">
      <alignment horizontal="center" vertical="center"/>
    </xf>
    <xf numFmtId="3" fontId="82" fillId="0" borderId="0" xfId="680" applyNumberFormat="1" applyBorder="1" applyAlignment="1">
      <alignment horizontal="center" vertical="center"/>
    </xf>
    <xf numFmtId="176" fontId="8" fillId="0" borderId="18" xfId="740" applyFont="1" applyBorder="1" applyAlignment="1">
      <alignment horizontal="center" vertical="center"/>
    </xf>
    <xf numFmtId="0" fontId="8" fillId="0" borderId="0" xfId="0" applyFont="1" applyFill="1" applyBorder="1"/>
    <xf numFmtId="176" fontId="8" fillId="0" borderId="18" xfId="740" quotePrefix="1" applyFont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82" fillId="0" borderId="0" xfId="680" applyNumberFormat="1" applyFill="1" applyBorder="1" applyAlignment="1">
      <alignment horizontal="center" vertical="center"/>
    </xf>
    <xf numFmtId="176" fontId="8" fillId="36" borderId="18" xfId="740" quotePrefix="1" applyFont="1" applyFill="1" applyBorder="1" applyAlignment="1">
      <alignment horizontal="center" vertical="center"/>
    </xf>
    <xf numFmtId="0" fontId="8" fillId="36" borderId="0" xfId="0" applyFont="1" applyFill="1" applyBorder="1"/>
    <xf numFmtId="176" fontId="8" fillId="36" borderId="28" xfId="740" quotePrefix="1" applyFont="1" applyFill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213" fontId="8" fillId="0" borderId="0" xfId="0" applyNumberFormat="1" applyFont="1" applyFill="1" applyBorder="1" applyAlignment="1">
      <alignment horizontal="center" vertical="center"/>
    </xf>
    <xf numFmtId="3" fontId="82" fillId="0" borderId="10" xfId="680" applyNumberFormat="1" applyBorder="1" applyAlignment="1">
      <alignment horizontal="center" vertical="center"/>
    </xf>
    <xf numFmtId="0" fontId="88" fillId="0" borderId="0" xfId="0" applyFont="1" applyBorder="1"/>
    <xf numFmtId="3" fontId="0" fillId="0" borderId="23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8" fillId="0" borderId="0" xfId="0" quotePrefix="1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/>
    </xf>
    <xf numFmtId="178" fontId="0" fillId="0" borderId="29" xfId="0" applyNumberFormat="1" applyFill="1" applyBorder="1" applyAlignment="1">
      <alignment horizontal="center" vertical="center"/>
    </xf>
    <xf numFmtId="178" fontId="0" fillId="0" borderId="10" xfId="0" applyNumberFormat="1" applyFill="1" applyBorder="1" applyAlignment="1">
      <alignment horizontal="center" vertical="center"/>
    </xf>
    <xf numFmtId="0" fontId="8" fillId="0" borderId="0" xfId="0" applyFont="1" applyFill="1"/>
    <xf numFmtId="0" fontId="12" fillId="0" borderId="0" xfId="0" applyFont="1" applyFill="1" applyBorder="1"/>
    <xf numFmtId="0" fontId="88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/>
    <xf numFmtId="0" fontId="8" fillId="0" borderId="10" xfId="0" applyFont="1" applyFill="1" applyBorder="1"/>
    <xf numFmtId="0" fontId="8" fillId="0" borderId="10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3" fontId="8" fillId="0" borderId="10" xfId="0" applyNumberFormat="1" applyFont="1" applyFill="1" applyBorder="1"/>
    <xf numFmtId="177" fontId="8" fillId="0" borderId="0" xfId="5" applyNumberFormat="1" applyFont="1" applyFill="1" applyBorder="1" applyAlignment="1">
      <alignment horizontal="center"/>
    </xf>
    <xf numFmtId="182" fontId="8" fillId="0" borderId="10" xfId="0" applyNumberFormat="1" applyFont="1" applyFill="1" applyBorder="1"/>
    <xf numFmtId="0" fontId="8" fillId="0" borderId="18" xfId="741" applyNumberFormat="1" applyFont="1" applyFill="1" applyBorder="1" applyAlignment="1">
      <alignment horizontal="center" vertical="center"/>
    </xf>
    <xf numFmtId="0" fontId="8" fillId="0" borderId="0" xfId="741" applyNumberFormat="1" applyFont="1" applyFill="1" applyBorder="1" applyAlignment="1">
      <alignment horizontal="center" vertical="center"/>
    </xf>
    <xf numFmtId="0" fontId="8" fillId="0" borderId="18" xfId="738" applyNumberFormat="1" applyFont="1" applyFill="1" applyBorder="1" applyAlignment="1">
      <alignment horizontal="center" vertical="center"/>
    </xf>
    <xf numFmtId="0" fontId="8" fillId="0" borderId="0" xfId="5" applyNumberFormat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8" fillId="0" borderId="12" xfId="741" applyNumberFormat="1" applyFont="1" applyFill="1" applyBorder="1" applyAlignment="1">
      <alignment horizontal="center" vertical="center"/>
    </xf>
    <xf numFmtId="1" fontId="8" fillId="0" borderId="22" xfId="743" applyNumberFormat="1" applyFont="1" applyFill="1" applyBorder="1" applyAlignment="1">
      <alignment horizontal="center" vertical="center" shrinkToFit="1"/>
    </xf>
    <xf numFmtId="1" fontId="8" fillId="0" borderId="21" xfId="743" applyNumberFormat="1" applyFont="1" applyFill="1" applyBorder="1" applyAlignment="1">
      <alignment horizontal="center" vertical="center" shrinkToFit="1"/>
    </xf>
    <xf numFmtId="0" fontId="8" fillId="0" borderId="23" xfId="741" applyNumberFormat="1" applyFont="1" applyFill="1" applyBorder="1" applyAlignment="1">
      <alignment horizontal="center" vertical="center"/>
    </xf>
    <xf numFmtId="1" fontId="8" fillId="0" borderId="20" xfId="743" applyNumberFormat="1" applyFont="1" applyFill="1" applyBorder="1" applyAlignment="1">
      <alignment horizontal="center" vertical="center" shrinkToFit="1"/>
    </xf>
    <xf numFmtId="0" fontId="8" fillId="0" borderId="0" xfId="5" applyNumberFormat="1" applyFont="1" applyFill="1" applyBorder="1" applyAlignment="1">
      <alignment horizontal="center" vertical="center" shrinkToFit="1"/>
    </xf>
    <xf numFmtId="0" fontId="8" fillId="0" borderId="0" xfId="742" applyNumberFormat="1" applyFont="1" applyFill="1" applyBorder="1" applyAlignment="1">
      <alignment horizontal="center" vertical="center"/>
    </xf>
    <xf numFmtId="0" fontId="8" fillId="0" borderId="24" xfId="741" applyNumberFormat="1" applyFont="1" applyFill="1" applyBorder="1" applyAlignment="1">
      <alignment horizontal="center" vertical="center"/>
    </xf>
    <xf numFmtId="0" fontId="8" fillId="0" borderId="25" xfId="741" applyNumberFormat="1" applyFont="1" applyFill="1" applyBorder="1" applyAlignment="1">
      <alignment horizontal="center" vertical="center"/>
    </xf>
    <xf numFmtId="1" fontId="8" fillId="0" borderId="24" xfId="743" applyNumberFormat="1" applyFont="1" applyFill="1" applyBorder="1" applyAlignment="1">
      <alignment horizontal="center" vertical="center" shrinkToFit="1"/>
    </xf>
    <xf numFmtId="1" fontId="8" fillId="0" borderId="26" xfId="743" applyNumberFormat="1" applyFont="1" applyFill="1" applyBorder="1" applyAlignment="1">
      <alignment horizontal="center" vertical="center" shrinkToFit="1"/>
    </xf>
    <xf numFmtId="0" fontId="8" fillId="0" borderId="25" xfId="742" applyNumberFormat="1" applyFont="1" applyFill="1" applyBorder="1" applyAlignment="1">
      <alignment horizontal="center" vertical="center"/>
    </xf>
    <xf numFmtId="0" fontId="8" fillId="0" borderId="18" xfId="0" quotePrefix="1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/>
    </xf>
    <xf numFmtId="178" fontId="8" fillId="0" borderId="23" xfId="398" applyNumberFormat="1" applyFont="1" applyBorder="1" applyAlignment="1" applyProtection="1">
      <alignment horizontal="center" vertical="center"/>
    </xf>
    <xf numFmtId="178" fontId="8" fillId="0" borderId="0" xfId="578" applyNumberFormat="1" applyFont="1" applyFill="1" applyBorder="1" applyAlignment="1">
      <alignment horizontal="center" vertical="center" shrinkToFit="1"/>
    </xf>
    <xf numFmtId="178" fontId="8" fillId="0" borderId="0" xfId="398" applyNumberFormat="1" applyFont="1" applyBorder="1" applyAlignment="1" applyProtection="1">
      <alignment horizontal="center" vertical="center"/>
      <protection locked="0"/>
    </xf>
    <xf numFmtId="178" fontId="8" fillId="0" borderId="0" xfId="0" applyNumberFormat="1" applyFont="1" applyFill="1" applyBorder="1" applyAlignment="1">
      <alignment vertical="center"/>
    </xf>
    <xf numFmtId="178" fontId="8" fillId="0" borderId="0" xfId="398" applyNumberFormat="1" applyFont="1" applyBorder="1" applyAlignment="1" applyProtection="1">
      <alignment horizontal="center" vertical="center"/>
    </xf>
    <xf numFmtId="0" fontId="11" fillId="0" borderId="18" xfId="0" quotePrefix="1" applyNumberFormat="1" applyFont="1" applyFill="1" applyBorder="1" applyAlignment="1">
      <alignment horizontal="center" vertical="center"/>
    </xf>
    <xf numFmtId="178" fontId="11" fillId="0" borderId="0" xfId="398" applyNumberFormat="1" applyFont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>
      <alignment horizontal="center"/>
    </xf>
    <xf numFmtId="0" fontId="89" fillId="0" borderId="18" xfId="0" applyFont="1" applyFill="1" applyBorder="1" applyAlignment="1">
      <alignment horizontal="center" vertical="center" wrapText="1"/>
    </xf>
    <xf numFmtId="177" fontId="8" fillId="0" borderId="0" xfId="5" applyNumberFormat="1" applyFont="1" applyFill="1" applyBorder="1" applyAlignment="1">
      <alignment horizontal="center" vertical="center"/>
    </xf>
    <xf numFmtId="177" fontId="88" fillId="0" borderId="0" xfId="5" applyNumberFormat="1" applyFont="1" applyFill="1" applyBorder="1" applyAlignment="1">
      <alignment horizontal="center" vertical="center"/>
    </xf>
    <xf numFmtId="0" fontId="89" fillId="0" borderId="28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3" fontId="12" fillId="0" borderId="0" xfId="0" applyNumberFormat="1" applyFont="1" applyFill="1"/>
    <xf numFmtId="177" fontId="88" fillId="0" borderId="0" xfId="5" applyNumberFormat="1" applyFont="1" applyFill="1" applyAlignment="1">
      <alignment horizontal="center"/>
    </xf>
    <xf numFmtId="182" fontId="8" fillId="0" borderId="0" xfId="0" applyNumberFormat="1" applyFont="1" applyFill="1"/>
    <xf numFmtId="182" fontId="12" fillId="0" borderId="0" xfId="0" applyNumberFormat="1" applyFont="1" applyFill="1"/>
    <xf numFmtId="0" fontId="12" fillId="0" borderId="0" xfId="0" applyFont="1" applyFill="1"/>
    <xf numFmtId="180" fontId="88" fillId="0" borderId="0" xfId="742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/>
    <xf numFmtId="3" fontId="8" fillId="0" borderId="2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91" fillId="0" borderId="44" xfId="0" applyFont="1" applyFill="1" applyBorder="1" applyAlignment="1">
      <alignment vertical="center"/>
    </xf>
    <xf numFmtId="0" fontId="91" fillId="0" borderId="45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90" fillId="0" borderId="45" xfId="0" applyFont="1" applyFill="1" applyBorder="1" applyAlignment="1">
      <alignment vertical="center"/>
    </xf>
    <xf numFmtId="0" fontId="91" fillId="0" borderId="46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right"/>
    </xf>
    <xf numFmtId="0" fontId="8" fillId="0" borderId="19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398" applyNumberFormat="1" applyFont="1" applyBorder="1" applyAlignment="1" applyProtection="1">
      <alignment horizontal="center" vertical="center"/>
    </xf>
    <xf numFmtId="3" fontId="8" fillId="0" borderId="0" xfId="398" applyNumberFormat="1" applyFont="1" applyBorder="1" applyAlignment="1" applyProtection="1">
      <alignment horizontal="center" vertical="center"/>
    </xf>
    <xf numFmtId="0" fontId="8" fillId="0" borderId="18" xfId="0" quotePrefix="1" applyFont="1" applyFill="1" applyBorder="1" applyAlignment="1">
      <alignment horizontal="center" vertical="center"/>
    </xf>
    <xf numFmtId="41" fontId="95" fillId="0" borderId="0" xfId="9" applyNumberFormat="1" applyFont="1" applyAlignment="1">
      <alignment horizontal="center" vertical="center"/>
    </xf>
    <xf numFmtId="41" fontId="85" fillId="0" borderId="0" xfId="0" applyNumberFormat="1" applyFont="1" applyBorder="1" applyAlignment="1">
      <alignment horizontal="right" vertical="center"/>
    </xf>
    <xf numFmtId="41" fontId="85" fillId="0" borderId="10" xfId="0" applyNumberFormat="1" applyFont="1" applyBorder="1" applyAlignment="1">
      <alignment horizontal="right" vertical="center"/>
    </xf>
    <xf numFmtId="41" fontId="85" fillId="0" borderId="23" xfId="0" applyNumberFormat="1" applyFont="1" applyBorder="1" applyAlignment="1">
      <alignment horizontal="center" vertical="center"/>
    </xf>
    <xf numFmtId="41" fontId="96" fillId="0" borderId="0" xfId="0" applyNumberFormat="1" applyFont="1" applyBorder="1" applyAlignment="1">
      <alignment horizontal="center" vertical="center" wrapText="1"/>
    </xf>
    <xf numFmtId="41" fontId="85" fillId="0" borderId="0" xfId="9" applyNumberFormat="1" applyFont="1" applyAlignment="1">
      <alignment horizontal="center" vertical="center"/>
    </xf>
    <xf numFmtId="41" fontId="85" fillId="0" borderId="0" xfId="9" quotePrefix="1" applyNumberFormat="1" applyFont="1" applyBorder="1" applyAlignment="1">
      <alignment horizontal="center" vertical="center"/>
    </xf>
    <xf numFmtId="41" fontId="85" fillId="0" borderId="29" xfId="0" applyNumberFormat="1" applyFont="1" applyBorder="1" applyAlignment="1">
      <alignment horizontal="center" vertical="center"/>
    </xf>
    <xf numFmtId="41" fontId="96" fillId="0" borderId="10" xfId="0" applyNumberFormat="1" applyFont="1" applyBorder="1" applyAlignment="1">
      <alignment horizontal="center" vertical="center" wrapText="1"/>
    </xf>
    <xf numFmtId="41" fontId="85" fillId="0" borderId="10" xfId="9" applyNumberFormat="1" applyFont="1" applyBorder="1" applyAlignment="1">
      <alignment horizontal="center" vertical="center"/>
    </xf>
    <xf numFmtId="41" fontId="85" fillId="0" borderId="10" xfId="9" quotePrefix="1" applyNumberFormat="1" applyFont="1" applyBorder="1" applyAlignment="1">
      <alignment horizontal="center" vertical="center"/>
    </xf>
    <xf numFmtId="0" fontId="97" fillId="0" borderId="0" xfId="0" applyFont="1" applyBorder="1" applyAlignment="1">
      <alignment horizontal="center" vertical="center"/>
    </xf>
    <xf numFmtId="0" fontId="95" fillId="0" borderId="10" xfId="0" applyFont="1" applyBorder="1"/>
    <xf numFmtId="176" fontId="95" fillId="0" borderId="10" xfId="7" applyFont="1" applyBorder="1" applyAlignment="1">
      <alignment horizontal="right"/>
    </xf>
    <xf numFmtId="0" fontId="95" fillId="0" borderId="0" xfId="0" applyFont="1" applyBorder="1"/>
    <xf numFmtId="176" fontId="95" fillId="0" borderId="0" xfId="7" applyFont="1" applyBorder="1"/>
    <xf numFmtId="176" fontId="95" fillId="0" borderId="0" xfId="7" applyFont="1" applyBorder="1" applyAlignment="1">
      <alignment horizontal="left"/>
    </xf>
    <xf numFmtId="182" fontId="95" fillId="0" borderId="10" xfId="0" applyNumberFormat="1" applyFont="1" applyBorder="1" applyAlignment="1">
      <alignment horizontal="center"/>
    </xf>
    <xf numFmtId="0" fontId="95" fillId="0" borderId="10" xfId="0" applyFont="1" applyBorder="1" applyAlignment="1">
      <alignment horizontal="right"/>
    </xf>
    <xf numFmtId="0" fontId="95" fillId="0" borderId="11" xfId="0" applyFont="1" applyBorder="1" applyAlignment="1">
      <alignment horizontal="center" vertical="center"/>
    </xf>
    <xf numFmtId="176" fontId="95" fillId="0" borderId="16" xfId="7" applyFont="1" applyBorder="1" applyAlignment="1">
      <alignment horizontal="center" vertical="center"/>
    </xf>
    <xf numFmtId="0" fontId="95" fillId="0" borderId="0" xfId="0" applyFont="1" applyBorder="1" applyAlignment="1">
      <alignment horizontal="center" vertical="center"/>
    </xf>
    <xf numFmtId="182" fontId="95" fillId="0" borderId="12" xfId="0" applyNumberFormat="1" applyFont="1" applyBorder="1" applyAlignment="1">
      <alignment horizontal="center" vertical="center"/>
    </xf>
    <xf numFmtId="182" fontId="95" fillId="0" borderId="16" xfId="0" applyNumberFormat="1" applyFont="1" applyBorder="1" applyAlignment="1">
      <alignment horizontal="center" vertical="center"/>
    </xf>
    <xf numFmtId="0" fontId="95" fillId="0" borderId="18" xfId="0" applyFont="1" applyBorder="1" applyAlignment="1">
      <alignment horizontal="center" vertical="center"/>
    </xf>
    <xf numFmtId="176" fontId="95" fillId="0" borderId="12" xfId="7" applyFont="1" applyBorder="1" applyAlignment="1">
      <alignment horizontal="center" vertical="center"/>
    </xf>
    <xf numFmtId="0" fontId="95" fillId="0" borderId="0" xfId="0" applyNumberFormat="1" applyFont="1" applyBorder="1" applyAlignment="1">
      <alignment horizontal="center" vertical="center"/>
    </xf>
    <xf numFmtId="182" fontId="95" fillId="0" borderId="18" xfId="0" applyNumberFormat="1" applyFont="1" applyBorder="1" applyAlignment="1">
      <alignment horizontal="center" vertical="center"/>
    </xf>
    <xf numFmtId="1" fontId="95" fillId="0" borderId="23" xfId="0" applyNumberFormat="1" applyFont="1" applyBorder="1" applyAlignment="1">
      <alignment horizontal="center" vertical="center"/>
    </xf>
    <xf numFmtId="3" fontId="95" fillId="0" borderId="26" xfId="0" applyNumberFormat="1" applyFont="1" applyBorder="1" applyAlignment="1">
      <alignment horizontal="center" vertical="center"/>
    </xf>
    <xf numFmtId="176" fontId="95" fillId="0" borderId="22" xfId="3" applyFont="1" applyBorder="1" applyAlignment="1">
      <alignment horizontal="center" vertical="center"/>
    </xf>
    <xf numFmtId="176" fontId="95" fillId="0" borderId="19" xfId="3" applyFont="1" applyBorder="1" applyAlignment="1">
      <alignment horizontal="center" vertical="center"/>
    </xf>
    <xf numFmtId="0" fontId="95" fillId="0" borderId="12" xfId="7" applyNumberFormat="1" applyFont="1" applyBorder="1" applyAlignment="1">
      <alignment vertical="center"/>
    </xf>
    <xf numFmtId="0" fontId="95" fillId="0" borderId="22" xfId="7" applyNumberFormat="1" applyFont="1" applyBorder="1" applyAlignment="1">
      <alignment horizontal="center" vertical="center"/>
    </xf>
    <xf numFmtId="0" fontId="95" fillId="0" borderId="20" xfId="7" applyNumberFormat="1" applyFont="1" applyBorder="1" applyAlignment="1">
      <alignment horizontal="center" vertical="center"/>
    </xf>
    <xf numFmtId="0" fontId="95" fillId="0" borderId="0" xfId="7" applyNumberFormat="1" applyFont="1" applyBorder="1" applyAlignment="1">
      <alignment horizontal="center" vertical="center"/>
    </xf>
    <xf numFmtId="0" fontId="95" fillId="0" borderId="18" xfId="7" applyNumberFormat="1" applyFont="1" applyBorder="1" applyAlignment="1">
      <alignment vertical="center"/>
    </xf>
    <xf numFmtId="176" fontId="95" fillId="0" borderId="12" xfId="2" applyNumberFormat="1" applyFont="1" applyBorder="1" applyAlignment="1">
      <alignment horizontal="center" vertical="center"/>
    </xf>
    <xf numFmtId="1" fontId="95" fillId="0" borderId="12" xfId="0" applyNumberFormat="1" applyFont="1" applyBorder="1" applyAlignment="1">
      <alignment horizontal="center" vertical="center"/>
    </xf>
    <xf numFmtId="3" fontId="95" fillId="0" borderId="0" xfId="0" applyNumberFormat="1" applyFont="1" applyBorder="1" applyAlignment="1">
      <alignment horizontal="center" vertical="center"/>
    </xf>
    <xf numFmtId="0" fontId="95" fillId="0" borderId="24" xfId="0" applyFont="1" applyBorder="1" applyAlignment="1">
      <alignment horizontal="center" vertical="center"/>
    </xf>
    <xf numFmtId="176" fontId="95" fillId="0" borderId="25" xfId="7" applyFont="1" applyBorder="1" applyAlignment="1">
      <alignment horizontal="center" vertical="center"/>
    </xf>
    <xf numFmtId="0" fontId="95" fillId="0" borderId="26" xfId="0" applyFont="1" applyBorder="1" applyAlignment="1">
      <alignment horizontal="center" vertical="center"/>
    </xf>
    <xf numFmtId="176" fontId="95" fillId="0" borderId="25" xfId="3" applyFont="1" applyBorder="1" applyAlignment="1">
      <alignment horizontal="center" vertical="center"/>
    </xf>
    <xf numFmtId="176" fontId="95" fillId="0" borderId="27" xfId="3" applyFont="1" applyBorder="1" applyAlignment="1">
      <alignment horizontal="center" vertical="center"/>
    </xf>
    <xf numFmtId="0" fontId="95" fillId="0" borderId="25" xfId="7" applyNumberFormat="1" applyFont="1" applyBorder="1" applyAlignment="1">
      <alignment horizontal="center" vertical="center"/>
    </xf>
    <xf numFmtId="0" fontId="95" fillId="0" borderId="26" xfId="7" applyNumberFormat="1" applyFont="1" applyBorder="1" applyAlignment="1">
      <alignment horizontal="center" vertical="center"/>
    </xf>
    <xf numFmtId="0" fontId="95" fillId="0" borderId="24" xfId="7" applyNumberFormat="1" applyFont="1" applyBorder="1" applyAlignment="1">
      <alignment horizontal="center" vertical="center"/>
    </xf>
    <xf numFmtId="182" fontId="95" fillId="0" borderId="26" xfId="0" applyNumberFormat="1" applyFont="1" applyBorder="1" applyAlignment="1">
      <alignment horizontal="center" vertical="center"/>
    </xf>
    <xf numFmtId="176" fontId="95" fillId="0" borderId="25" xfId="2" applyNumberFormat="1" applyFont="1" applyBorder="1" applyAlignment="1">
      <alignment horizontal="center" vertical="center"/>
    </xf>
    <xf numFmtId="1" fontId="95" fillId="0" borderId="25" xfId="0" applyNumberFormat="1" applyFont="1" applyBorder="1" applyAlignment="1">
      <alignment horizontal="center" vertical="center"/>
    </xf>
    <xf numFmtId="0" fontId="95" fillId="0" borderId="18" xfId="0" quotePrefix="1" applyFont="1" applyBorder="1" applyAlignment="1">
      <alignment horizontal="center" vertical="center"/>
    </xf>
    <xf numFmtId="180" fontId="95" fillId="0" borderId="0" xfId="5" quotePrefix="1" applyNumberFormat="1" applyFont="1" applyBorder="1" applyAlignment="1">
      <alignment horizontal="center" vertical="center"/>
    </xf>
    <xf numFmtId="180" fontId="95" fillId="0" borderId="0" xfId="5" quotePrefix="1" applyNumberFormat="1" applyFont="1" applyFill="1" applyBorder="1" applyAlignment="1">
      <alignment horizontal="center" vertical="center"/>
    </xf>
    <xf numFmtId="180" fontId="95" fillId="0" borderId="0" xfId="8" quotePrefix="1" applyNumberFormat="1" applyFont="1" applyBorder="1" applyAlignment="1">
      <alignment horizontal="center" vertical="center"/>
    </xf>
    <xf numFmtId="178" fontId="95" fillId="0" borderId="0" xfId="8" quotePrefix="1" applyNumberFormat="1" applyFont="1" applyBorder="1" applyAlignment="1">
      <alignment horizontal="center" vertical="center"/>
    </xf>
    <xf numFmtId="178" fontId="95" fillId="0" borderId="0" xfId="5" quotePrefix="1" applyNumberFormat="1" applyFont="1" applyBorder="1" applyAlignment="1">
      <alignment horizontal="center" vertical="center"/>
    </xf>
    <xf numFmtId="180" fontId="95" fillId="0" borderId="0" xfId="9" applyNumberFormat="1" applyFont="1" applyAlignment="1">
      <alignment horizontal="center" vertical="center"/>
    </xf>
    <xf numFmtId="180" fontId="97" fillId="0" borderId="0" xfId="9" quotePrefix="1" applyNumberFormat="1" applyFont="1" applyBorder="1" applyAlignment="1">
      <alignment horizontal="center" vertical="center"/>
    </xf>
    <xf numFmtId="180" fontId="95" fillId="0" borderId="0" xfId="9" applyNumberFormat="1" applyFont="1" applyBorder="1" applyAlignment="1">
      <alignment horizontal="center" vertical="center"/>
    </xf>
    <xf numFmtId="0" fontId="97" fillId="0" borderId="18" xfId="0" quotePrefix="1" applyFont="1" applyBorder="1" applyAlignment="1">
      <alignment horizontal="center" vertical="center"/>
    </xf>
    <xf numFmtId="180" fontId="97" fillId="0" borderId="0" xfId="9" applyNumberFormat="1" applyFont="1" applyAlignment="1">
      <alignment horizontal="center" vertical="center" wrapText="1"/>
    </xf>
    <xf numFmtId="180" fontId="97" fillId="0" borderId="0" xfId="9" applyNumberFormat="1" applyFont="1" applyAlignment="1">
      <alignment horizontal="center" vertical="center"/>
    </xf>
    <xf numFmtId="180" fontId="95" fillId="0" borderId="18" xfId="5" applyNumberFormat="1" applyFont="1" applyBorder="1" applyAlignment="1">
      <alignment horizontal="center" vertical="center"/>
    </xf>
    <xf numFmtId="180" fontId="95" fillId="0" borderId="28" xfId="5" applyNumberFormat="1" applyFont="1" applyBorder="1" applyAlignment="1">
      <alignment horizontal="center" vertical="center"/>
    </xf>
    <xf numFmtId="180" fontId="95" fillId="0" borderId="10" xfId="9" applyNumberFormat="1" applyFont="1" applyBorder="1" applyAlignment="1">
      <alignment horizontal="center" vertical="center"/>
    </xf>
    <xf numFmtId="0" fontId="95" fillId="0" borderId="0" xfId="8" applyFont="1" applyBorder="1" applyAlignment="1">
      <alignment vertical="center"/>
    </xf>
    <xf numFmtId="0" fontId="95" fillId="0" borderId="0" xfId="0" applyFont="1"/>
    <xf numFmtId="176" fontId="95" fillId="0" borderId="0" xfId="7" applyFont="1"/>
    <xf numFmtId="182" fontId="95" fillId="0" borderId="0" xfId="0" applyNumberFormat="1" applyFont="1" applyAlignment="1">
      <alignment horizontal="center"/>
    </xf>
    <xf numFmtId="3" fontId="95" fillId="0" borderId="0" xfId="0" applyNumberFormat="1" applyFont="1"/>
    <xf numFmtId="214" fontId="95" fillId="0" borderId="0" xfId="8" quotePrefix="1" applyNumberFormat="1" applyFont="1" applyBorder="1" applyAlignment="1">
      <alignment horizontal="center" vertical="center"/>
    </xf>
    <xf numFmtId="214" fontId="95" fillId="0" borderId="0" xfId="9" applyNumberFormat="1" applyFont="1" applyBorder="1" applyAlignment="1">
      <alignment horizontal="center" vertical="center"/>
    </xf>
    <xf numFmtId="214" fontId="95" fillId="0" borderId="0" xfId="9" applyNumberFormat="1" applyFont="1" applyAlignment="1">
      <alignment horizontal="center" vertical="center"/>
    </xf>
    <xf numFmtId="214" fontId="97" fillId="0" borderId="0" xfId="9" applyNumberFormat="1" applyFont="1" applyAlignment="1">
      <alignment horizontal="center" vertical="center"/>
    </xf>
    <xf numFmtId="214" fontId="95" fillId="0" borderId="10" xfId="9" applyNumberFormat="1" applyFont="1" applyBorder="1" applyAlignment="1">
      <alignment horizontal="center" vertical="center"/>
    </xf>
    <xf numFmtId="43" fontId="95" fillId="0" borderId="0" xfId="8" quotePrefix="1" applyNumberFormat="1" applyFont="1" applyBorder="1" applyAlignment="1">
      <alignment vertical="center"/>
    </xf>
    <xf numFmtId="43" fontId="95" fillId="0" borderId="0" xfId="9" applyNumberFormat="1" applyFont="1" applyBorder="1" applyAlignment="1">
      <alignment vertical="center"/>
    </xf>
    <xf numFmtId="43" fontId="95" fillId="0" borderId="0" xfId="9" applyNumberFormat="1" applyFont="1" applyAlignment="1">
      <alignment vertical="center"/>
    </xf>
    <xf numFmtId="43" fontId="97" fillId="0" borderId="0" xfId="9" applyNumberFormat="1" applyFont="1" applyAlignment="1">
      <alignment vertical="center"/>
    </xf>
    <xf numFmtId="43" fontId="95" fillId="0" borderId="10" xfId="9" applyNumberFormat="1" applyFont="1" applyBorder="1" applyAlignment="1">
      <alignment vertical="center"/>
    </xf>
    <xf numFmtId="214" fontId="95" fillId="0" borderId="0" xfId="5" quotePrefix="1" applyNumberFormat="1" applyFont="1" applyBorder="1" applyAlignment="1">
      <alignment horizontal="center" vertical="center"/>
    </xf>
    <xf numFmtId="41" fontId="95" fillId="0" borderId="0" xfId="0" quotePrefix="1" applyNumberFormat="1" applyFont="1" applyBorder="1" applyAlignment="1">
      <alignment horizontal="center" vertical="center"/>
    </xf>
    <xf numFmtId="41" fontId="95" fillId="0" borderId="0" xfId="5" quotePrefix="1" applyNumberFormat="1" applyFont="1" applyBorder="1" applyAlignment="1">
      <alignment horizontal="center" vertical="center"/>
    </xf>
    <xf numFmtId="41" fontId="95" fillId="0" borderId="0" xfId="8" quotePrefix="1" applyNumberFormat="1" applyFont="1" applyBorder="1" applyAlignment="1">
      <alignment horizontal="center" vertical="center"/>
    </xf>
    <xf numFmtId="41" fontId="95" fillId="0" borderId="0" xfId="9" applyNumberFormat="1" applyFont="1" applyBorder="1" applyAlignment="1">
      <alignment horizontal="center" vertical="center"/>
    </xf>
    <xf numFmtId="41" fontId="97" fillId="0" borderId="0" xfId="9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5" fillId="0" borderId="19" xfId="0" applyFont="1" applyBorder="1" applyAlignment="1">
      <alignment horizontal="center" vertical="center"/>
    </xf>
    <xf numFmtId="0" fontId="95" fillId="0" borderId="20" xfId="0" applyFont="1" applyBorder="1" applyAlignment="1">
      <alignment horizontal="center" vertical="center"/>
    </xf>
    <xf numFmtId="0" fontId="95" fillId="0" borderId="21" xfId="0" applyFont="1" applyBorder="1" applyAlignment="1">
      <alignment horizontal="center" vertical="center"/>
    </xf>
    <xf numFmtId="0" fontId="95" fillId="0" borderId="0" xfId="0" applyNumberFormat="1" applyFont="1" applyBorder="1" applyAlignment="1">
      <alignment horizontal="center" vertical="center"/>
    </xf>
    <xf numFmtId="0" fontId="95" fillId="0" borderId="20" xfId="0" applyNumberFormat="1" applyFont="1" applyBorder="1" applyAlignment="1">
      <alignment horizontal="center" vertical="center"/>
    </xf>
    <xf numFmtId="0" fontId="97" fillId="0" borderId="0" xfId="0" applyFont="1" applyBorder="1" applyAlignment="1">
      <alignment horizontal="center" vertical="center"/>
    </xf>
    <xf numFmtId="176" fontId="97" fillId="0" borderId="0" xfId="7" applyFont="1" applyAlignment="1">
      <alignment horizontal="center" vertical="center"/>
    </xf>
    <xf numFmtId="0" fontId="95" fillId="0" borderId="10" xfId="0" applyFont="1" applyBorder="1" applyAlignment="1">
      <alignment horizontal="right"/>
    </xf>
    <xf numFmtId="0" fontId="95" fillId="0" borderId="13" xfId="0" applyFont="1" applyBorder="1" applyAlignment="1">
      <alignment horizontal="center" vertical="center"/>
    </xf>
    <xf numFmtId="0" fontId="95" fillId="0" borderId="14" xfId="0" applyFont="1" applyBorder="1" applyAlignment="1">
      <alignment horizontal="center" vertical="center"/>
    </xf>
    <xf numFmtId="176" fontId="95" fillId="0" borderId="14" xfId="7" applyFont="1" applyBorder="1" applyAlignment="1">
      <alignment horizontal="center" vertical="center"/>
    </xf>
    <xf numFmtId="176" fontId="95" fillId="0" borderId="30" xfId="7" applyFont="1" applyBorder="1" applyAlignment="1">
      <alignment horizontal="center" vertical="center"/>
    </xf>
    <xf numFmtId="1" fontId="95" fillId="0" borderId="17" xfId="0" applyNumberFormat="1" applyFont="1" applyBorder="1" applyAlignment="1">
      <alignment horizontal="center" vertical="center"/>
    </xf>
    <xf numFmtId="1" fontId="95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4" applyFont="1" applyAlignment="1">
      <alignment horizontal="center" vertical="center"/>
    </xf>
    <xf numFmtId="0" fontId="8" fillId="0" borderId="10" xfId="0" applyFont="1" applyBorder="1" applyAlignment="1">
      <alignment horizontal="right"/>
    </xf>
    <xf numFmtId="1" fontId="8" fillId="0" borderId="14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82" fontId="8" fillId="0" borderId="14" xfId="0" applyNumberFormat="1" applyFont="1" applyFill="1" applyBorder="1" applyAlignment="1">
      <alignment horizontal="center" vertical="center"/>
    </xf>
    <xf numFmtId="176" fontId="8" fillId="0" borderId="30" xfId="10" applyFont="1" applyFill="1" applyBorder="1" applyAlignment="1">
      <alignment horizontal="center" vertical="center"/>
    </xf>
    <xf numFmtId="176" fontId="8" fillId="0" borderId="37" xfId="10" quotePrefix="1" applyFont="1" applyFill="1" applyBorder="1" applyAlignment="1">
      <alignment horizontal="center" vertical="center"/>
    </xf>
    <xf numFmtId="182" fontId="8" fillId="0" borderId="37" xfId="0" applyNumberFormat="1" applyFont="1" applyFill="1" applyBorder="1" applyAlignment="1">
      <alignment horizontal="center" vertical="center"/>
    </xf>
    <xf numFmtId="182" fontId="8" fillId="0" borderId="1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10" applyFont="1" applyFill="1" applyAlignment="1">
      <alignment horizontal="center" vertical="center" wrapText="1"/>
    </xf>
    <xf numFmtId="0" fontId="8" fillId="0" borderId="10" xfId="0" applyFont="1" applyFill="1" applyBorder="1" applyAlignment="1">
      <alignment horizontal="right"/>
    </xf>
    <xf numFmtId="176" fontId="8" fillId="0" borderId="13" xfId="10" applyFont="1" applyFill="1" applyBorder="1" applyAlignment="1">
      <alignment horizontal="center" vertical="center"/>
    </xf>
    <xf numFmtId="176" fontId="8" fillId="0" borderId="14" xfId="10" applyFont="1" applyFill="1" applyBorder="1" applyAlignment="1">
      <alignment horizontal="center" vertical="center"/>
    </xf>
    <xf numFmtId="176" fontId="8" fillId="0" borderId="14" xfId="10" quotePrefix="1" applyFont="1" applyFill="1" applyBorder="1" applyAlignment="1">
      <alignment horizontal="center" vertical="center"/>
    </xf>
    <xf numFmtId="176" fontId="8" fillId="0" borderId="30" xfId="10" quotePrefix="1" applyFont="1" applyFill="1" applyBorder="1" applyAlignment="1">
      <alignment horizontal="center" vertical="center"/>
    </xf>
    <xf numFmtId="183" fontId="8" fillId="0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8" fillId="0" borderId="17" xfId="739" applyFont="1" applyBorder="1" applyAlignment="1">
      <alignment horizontal="center" vertical="center"/>
    </xf>
    <xf numFmtId="176" fontId="8" fillId="0" borderId="15" xfId="739" applyFont="1" applyBorder="1" applyAlignment="1">
      <alignment horizontal="center" vertical="center"/>
    </xf>
    <xf numFmtId="176" fontId="8" fillId="0" borderId="11" xfId="739" applyFont="1" applyBorder="1" applyAlignment="1">
      <alignment horizontal="center" vertical="center"/>
    </xf>
    <xf numFmtId="176" fontId="8" fillId="0" borderId="23" xfId="739" applyFont="1" applyBorder="1" applyAlignment="1">
      <alignment horizontal="center" vertical="center"/>
    </xf>
    <xf numFmtId="176" fontId="8" fillId="0" borderId="0" xfId="739" applyFont="1" applyBorder="1" applyAlignment="1">
      <alignment horizontal="center" vertical="center"/>
    </xf>
    <xf numFmtId="176" fontId="8" fillId="0" borderId="26" xfId="739" applyFont="1" applyBorder="1" applyAlignment="1">
      <alignment horizontal="center" vertical="center"/>
    </xf>
    <xf numFmtId="176" fontId="8" fillId="0" borderId="24" xfId="739" applyFont="1" applyBorder="1" applyAlignment="1">
      <alignment horizontal="center" vertical="center"/>
    </xf>
    <xf numFmtId="0" fontId="8" fillId="0" borderId="19" xfId="741" applyNumberFormat="1" applyFont="1" applyFill="1" applyBorder="1" applyAlignment="1">
      <alignment horizontal="center" vertical="center"/>
    </xf>
    <xf numFmtId="0" fontId="8" fillId="0" borderId="20" xfId="741" applyNumberFormat="1" applyFont="1" applyFill="1" applyBorder="1" applyAlignment="1">
      <alignment horizontal="center" vertical="center"/>
    </xf>
    <xf numFmtId="0" fontId="8" fillId="0" borderId="21" xfId="741" applyNumberFormat="1" applyFont="1" applyFill="1" applyBorder="1" applyAlignment="1">
      <alignment horizontal="center" vertical="center"/>
    </xf>
    <xf numFmtId="0" fontId="8" fillId="0" borderId="19" xfId="742" applyNumberFormat="1" applyFont="1" applyFill="1" applyBorder="1" applyAlignment="1">
      <alignment horizontal="center" vertical="center"/>
    </xf>
    <xf numFmtId="0" fontId="8" fillId="0" borderId="20" xfId="742" applyNumberFormat="1" applyFont="1" applyFill="1" applyBorder="1" applyAlignment="1">
      <alignment horizontal="center" vertical="center"/>
    </xf>
    <xf numFmtId="0" fontId="8" fillId="0" borderId="0" xfId="74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13" xfId="741" applyNumberFormat="1" applyFont="1" applyFill="1" applyBorder="1" applyAlignment="1">
      <alignment horizontal="center" vertical="center"/>
    </xf>
    <xf numFmtId="0" fontId="8" fillId="0" borderId="14" xfId="741" applyNumberFormat="1" applyFont="1" applyFill="1" applyBorder="1" applyAlignment="1">
      <alignment horizontal="center" vertical="center"/>
    </xf>
    <xf numFmtId="0" fontId="8" fillId="0" borderId="30" xfId="741" applyNumberFormat="1" applyFont="1" applyFill="1" applyBorder="1" applyAlignment="1">
      <alignment horizontal="center" vertical="center"/>
    </xf>
    <xf numFmtId="0" fontId="8" fillId="0" borderId="15" xfId="741" applyNumberFormat="1" applyFont="1" applyFill="1" applyBorder="1" applyAlignment="1">
      <alignment horizontal="center" vertical="center"/>
    </xf>
    <xf numFmtId="0" fontId="8" fillId="0" borderId="13" xfId="742" applyNumberFormat="1" applyFont="1" applyFill="1" applyBorder="1" applyAlignment="1">
      <alignment horizontal="center" vertical="center"/>
    </xf>
    <xf numFmtId="0" fontId="8" fillId="0" borderId="14" xfId="742" applyNumberFormat="1" applyFont="1" applyFill="1" applyBorder="1" applyAlignment="1">
      <alignment horizontal="center" vertical="center"/>
    </xf>
    <xf numFmtId="0" fontId="91" fillId="0" borderId="54" xfId="0" applyFont="1" applyFill="1" applyBorder="1" applyAlignment="1">
      <alignment horizontal="left" vertical="center" wrapText="1"/>
    </xf>
    <xf numFmtId="0" fontId="91" fillId="0" borderId="55" xfId="0" applyFont="1" applyFill="1" applyBorder="1" applyAlignment="1">
      <alignment horizontal="left" vertical="center" wrapText="1"/>
    </xf>
    <xf numFmtId="0" fontId="91" fillId="0" borderId="56" xfId="0" applyFont="1" applyFill="1" applyBorder="1" applyAlignment="1">
      <alignment horizontal="left" vertical="center" wrapText="1"/>
    </xf>
    <xf numFmtId="3" fontId="92" fillId="0" borderId="19" xfId="0" applyNumberFormat="1" applyFont="1" applyFill="1" applyBorder="1" applyAlignment="1">
      <alignment horizontal="center" vertical="center" wrapText="1"/>
    </xf>
    <xf numFmtId="0" fontId="92" fillId="0" borderId="27" xfId="0" applyFont="1" applyFill="1" applyBorder="1" applyAlignment="1">
      <alignment horizontal="center" vertical="center" wrapText="1"/>
    </xf>
    <xf numFmtId="0" fontId="93" fillId="0" borderId="43" xfId="0" applyFont="1" applyFill="1" applyBorder="1" applyAlignment="1">
      <alignment horizontal="center" vertical="center"/>
    </xf>
    <xf numFmtId="0" fontId="93" fillId="0" borderId="0" xfId="0" applyFont="1" applyFill="1" applyBorder="1" applyAlignment="1">
      <alignment horizontal="center" vertical="center"/>
    </xf>
    <xf numFmtId="0" fontId="92" fillId="0" borderId="47" xfId="0" applyFont="1" applyFill="1" applyBorder="1" applyAlignment="1">
      <alignment horizontal="center" vertical="center" wrapText="1"/>
    </xf>
    <xf numFmtId="0" fontId="92" fillId="0" borderId="49" xfId="0" applyFont="1" applyFill="1" applyBorder="1" applyAlignment="1">
      <alignment horizontal="center" vertical="center" wrapText="1"/>
    </xf>
    <xf numFmtId="0" fontId="92" fillId="0" borderId="51" xfId="0" applyFont="1" applyFill="1" applyBorder="1" applyAlignment="1">
      <alignment horizontal="center" vertical="center" wrapText="1"/>
    </xf>
    <xf numFmtId="0" fontId="92" fillId="0" borderId="22" xfId="0" applyFont="1" applyFill="1" applyBorder="1" applyAlignment="1">
      <alignment horizontal="center" vertical="center" wrapText="1"/>
    </xf>
    <xf numFmtId="0" fontId="92" fillId="0" borderId="12" xfId="0" applyFont="1" applyFill="1" applyBorder="1" applyAlignment="1">
      <alignment horizontal="center" vertical="center" wrapText="1"/>
    </xf>
    <xf numFmtId="0" fontId="92" fillId="0" borderId="25" xfId="0" applyFont="1" applyFill="1" applyBorder="1" applyAlignment="1">
      <alignment horizontal="center" vertical="center" wrapText="1"/>
    </xf>
    <xf numFmtId="182" fontId="92" fillId="0" borderId="19" xfId="744" applyNumberFormat="1" applyFont="1" applyFill="1" applyBorder="1" applyAlignment="1">
      <alignment horizontal="center" vertical="center"/>
    </xf>
    <xf numFmtId="182" fontId="92" fillId="0" borderId="20" xfId="744" applyNumberFormat="1" applyFont="1" applyFill="1" applyBorder="1" applyAlignment="1">
      <alignment horizontal="center" vertical="center"/>
    </xf>
    <xf numFmtId="182" fontId="92" fillId="0" borderId="27" xfId="744" applyNumberFormat="1" applyFont="1" applyFill="1" applyBorder="1" applyAlignment="1">
      <alignment horizontal="center" vertical="center"/>
    </xf>
    <xf numFmtId="182" fontId="92" fillId="0" borderId="26" xfId="744" applyNumberFormat="1" applyFont="1" applyFill="1" applyBorder="1" applyAlignment="1">
      <alignment horizontal="center" vertical="center"/>
    </xf>
    <xf numFmtId="182" fontId="92" fillId="0" borderId="52" xfId="744" applyNumberFormat="1" applyFont="1" applyFill="1" applyBorder="1" applyAlignment="1">
      <alignment horizontal="center" vertical="center"/>
    </xf>
    <xf numFmtId="182" fontId="92" fillId="0" borderId="53" xfId="744" applyNumberFormat="1" applyFont="1" applyFill="1" applyBorder="1" applyAlignment="1">
      <alignment horizontal="center" vertical="center"/>
    </xf>
    <xf numFmtId="38" fontId="92" fillId="0" borderId="22" xfId="744" applyNumberFormat="1" applyFont="1" applyFill="1" applyBorder="1" applyAlignment="1">
      <alignment horizontal="center" vertical="center" wrapText="1"/>
    </xf>
    <xf numFmtId="38" fontId="92" fillId="0" borderId="25" xfId="744" applyNumberFormat="1" applyFont="1" applyFill="1" applyBorder="1" applyAlignment="1">
      <alignment horizontal="center" vertical="center" wrapText="1"/>
    </xf>
    <xf numFmtId="38" fontId="92" fillId="0" borderId="48" xfId="744" applyNumberFormat="1" applyFont="1" applyFill="1" applyBorder="1" applyAlignment="1">
      <alignment horizontal="center" vertical="center" wrapText="1"/>
    </xf>
    <xf numFmtId="38" fontId="92" fillId="0" borderId="50" xfId="744" applyNumberFormat="1" applyFont="1" applyFill="1" applyBorder="1" applyAlignment="1">
      <alignment horizontal="center" vertical="center" wrapText="1"/>
    </xf>
    <xf numFmtId="0" fontId="92" fillId="0" borderId="48" xfId="0" applyFont="1" applyFill="1" applyBorder="1" applyAlignment="1">
      <alignment horizontal="center" vertical="center" wrapText="1"/>
    </xf>
    <xf numFmtId="0" fontId="92" fillId="0" borderId="50" xfId="0" applyFont="1" applyFill="1" applyBorder="1" applyAlignment="1">
      <alignment horizontal="center" vertical="center" wrapText="1"/>
    </xf>
    <xf numFmtId="0" fontId="92" fillId="0" borderId="51" xfId="0" applyFont="1" applyFill="1" applyBorder="1" applyAlignment="1">
      <alignment horizontal="center" vertical="center"/>
    </xf>
    <xf numFmtId="3" fontId="92" fillId="0" borderId="22" xfId="0" applyNumberFormat="1" applyFont="1" applyFill="1" applyBorder="1" applyAlignment="1">
      <alignment horizontal="center" vertical="center" wrapText="1"/>
    </xf>
  </cellXfs>
  <cellStyles count="745">
    <cellStyle name="??&amp;O?&amp;H?_x0008_??_x0007__x0001__x0001_" xfId="11"/>
    <cellStyle name="??&amp;O?&amp;H?_x0008_??_x0007__x0001__x0001_ 2" xfId="12"/>
    <cellStyle name="??_?.????" xfId="13"/>
    <cellStyle name="?W?_laroux" xfId="14"/>
    <cellStyle name="’E‰Y [0.00]_laroux" xfId="15"/>
    <cellStyle name="’E‰Y_laroux" xfId="16"/>
    <cellStyle name="20% - 강조색1 2" xfId="17"/>
    <cellStyle name="20% - 강조색1 2 2" xfId="18"/>
    <cellStyle name="20% - 강조색2 2" xfId="19"/>
    <cellStyle name="20% - 강조색2 2 2" xfId="20"/>
    <cellStyle name="20% - 강조색3 2" xfId="21"/>
    <cellStyle name="20% - 강조색3 2 2" xfId="22"/>
    <cellStyle name="20% - 강조색4 2" xfId="23"/>
    <cellStyle name="20% - 강조색4 2 2" xfId="24"/>
    <cellStyle name="20% - 강조색5 2" xfId="25"/>
    <cellStyle name="20% - 강조색5 2 2" xfId="26"/>
    <cellStyle name="20% - 강조색6 2" xfId="27"/>
    <cellStyle name="20% - 강조색6 2 2" xfId="28"/>
    <cellStyle name="40% - 강조색1 2" xfId="29"/>
    <cellStyle name="40% - 강조색1 2 2" xfId="30"/>
    <cellStyle name="40% - 강조색2 2" xfId="31"/>
    <cellStyle name="40% - 강조색2 2 2" xfId="32"/>
    <cellStyle name="40% - 강조색3 2" xfId="33"/>
    <cellStyle name="40% - 강조색3 2 2" xfId="34"/>
    <cellStyle name="40% - 강조색4 2" xfId="35"/>
    <cellStyle name="40% - 강조색4 2 2" xfId="36"/>
    <cellStyle name="40% - 강조색5 2" xfId="37"/>
    <cellStyle name="40% - 강조색5 2 2" xfId="38"/>
    <cellStyle name="40% - 강조색6 2" xfId="39"/>
    <cellStyle name="40% - 강조색6 2 2" xfId="40"/>
    <cellStyle name="60% - 강조색1 2" xfId="41"/>
    <cellStyle name="60% - 강조색1 2 2" xfId="42"/>
    <cellStyle name="60% - 강조색2 2" xfId="43"/>
    <cellStyle name="60% - 강조색2 2 2" xfId="44"/>
    <cellStyle name="60% - 강조색3 2" xfId="45"/>
    <cellStyle name="60% - 강조색3 2 2" xfId="46"/>
    <cellStyle name="60% - 강조색4 2" xfId="47"/>
    <cellStyle name="60% - 강조색4 2 2" xfId="48"/>
    <cellStyle name="60% - 강조색5 2" xfId="49"/>
    <cellStyle name="60% - 강조색5 2 2" xfId="50"/>
    <cellStyle name="60% - 강조색6 2" xfId="51"/>
    <cellStyle name="60% - 강조색6 2 2" xfId="52"/>
    <cellStyle name="A¨­￠￢￠O [0]_INQUIRY ￠?￥i¨u¡AAⓒ￢Aⓒª " xfId="53"/>
    <cellStyle name="A¨­￠￢￠O_INQUIRY ￠?￥i¨u¡AAⓒ￢Aⓒª " xfId="54"/>
    <cellStyle name="ÅëÈ­ [0]_¼ÕÀÍ¿¹»ê" xfId="55"/>
    <cellStyle name="AeE­ [0]_¼OAI¿¹≫e" xfId="56"/>
    <cellStyle name="ÅëÈ­ [0]_ÀÎ°Çºñ,¿ÜÁÖºñ" xfId="57"/>
    <cellStyle name="AeE­ [0]_AI°Cºn,μμ±Þºn" xfId="58"/>
    <cellStyle name="ÅëÈ­ [0]_laroux" xfId="59"/>
    <cellStyle name="AeE­ [0]_laroux_1" xfId="60"/>
    <cellStyle name="ÅëÈ­ [0]_laroux_1" xfId="61"/>
    <cellStyle name="AeE­ [0]_laroux_1_2008. 16)ⅩⅥ. 공공행정 및 사법" xfId="62"/>
    <cellStyle name="ÅëÈ­ [0]_laroux_1_2008. 16)ⅩⅥ. 공공행정 및 사법" xfId="63"/>
    <cellStyle name="AeE­ [0]_laroux_1_2008. 6)Ⅵ. 농림수산업" xfId="64"/>
    <cellStyle name="ÅëÈ­ [0]_laroux_1_2008. 6)Ⅵ. 농림수산업" xfId="65"/>
    <cellStyle name="AeE­ [0]_laroux_1_43-10주택" xfId="66"/>
    <cellStyle name="ÅëÈ­ [0]_laroux_1_43-10주택" xfId="67"/>
    <cellStyle name="AeE­ [0]_laroux_1_나주시_행정전산장비보유" xfId="68"/>
    <cellStyle name="ÅëÈ­ [0]_laroux_1_나주시_행정전산장비보유" xfId="69"/>
    <cellStyle name="AeE­ [0]_laroux_2" xfId="70"/>
    <cellStyle name="ÅëÈ­ [0]_laroux_2" xfId="71"/>
    <cellStyle name="AeE­ [0]_laroux_2_2008. 16)ⅩⅥ. 공공행정 및 사법" xfId="72"/>
    <cellStyle name="ÅëÈ­ [0]_laroux_2_2008. 16)ⅩⅥ. 공공행정 및 사법" xfId="73"/>
    <cellStyle name="AeE­ [0]_laroux_2_2008. 6)Ⅵ. 농림수산업" xfId="74"/>
    <cellStyle name="ÅëÈ­ [0]_laroux_2_2008. 6)Ⅵ. 농림수산업" xfId="75"/>
    <cellStyle name="AeE­ [0]_laroux_2_41-06농림16" xfId="76"/>
    <cellStyle name="ÅëÈ­ [0]_laroux_2_41-06농림16" xfId="77"/>
    <cellStyle name="AeE­ [0]_laroux_2_41-06농림16_2008. 16)ⅩⅥ. 공공행정 및 사법" xfId="78"/>
    <cellStyle name="ÅëÈ­ [0]_laroux_2_41-06농림16_2008. 16)ⅩⅥ. 공공행정 및 사법" xfId="79"/>
    <cellStyle name="AeE­ [0]_laroux_2_41-06농림16_2008. 6)Ⅵ. 농림수산업" xfId="80"/>
    <cellStyle name="ÅëÈ­ [0]_laroux_2_41-06농림16_2008. 6)Ⅵ. 농림수산업" xfId="81"/>
    <cellStyle name="AeE­ [0]_laroux_2_41-06농림16_43-10주택" xfId="82"/>
    <cellStyle name="ÅëÈ­ [0]_laroux_2_41-06농림16_43-10주택" xfId="83"/>
    <cellStyle name="AeE­ [0]_laroux_2_41-06농림16_나주시_행정전산장비보유" xfId="84"/>
    <cellStyle name="ÅëÈ­ [0]_laroux_2_41-06농림16_나주시_행정전산장비보유" xfId="85"/>
    <cellStyle name="AeE­ [0]_laroux_2_41-06농림41" xfId="86"/>
    <cellStyle name="ÅëÈ­ [0]_laroux_2_41-06농림41" xfId="87"/>
    <cellStyle name="AeE­ [0]_laroux_2_43-10주택" xfId="88"/>
    <cellStyle name="ÅëÈ­ [0]_laroux_2_43-10주택" xfId="89"/>
    <cellStyle name="AeE­ [0]_laroux_2_나주시_행정전산장비보유" xfId="90"/>
    <cellStyle name="ÅëÈ­ [0]_laroux_2_나주시_행정전산장비보유" xfId="91"/>
    <cellStyle name="AeE­ [0]_Sheet1" xfId="92"/>
    <cellStyle name="ÅëÈ­ [0]_Sheet1" xfId="93"/>
    <cellStyle name="AeE­ [0]_Sheet1_2008. 16)ⅩⅥ. 공공행정 및 사법" xfId="94"/>
    <cellStyle name="ÅëÈ­ [0]_Sheet1_2008. 16)ⅩⅥ. 공공행정 및 사법" xfId="95"/>
    <cellStyle name="AeE­ [0]_Sheet1_2008. 6)Ⅵ. 농림수산업" xfId="96"/>
    <cellStyle name="ÅëÈ­ [0]_Sheet1_2008. 6)Ⅵ. 농림수산업" xfId="97"/>
    <cellStyle name="AeE­ [0]_Sheet1_43-10주택" xfId="98"/>
    <cellStyle name="ÅëÈ­ [0]_Sheet1_43-10주택" xfId="99"/>
    <cellStyle name="AeE­ [0]_Sheet1_나주시_행정전산장비보유" xfId="100"/>
    <cellStyle name="ÅëÈ­ [0]_Sheet1_나주시_행정전산장비보유" xfId="101"/>
    <cellStyle name="ÅëÈ­_¼ÕÀÍ¿¹»ê" xfId="102"/>
    <cellStyle name="AeE­_¼OAI¿¹≫e" xfId="103"/>
    <cellStyle name="ÅëÈ­_ÀÎ°Çºñ,¿ÜÁÖºñ" xfId="104"/>
    <cellStyle name="AeE­_AI°Cºn,μμ±Þºn" xfId="105"/>
    <cellStyle name="ÅëÈ­_laroux" xfId="106"/>
    <cellStyle name="AeE­_laroux_1" xfId="107"/>
    <cellStyle name="ÅëÈ­_laroux_1" xfId="108"/>
    <cellStyle name="AeE­_laroux_1_2008. 16)ⅩⅥ. 공공행정 및 사법" xfId="109"/>
    <cellStyle name="ÅëÈ­_laroux_1_2008. 16)ⅩⅥ. 공공행정 및 사법" xfId="110"/>
    <cellStyle name="AeE­_laroux_1_2008. 6)Ⅵ. 농림수산업" xfId="111"/>
    <cellStyle name="ÅëÈ­_laroux_1_2008. 6)Ⅵ. 농림수산업" xfId="112"/>
    <cellStyle name="AeE­_laroux_1_43-10주택" xfId="113"/>
    <cellStyle name="ÅëÈ­_laroux_1_43-10주택" xfId="114"/>
    <cellStyle name="AeE­_laroux_1_나주시_행정전산장비보유" xfId="115"/>
    <cellStyle name="ÅëÈ­_laroux_1_나주시_행정전산장비보유" xfId="116"/>
    <cellStyle name="AeE­_laroux_2" xfId="117"/>
    <cellStyle name="ÅëÈ­_laroux_2" xfId="118"/>
    <cellStyle name="AeE­_laroux_2_2008. 16)ⅩⅥ. 공공행정 및 사법" xfId="119"/>
    <cellStyle name="ÅëÈ­_laroux_2_2008. 16)ⅩⅥ. 공공행정 및 사법" xfId="120"/>
    <cellStyle name="AeE­_laroux_2_2008. 6)Ⅵ. 농림수산업" xfId="121"/>
    <cellStyle name="ÅëÈ­_laroux_2_2008. 6)Ⅵ. 농림수산업" xfId="122"/>
    <cellStyle name="AeE­_laroux_2_41-06농림16" xfId="123"/>
    <cellStyle name="ÅëÈ­_laroux_2_41-06농림16" xfId="124"/>
    <cellStyle name="AeE­_laroux_2_41-06농림16_2008. 16)ⅩⅥ. 공공행정 및 사법" xfId="125"/>
    <cellStyle name="ÅëÈ­_laroux_2_41-06농림16_2008. 16)ⅩⅥ. 공공행정 및 사법" xfId="126"/>
    <cellStyle name="AeE­_laroux_2_41-06농림16_2008. 6)Ⅵ. 농림수산업" xfId="127"/>
    <cellStyle name="ÅëÈ­_laroux_2_41-06농림16_2008. 6)Ⅵ. 농림수산업" xfId="128"/>
    <cellStyle name="AeE­_laroux_2_41-06농림16_43-10주택" xfId="129"/>
    <cellStyle name="ÅëÈ­_laroux_2_41-06농림16_43-10주택" xfId="130"/>
    <cellStyle name="AeE­_laroux_2_41-06농림16_나주시_행정전산장비보유" xfId="131"/>
    <cellStyle name="ÅëÈ­_laroux_2_41-06농림16_나주시_행정전산장비보유" xfId="132"/>
    <cellStyle name="AeE­_laroux_2_41-06농림41" xfId="133"/>
    <cellStyle name="ÅëÈ­_laroux_2_41-06농림41" xfId="134"/>
    <cellStyle name="AeE­_laroux_2_43-10주택" xfId="135"/>
    <cellStyle name="ÅëÈ­_laroux_2_43-10주택" xfId="136"/>
    <cellStyle name="AeE­_laroux_2_나주시_행정전산장비보유" xfId="137"/>
    <cellStyle name="ÅëÈ­_laroux_2_나주시_행정전산장비보유" xfId="138"/>
    <cellStyle name="AeE­_Sheet1" xfId="139"/>
    <cellStyle name="ÅëÈ­_Sheet1" xfId="140"/>
    <cellStyle name="AeE­_Sheet1_2008. 16)ⅩⅥ. 공공행정 및 사법" xfId="141"/>
    <cellStyle name="ÅëÈ­_Sheet1_2008. 16)ⅩⅥ. 공공행정 및 사법" xfId="142"/>
    <cellStyle name="AeE­_Sheet1_2008. 6)Ⅵ. 농림수산업" xfId="143"/>
    <cellStyle name="ÅëÈ­_Sheet1_2008. 6)Ⅵ. 농림수산업" xfId="144"/>
    <cellStyle name="AeE­_Sheet1_41-06농림16" xfId="145"/>
    <cellStyle name="ÅëÈ­_Sheet1_41-06농림16" xfId="146"/>
    <cellStyle name="AeE­_Sheet1_41-06농림16_2008. 16)ⅩⅥ. 공공행정 및 사법" xfId="147"/>
    <cellStyle name="ÅëÈ­_Sheet1_41-06농림16_2008. 16)ⅩⅥ. 공공행정 및 사법" xfId="148"/>
    <cellStyle name="AeE­_Sheet1_41-06농림16_2008. 6)Ⅵ. 농림수산업" xfId="149"/>
    <cellStyle name="ÅëÈ­_Sheet1_41-06농림16_2008. 6)Ⅵ. 농림수산업" xfId="150"/>
    <cellStyle name="AeE­_Sheet1_41-06농림16_43-10주택" xfId="151"/>
    <cellStyle name="ÅëÈ­_Sheet1_41-06농림16_43-10주택" xfId="152"/>
    <cellStyle name="AeE­_Sheet1_41-06농림16_나주시_행정전산장비보유" xfId="153"/>
    <cellStyle name="ÅëÈ­_Sheet1_41-06농림16_나주시_행정전산장비보유" xfId="154"/>
    <cellStyle name="AeE­_Sheet1_41-06농림41" xfId="155"/>
    <cellStyle name="ÅëÈ­_Sheet1_41-06농림41" xfId="156"/>
    <cellStyle name="AeE­_Sheet1_43-10주택" xfId="157"/>
    <cellStyle name="ÅëÈ­_Sheet1_43-10주택" xfId="158"/>
    <cellStyle name="AeE­_Sheet1_나주시_행정전산장비보유" xfId="159"/>
    <cellStyle name="ÅëÈ­_Sheet1_나주시_행정전산장비보유" xfId="160"/>
    <cellStyle name="AeE¡ⓒ [0]_INQUIRY ￠?￥i¨u¡AAⓒ￢Aⓒª " xfId="161"/>
    <cellStyle name="AeE¡ⓒ_INQUIRY ￠?￥i¨u¡AAⓒ￢Aⓒª " xfId="162"/>
    <cellStyle name="ALIGNMENT" xfId="163"/>
    <cellStyle name="ÄÞ¸¶ [0]_¼ÕÀÍ¿¹»ê" xfId="164"/>
    <cellStyle name="AÞ¸¶ [0]_¼OAI¿¹≫e" xfId="165"/>
    <cellStyle name="ÄÞ¸¶ [0]_ÀÎ°Çºñ,¿ÜÁÖºñ" xfId="166"/>
    <cellStyle name="AÞ¸¶ [0]_AI°Cºn,μμ±Þºn" xfId="167"/>
    <cellStyle name="ÄÞ¸¶ [0]_laroux" xfId="168"/>
    <cellStyle name="AÞ¸¶ [0]_laroux_1" xfId="169"/>
    <cellStyle name="ÄÞ¸¶ [0]_laroux_1" xfId="170"/>
    <cellStyle name="AÞ¸¶ [0]_Sheet1" xfId="171"/>
    <cellStyle name="ÄÞ¸¶ [0]_Sheet1" xfId="172"/>
    <cellStyle name="AÞ¸¶ [0]_Sheet1_2008. 16)ⅩⅥ. 공공행정 및 사법" xfId="173"/>
    <cellStyle name="ÄÞ¸¶ [0]_Sheet1_2008. 16)ⅩⅥ. 공공행정 및 사법" xfId="174"/>
    <cellStyle name="AÞ¸¶ [0]_Sheet1_2008. 6)Ⅵ. 농림수산업" xfId="175"/>
    <cellStyle name="ÄÞ¸¶ [0]_Sheet1_2008. 6)Ⅵ. 농림수산업" xfId="176"/>
    <cellStyle name="AÞ¸¶ [0]_Sheet1_43-10주택" xfId="177"/>
    <cellStyle name="ÄÞ¸¶ [0]_Sheet1_43-10주택" xfId="178"/>
    <cellStyle name="AÞ¸¶ [0]_Sheet1_나주시_행정전산장비보유" xfId="179"/>
    <cellStyle name="ÄÞ¸¶ [0]_Sheet1_나주시_행정전산장비보유" xfId="180"/>
    <cellStyle name="ÄÞ¸¶_¼ÕÀÍ¿¹»ê" xfId="181"/>
    <cellStyle name="AÞ¸¶_¼OAI¿¹≫e" xfId="182"/>
    <cellStyle name="ÄÞ¸¶_ÀÎ°Çºñ,¿ÜÁÖºñ" xfId="183"/>
    <cellStyle name="AÞ¸¶_AI°Cºn,μμ±Þºn" xfId="184"/>
    <cellStyle name="ÄÞ¸¶_laroux" xfId="185"/>
    <cellStyle name="AÞ¸¶_laroux_1" xfId="186"/>
    <cellStyle name="ÄÞ¸¶_laroux_1" xfId="187"/>
    <cellStyle name="AÞ¸¶_Sheet1" xfId="188"/>
    <cellStyle name="ÄÞ¸¶_Sheet1" xfId="189"/>
    <cellStyle name="AÞ¸¶_Sheet1_2008. 16)ⅩⅥ. 공공행정 및 사법" xfId="190"/>
    <cellStyle name="ÄÞ¸¶_Sheet1_2008. 16)ⅩⅥ. 공공행정 및 사법" xfId="191"/>
    <cellStyle name="AÞ¸¶_Sheet1_2008. 6)Ⅵ. 농림수산업" xfId="192"/>
    <cellStyle name="ÄÞ¸¶_Sheet1_2008. 6)Ⅵ. 농림수산업" xfId="193"/>
    <cellStyle name="AÞ¸¶_Sheet1_41-06농림16" xfId="194"/>
    <cellStyle name="ÄÞ¸¶_Sheet1_41-06농림16" xfId="195"/>
    <cellStyle name="AÞ¸¶_Sheet1_41-06농림16_2008. 16)ⅩⅥ. 공공행정 및 사법" xfId="196"/>
    <cellStyle name="ÄÞ¸¶_Sheet1_41-06농림16_2008. 16)ⅩⅥ. 공공행정 및 사법" xfId="197"/>
    <cellStyle name="AÞ¸¶_Sheet1_41-06농림16_2008. 6)Ⅵ. 농림수산업" xfId="198"/>
    <cellStyle name="ÄÞ¸¶_Sheet1_41-06농림16_2008. 6)Ⅵ. 농림수산업" xfId="199"/>
    <cellStyle name="AÞ¸¶_Sheet1_41-06농림16_43-10주택" xfId="200"/>
    <cellStyle name="ÄÞ¸¶_Sheet1_41-06농림16_43-10주택" xfId="201"/>
    <cellStyle name="AÞ¸¶_Sheet1_41-06농림16_나주시_행정전산장비보유" xfId="202"/>
    <cellStyle name="ÄÞ¸¶_Sheet1_41-06농림16_나주시_행정전산장비보유" xfId="203"/>
    <cellStyle name="AÞ¸¶_Sheet1_41-06농림41" xfId="204"/>
    <cellStyle name="ÄÞ¸¶_Sheet1_41-06농림41" xfId="205"/>
    <cellStyle name="AÞ¸¶_Sheet1_43-10주택" xfId="206"/>
    <cellStyle name="ÄÞ¸¶_Sheet1_43-10주택" xfId="207"/>
    <cellStyle name="AÞ¸¶_Sheet1_나주시_행정전산장비보유" xfId="208"/>
    <cellStyle name="ÄÞ¸¶_Sheet1_나주시_행정전산장비보유" xfId="209"/>
    <cellStyle name="C¡IA¨ª_¡ic¨u¡A¨￢I¨￢¡Æ AN¡Æe " xfId="210"/>
    <cellStyle name="C￥AØ_¿μ¾÷CoE² " xfId="211"/>
    <cellStyle name="Ç¥ÁØ_¼ÕÀÍ¿¹»ê" xfId="212"/>
    <cellStyle name="C￥AØ_¼OAI¿¹≫e" xfId="213"/>
    <cellStyle name="Ç¥ÁØ_ÀÎ°Çºñ,¿ÜÁÖºñ" xfId="214"/>
    <cellStyle name="C￥AØ_AI°Cºn,μμ±Þºn" xfId="215"/>
    <cellStyle name="Ç¥ÁØ_laroux" xfId="216"/>
    <cellStyle name="C￥AØ_laroux_1" xfId="217"/>
    <cellStyle name="Ç¥ÁØ_laroux_1" xfId="218"/>
    <cellStyle name="C￥AØ_laroux_1_Sheet1" xfId="219"/>
    <cellStyle name="Ç¥ÁØ_laroux_1_Sheet1" xfId="220"/>
    <cellStyle name="C￥AØ_laroux_2" xfId="221"/>
    <cellStyle name="Ç¥ÁØ_laroux_2" xfId="222"/>
    <cellStyle name="C￥AØ_laroux_2_Sheet1" xfId="223"/>
    <cellStyle name="Ç¥ÁØ_laroux_2_Sheet1" xfId="224"/>
    <cellStyle name="C￥AØ_laroux_3" xfId="225"/>
    <cellStyle name="Ç¥ÁØ_laroux_3" xfId="226"/>
    <cellStyle name="C￥AØ_laroux_4" xfId="227"/>
    <cellStyle name="Ç¥ÁØ_laroux_4" xfId="228"/>
    <cellStyle name="C￥AØ_laroux_Sheet1" xfId="229"/>
    <cellStyle name="Ç¥ÁØ_laroux_Sheet1" xfId="230"/>
    <cellStyle name="C￥AØ_Sheet1" xfId="231"/>
    <cellStyle name="Ç¥ÁØ_Sheet1" xfId="232"/>
    <cellStyle name="Calc Currency (0)" xfId="233"/>
    <cellStyle name="Calc Currency (0) 2" xfId="234"/>
    <cellStyle name="category" xfId="235"/>
    <cellStyle name="category 2" xfId="236"/>
    <cellStyle name="Comma [0]_ SG&amp;A Bridge " xfId="237"/>
    <cellStyle name="comma zerodec" xfId="238"/>
    <cellStyle name="comma zerodec 2" xfId="239"/>
    <cellStyle name="Comma_ SG&amp;A Bridge " xfId="240"/>
    <cellStyle name="Comma0" xfId="241"/>
    <cellStyle name="Copied" xfId="242"/>
    <cellStyle name="Copied 2" xfId="243"/>
    <cellStyle name="Curren?_x0012_퐀_x0017_?" xfId="244"/>
    <cellStyle name="Currency [0]_ SG&amp;A Bridge " xfId="245"/>
    <cellStyle name="Currency_ SG&amp;A Bridge " xfId="246"/>
    <cellStyle name="Currency0" xfId="247"/>
    <cellStyle name="Currency1" xfId="248"/>
    <cellStyle name="Currency1 2" xfId="249"/>
    <cellStyle name="Date" xfId="250"/>
    <cellStyle name="Dezimal [0]_laroux" xfId="251"/>
    <cellStyle name="Dezimal_laroux" xfId="252"/>
    <cellStyle name="Dollar (zero dec)" xfId="253"/>
    <cellStyle name="Dollar (zero dec) 2" xfId="254"/>
    <cellStyle name="Entered" xfId="255"/>
    <cellStyle name="Entered 2" xfId="256"/>
    <cellStyle name="Euro" xfId="257"/>
    <cellStyle name="Fixed" xfId="258"/>
    <cellStyle name="Grey" xfId="259"/>
    <cellStyle name="Grey 2" xfId="260"/>
    <cellStyle name="HEADER" xfId="261"/>
    <cellStyle name="Header1" xfId="262"/>
    <cellStyle name="Header1 2" xfId="263"/>
    <cellStyle name="Header2" xfId="264"/>
    <cellStyle name="Header2 2" xfId="265"/>
    <cellStyle name="Header2 2 2" xfId="266"/>
    <cellStyle name="Header2 2 3" xfId="267"/>
    <cellStyle name="Header2 2 4" xfId="268"/>
    <cellStyle name="Heading 1" xfId="269"/>
    <cellStyle name="Heading 2" xfId="270"/>
    <cellStyle name="HEADING1" xfId="271"/>
    <cellStyle name="HEADING2" xfId="272"/>
    <cellStyle name="Hyperlink_NEGS" xfId="273"/>
    <cellStyle name="Input [yellow]" xfId="274"/>
    <cellStyle name="Input [yellow] 2" xfId="275"/>
    <cellStyle name="Input [yellow] 3" xfId="276"/>
    <cellStyle name="Milliers [0]_Arabian Spec" xfId="277"/>
    <cellStyle name="Milliers_Arabian Spec" xfId="278"/>
    <cellStyle name="Model" xfId="279"/>
    <cellStyle name="Mon?aire [0]_Arabian Spec" xfId="280"/>
    <cellStyle name="Mon?aire_Arabian Spec" xfId="281"/>
    <cellStyle name="Normal - Style1" xfId="282"/>
    <cellStyle name="Normal - Style1 2" xfId="283"/>
    <cellStyle name="Normal - Style1 3" xfId="284"/>
    <cellStyle name="Normal - Style1 4" xfId="285"/>
    <cellStyle name="Normal_ SG&amp;A Bridge " xfId="286"/>
    <cellStyle name="Œ…?æ맖?e [0.00]_laroux" xfId="287"/>
    <cellStyle name="Œ…?æ맖?e_laroux" xfId="288"/>
    <cellStyle name="Percent [2]" xfId="289"/>
    <cellStyle name="Percent [2] 2" xfId="290"/>
    <cellStyle name="Standard_laroux" xfId="291"/>
    <cellStyle name="subhead" xfId="292"/>
    <cellStyle name="Total" xfId="293"/>
    <cellStyle name="UM" xfId="294"/>
    <cellStyle name="W?rung [0]_laroux" xfId="295"/>
    <cellStyle name="W?rung_laroux" xfId="296"/>
    <cellStyle name="강조색1 2" xfId="297"/>
    <cellStyle name="강조색1 2 2" xfId="298"/>
    <cellStyle name="강조색2 2" xfId="299"/>
    <cellStyle name="강조색2 2 2" xfId="300"/>
    <cellStyle name="강조색3 2" xfId="301"/>
    <cellStyle name="강조색3 2 2" xfId="302"/>
    <cellStyle name="강조색4 2" xfId="303"/>
    <cellStyle name="강조색4 2 2" xfId="304"/>
    <cellStyle name="강조색5 2" xfId="305"/>
    <cellStyle name="강조색5 2 2" xfId="306"/>
    <cellStyle name="강조색6 2" xfId="307"/>
    <cellStyle name="강조색6 2 2" xfId="308"/>
    <cellStyle name="경고문 2" xfId="309"/>
    <cellStyle name="경고문 2 2" xfId="310"/>
    <cellStyle name="계산 2" xfId="311"/>
    <cellStyle name="계산 2 2" xfId="312"/>
    <cellStyle name="고정소숫점" xfId="313"/>
    <cellStyle name="고정소숫점 2" xfId="314"/>
    <cellStyle name="고정출력1" xfId="315"/>
    <cellStyle name="고정출력1 2" xfId="316"/>
    <cellStyle name="고정출력2" xfId="317"/>
    <cellStyle name="고정출력2 2" xfId="318"/>
    <cellStyle name="과정별배정" xfId="319"/>
    <cellStyle name="咬訌裝?INCOM1" xfId="320"/>
    <cellStyle name="咬訌裝?INCOM10" xfId="321"/>
    <cellStyle name="咬訌裝?INCOM2" xfId="322"/>
    <cellStyle name="咬訌裝?INCOM3" xfId="323"/>
    <cellStyle name="咬訌裝?INCOM4" xfId="324"/>
    <cellStyle name="咬訌裝?INCOM5" xfId="325"/>
    <cellStyle name="咬訌裝?INCOM6" xfId="326"/>
    <cellStyle name="咬訌裝?INCOM7" xfId="327"/>
    <cellStyle name="咬訌裝?INCOM8" xfId="328"/>
    <cellStyle name="咬訌裝?INCOM9" xfId="329"/>
    <cellStyle name="咬訌裝?PRIB11" xfId="330"/>
    <cellStyle name="나쁨 2" xfId="331"/>
    <cellStyle name="나쁨 2 2" xfId="332"/>
    <cellStyle name="날짜" xfId="333"/>
    <cellStyle name="날짜 2" xfId="334"/>
    <cellStyle name="달러" xfId="335"/>
    <cellStyle name="달러 2" xfId="336"/>
    <cellStyle name="똿뗦먛귟 [0.00]_NT Server " xfId="337"/>
    <cellStyle name="똿뗦먛귟_NT Server " xfId="338"/>
    <cellStyle name="메모 2" xfId="339"/>
    <cellStyle name="메모 2 2" xfId="340"/>
    <cellStyle name="메모 2 2 2" xfId="341"/>
    <cellStyle name="믅됞 [0.00]_NT Server " xfId="342"/>
    <cellStyle name="믅됞_NT Server " xfId="343"/>
    <cellStyle name="바탕글" xfId="344"/>
    <cellStyle name="백분율 2" xfId="345"/>
    <cellStyle name="백분율 2 2" xfId="346"/>
    <cellStyle name="백분율 2 3" xfId="347"/>
    <cellStyle name="백분율 3" xfId="348"/>
    <cellStyle name="백분율 3 2" xfId="349"/>
    <cellStyle name="백분율 4" xfId="350"/>
    <cellStyle name="보통 2" xfId="351"/>
    <cellStyle name="보통 2 2" xfId="352"/>
    <cellStyle name="본문" xfId="353"/>
    <cellStyle name="뷭?_BOOKSHIP" xfId="354"/>
    <cellStyle name="설명 텍스트 2" xfId="355"/>
    <cellStyle name="설명 텍스트 2 2" xfId="356"/>
    <cellStyle name="셀 확인 2" xfId="357"/>
    <cellStyle name="셀 확인 2 2" xfId="358"/>
    <cellStyle name="숫자(R)" xfId="359"/>
    <cellStyle name="숫자(R) 2" xfId="360"/>
    <cellStyle name="쉼표 [0] 10" xfId="361"/>
    <cellStyle name="쉼표 [0] 10 2" xfId="362"/>
    <cellStyle name="쉼표 [0] 10 3" xfId="363"/>
    <cellStyle name="쉼표 [0] 10 4" xfId="364"/>
    <cellStyle name="쉼표 [0] 11" xfId="365"/>
    <cellStyle name="쉼표 [0] 11 2" xfId="366"/>
    <cellStyle name="쉼표 [0] 12" xfId="367"/>
    <cellStyle name="쉼표 [0] 12 2" xfId="368"/>
    <cellStyle name="쉼표 [0] 13" xfId="369"/>
    <cellStyle name="쉼표 [0] 14" xfId="370"/>
    <cellStyle name="쉼표 [0] 15" xfId="371"/>
    <cellStyle name="쉼표 [0] 16" xfId="372"/>
    <cellStyle name="쉼표 [0] 17" xfId="373"/>
    <cellStyle name="쉼표 [0] 18" xfId="374"/>
    <cellStyle name="쉼표 [0] 2" xfId="5"/>
    <cellStyle name="쉼표 [0] 2 10" xfId="375"/>
    <cellStyle name="쉼표 [0] 2 2" xfId="376"/>
    <cellStyle name="쉼표 [0] 2 2 10" xfId="6"/>
    <cellStyle name="쉼표 [0] 2 2 2" xfId="377"/>
    <cellStyle name="쉼표 [0] 2 2 2 2" xfId="378"/>
    <cellStyle name="쉼표 [0] 2 2 2 2 2" xfId="379"/>
    <cellStyle name="쉼표 [0] 2 2 2 3" xfId="380"/>
    <cellStyle name="쉼표 [0] 2 2 2 4" xfId="381"/>
    <cellStyle name="쉼표 [0] 2 2 2 5" xfId="382"/>
    <cellStyle name="쉼표 [0] 2 2 3" xfId="383"/>
    <cellStyle name="쉼표 [0] 2 2 4" xfId="384"/>
    <cellStyle name="쉼표 [0] 2 2 5" xfId="385"/>
    <cellStyle name="쉼표 [0] 2 2 6" xfId="386"/>
    <cellStyle name="쉼표 [0] 2 2 7" xfId="387"/>
    <cellStyle name="쉼표 [0] 2 3" xfId="388"/>
    <cellStyle name="쉼표 [0] 2 3 4" xfId="389"/>
    <cellStyle name="쉼표 [0] 2 4" xfId="390"/>
    <cellStyle name="쉼표 [0] 2 4 2" xfId="391"/>
    <cellStyle name="쉼표 [0] 2 5" xfId="392"/>
    <cellStyle name="쉼표 [0] 2 5 2" xfId="393"/>
    <cellStyle name="쉼표 [0] 2 6" xfId="394"/>
    <cellStyle name="쉼표 [0] 2 6 2" xfId="395"/>
    <cellStyle name="쉼표 [0] 2 6 3" xfId="396"/>
    <cellStyle name="쉼표 [0] 2 6 4" xfId="397"/>
    <cellStyle name="쉼표 [0] 3" xfId="9"/>
    <cellStyle name="쉼표 [0] 3 2" xfId="398"/>
    <cellStyle name="쉼표 [0] 3 2 2" xfId="399"/>
    <cellStyle name="쉼표 [0] 3 2 2 2" xfId="400"/>
    <cellStyle name="쉼표 [0] 3 2 3" xfId="401"/>
    <cellStyle name="쉼표 [0] 3 3" xfId="402"/>
    <cellStyle name="쉼표 [0] 3 3 2" xfId="403"/>
    <cellStyle name="쉼표 [0] 3 3 3" xfId="404"/>
    <cellStyle name="쉼표 [0] 3 3 4" xfId="405"/>
    <cellStyle name="쉼표 [0] 3 3 5" xfId="406"/>
    <cellStyle name="쉼표 [0] 3 3 6" xfId="407"/>
    <cellStyle name="쉼표 [0] 3 3 7" xfId="408"/>
    <cellStyle name="쉼표 [0] 3 4" xfId="409"/>
    <cellStyle name="쉼표 [0] 3 4 2" xfId="410"/>
    <cellStyle name="쉼표 [0] 34" xfId="411"/>
    <cellStyle name="쉼표 [0] 34 2" xfId="412"/>
    <cellStyle name="쉼표 [0] 35" xfId="413"/>
    <cellStyle name="쉼표 [0] 35 2" xfId="414"/>
    <cellStyle name="쉼표 [0] 4" xfId="415"/>
    <cellStyle name="쉼표 [0] 4 2" xfId="416"/>
    <cellStyle name="쉼표 [0] 4 2 2" xfId="417"/>
    <cellStyle name="쉼표 [0] 4 2 2 2" xfId="418"/>
    <cellStyle name="쉼표 [0] 4 2 3" xfId="419"/>
    <cellStyle name="쉼표 [0] 4 3" xfId="420"/>
    <cellStyle name="쉼표 [0] 4 4" xfId="421"/>
    <cellStyle name="쉼표 [0] 4 5" xfId="422"/>
    <cellStyle name="쉼표 [0] 4 6" xfId="423"/>
    <cellStyle name="쉼표 [0] 4 7" xfId="424"/>
    <cellStyle name="쉼표 [0] 5" xfId="425"/>
    <cellStyle name="쉼표 [0] 5 2" xfId="426"/>
    <cellStyle name="쉼표 [0] 5 2 2" xfId="427"/>
    <cellStyle name="쉼표 [0] 5 3" xfId="428"/>
    <cellStyle name="쉼표 [0] 5 4" xfId="429"/>
    <cellStyle name="쉼표 [0] 6" xfId="430"/>
    <cellStyle name="쉼표 [0] 6 2" xfId="431"/>
    <cellStyle name="쉼표 [0] 6 3" xfId="432"/>
    <cellStyle name="쉼표 [0] 7" xfId="433"/>
    <cellStyle name="쉼표 [0] 7 2" xfId="434"/>
    <cellStyle name="쉼표 [0] 7 3" xfId="435"/>
    <cellStyle name="쉼표 [0] 7 4" xfId="436"/>
    <cellStyle name="쉼표 [0] 7 5" xfId="437"/>
    <cellStyle name="쉼표 [0] 8" xfId="438"/>
    <cellStyle name="쉼표 [0] 8 17" xfId="439"/>
    <cellStyle name="쉼표 [0] 8 2" xfId="440"/>
    <cellStyle name="쉼표 [0] 8 2 2" xfId="441"/>
    <cellStyle name="쉼표 [0] 9" xfId="442"/>
    <cellStyle name="쉼표 [0] 9 2" xfId="443"/>
    <cellStyle name="쉼표 [0] 9 3" xfId="444"/>
    <cellStyle name="스타일 1" xfId="445"/>
    <cellStyle name="연결된 셀 2" xfId="446"/>
    <cellStyle name="연결된 셀 2 2" xfId="447"/>
    <cellStyle name="요약 2" xfId="448"/>
    <cellStyle name="요약 2 2" xfId="449"/>
    <cellStyle name="입력 2" xfId="450"/>
    <cellStyle name="입력 2 2" xfId="451"/>
    <cellStyle name="자리수" xfId="452"/>
    <cellStyle name="자리수 2" xfId="453"/>
    <cellStyle name="자리수0" xfId="454"/>
    <cellStyle name="자리수0 2" xfId="455"/>
    <cellStyle name="작은제목" xfId="456"/>
    <cellStyle name="제목 1 2" xfId="457"/>
    <cellStyle name="제목 1 2 2" xfId="458"/>
    <cellStyle name="제목 2 2" xfId="459"/>
    <cellStyle name="제목 2 2 2" xfId="460"/>
    <cellStyle name="제목 3 2" xfId="461"/>
    <cellStyle name="제목 3 2 2" xfId="462"/>
    <cellStyle name="제목 4 2" xfId="463"/>
    <cellStyle name="제목 4 2 2" xfId="464"/>
    <cellStyle name="제목 5" xfId="465"/>
    <cellStyle name="제목 5 2" xfId="466"/>
    <cellStyle name="좋음 2" xfId="467"/>
    <cellStyle name="좋음 2 2" xfId="468"/>
    <cellStyle name="지정되지 않음" xfId="469"/>
    <cellStyle name="쪽번호" xfId="470"/>
    <cellStyle name="출력 2" xfId="471"/>
    <cellStyle name="출력 2 2" xfId="472"/>
    <cellStyle name="콤마 [0]" xfId="473"/>
    <cellStyle name="콤마 [0]_09완)1.인구추이" xfId="2"/>
    <cellStyle name="콤마 [0]_1.인구추이" xfId="1"/>
    <cellStyle name="콤마 [0]_10.수입실적" xfId="740"/>
    <cellStyle name="콤마 [0]_16완)8.시군별인구이동 (2)" xfId="742"/>
    <cellStyle name="콤마 [0]_2.주민등록인구" xfId="3"/>
    <cellStyle name="콤마 [0]_3.시군별세대및인구" xfId="7"/>
    <cellStyle name="콤마 [0]_4.읍면동별 세대및인구(1-17)" xfId="4"/>
    <cellStyle name="콤마 [0]_5.연령별및성별인구(1-3)" xfId="10"/>
    <cellStyle name="콤마 [0]_6.인구동태" xfId="739"/>
    <cellStyle name="콤마 [0]_7. 인구이동" xfId="744"/>
    <cellStyle name="콤마 [0]_8.시군별인구이동" xfId="741"/>
    <cellStyle name="콤마 [0]_해안선및도서" xfId="738"/>
    <cellStyle name="콤마_ 견적기준 FLOW " xfId="474"/>
    <cellStyle name="큰제목" xfId="475"/>
    <cellStyle name="통화 [0] 2" xfId="476"/>
    <cellStyle name="통화 [0] 2 2" xfId="477"/>
    <cellStyle name="통화 [0] 2 3" xfId="478"/>
    <cellStyle name="통화 [0] 3" xfId="479"/>
    <cellStyle name="퍼센트" xfId="480"/>
    <cellStyle name="표준" xfId="0" builtinId="0"/>
    <cellStyle name="표준 10" xfId="481"/>
    <cellStyle name="표준 10 2" xfId="482"/>
    <cellStyle name="표준 100" xfId="483"/>
    <cellStyle name="표준 101" xfId="484"/>
    <cellStyle name="표준 102" xfId="485"/>
    <cellStyle name="표준 103" xfId="486"/>
    <cellStyle name="표준 104" xfId="487"/>
    <cellStyle name="표준 105" xfId="488"/>
    <cellStyle name="표준 106" xfId="489"/>
    <cellStyle name="표준 107" xfId="490"/>
    <cellStyle name="표준 108" xfId="491"/>
    <cellStyle name="표준 109" xfId="492"/>
    <cellStyle name="표준 11" xfId="493"/>
    <cellStyle name="표준 11 2" xfId="494"/>
    <cellStyle name="표준 11 2 2" xfId="495"/>
    <cellStyle name="표준 11 3" xfId="496"/>
    <cellStyle name="표준 11 3 2" xfId="497"/>
    <cellStyle name="표준 11 3 3" xfId="498"/>
    <cellStyle name="표준 11 4" xfId="499"/>
    <cellStyle name="표준 110" xfId="500"/>
    <cellStyle name="표준 111" xfId="501"/>
    <cellStyle name="표준 112" xfId="502"/>
    <cellStyle name="표준 113" xfId="503"/>
    <cellStyle name="표준 114" xfId="504"/>
    <cellStyle name="표준 115" xfId="505"/>
    <cellStyle name="표준 116" xfId="506"/>
    <cellStyle name="표준 117" xfId="507"/>
    <cellStyle name="표준 118" xfId="508"/>
    <cellStyle name="표준 119" xfId="509"/>
    <cellStyle name="표준 12" xfId="510"/>
    <cellStyle name="표준 12 2" xfId="511"/>
    <cellStyle name="표준 12 2 2" xfId="512"/>
    <cellStyle name="표준 12 3" xfId="513"/>
    <cellStyle name="표준 12 3 2" xfId="514"/>
    <cellStyle name="표준 12 4" xfId="515"/>
    <cellStyle name="표준 120" xfId="516"/>
    <cellStyle name="표준 121" xfId="517"/>
    <cellStyle name="표준 122" xfId="518"/>
    <cellStyle name="표준 123" xfId="519"/>
    <cellStyle name="표준 124" xfId="520"/>
    <cellStyle name="표준 125" xfId="521"/>
    <cellStyle name="표준 126" xfId="522"/>
    <cellStyle name="표준 127" xfId="523"/>
    <cellStyle name="표준 128" xfId="524"/>
    <cellStyle name="표준 129" xfId="525"/>
    <cellStyle name="표준 13" xfId="526"/>
    <cellStyle name="표준 13 2" xfId="527"/>
    <cellStyle name="표준 13 3" xfId="528"/>
    <cellStyle name="표준 130" xfId="529"/>
    <cellStyle name="표준 131" xfId="530"/>
    <cellStyle name="표준 132" xfId="531"/>
    <cellStyle name="표준 133" xfId="532"/>
    <cellStyle name="표준 134" xfId="533"/>
    <cellStyle name="표준 135" xfId="534"/>
    <cellStyle name="표준 136" xfId="535"/>
    <cellStyle name="표준 137" xfId="536"/>
    <cellStyle name="표준 138" xfId="537"/>
    <cellStyle name="표준 139" xfId="538"/>
    <cellStyle name="표준 14" xfId="539"/>
    <cellStyle name="표준 14 2" xfId="540"/>
    <cellStyle name="표준 140" xfId="541"/>
    <cellStyle name="표준 141" xfId="542"/>
    <cellStyle name="표준 142" xfId="543"/>
    <cellStyle name="표준 143" xfId="544"/>
    <cellStyle name="표준 144" xfId="545"/>
    <cellStyle name="표준 145" xfId="546"/>
    <cellStyle name="표준 146" xfId="547"/>
    <cellStyle name="표준 147" xfId="548"/>
    <cellStyle name="표준 148" xfId="549"/>
    <cellStyle name="표준 149" xfId="550"/>
    <cellStyle name="표준 15" xfId="551"/>
    <cellStyle name="표준 150" xfId="552"/>
    <cellStyle name="표준 151" xfId="553"/>
    <cellStyle name="표준 152" xfId="554"/>
    <cellStyle name="표준 153" xfId="555"/>
    <cellStyle name="표준 154" xfId="556"/>
    <cellStyle name="표준 155" xfId="557"/>
    <cellStyle name="표준 156" xfId="558"/>
    <cellStyle name="표준 157" xfId="559"/>
    <cellStyle name="표준 158" xfId="560"/>
    <cellStyle name="표준 159" xfId="561"/>
    <cellStyle name="표준 16" xfId="562"/>
    <cellStyle name="표준 160" xfId="563"/>
    <cellStyle name="표준 161" xfId="564"/>
    <cellStyle name="표준 162" xfId="565"/>
    <cellStyle name="표준 17" xfId="566"/>
    <cellStyle name="표준 18" xfId="567"/>
    <cellStyle name="표준 19" xfId="568"/>
    <cellStyle name="표준 19 2" xfId="569"/>
    <cellStyle name="표준 19 3" xfId="570"/>
    <cellStyle name="표준 19 4" xfId="571"/>
    <cellStyle name="표준 19 5" xfId="572"/>
    <cellStyle name="표준 19 5 2" xfId="573"/>
    <cellStyle name="표준 2" xfId="574"/>
    <cellStyle name="표준 2 10" xfId="575"/>
    <cellStyle name="표준 2 11" xfId="576"/>
    <cellStyle name="표준 2 12" xfId="577"/>
    <cellStyle name="표준 2 2" xfId="578"/>
    <cellStyle name="표준 2 2 2" xfId="8"/>
    <cellStyle name="표준 2 2 2 2" xfId="579"/>
    <cellStyle name="표준 2 2 2 3" xfId="580"/>
    <cellStyle name="표준 2 2 2 4" xfId="581"/>
    <cellStyle name="표준 2 2 2 5" xfId="582"/>
    <cellStyle name="표준 2 2 2 6" xfId="583"/>
    <cellStyle name="표준 2 2 3" xfId="584"/>
    <cellStyle name="표준 2 2 4" xfId="585"/>
    <cellStyle name="표준 2 2 5" xfId="586"/>
    <cellStyle name="표준 2 2 6" xfId="587"/>
    <cellStyle name="표준 2 3" xfId="588"/>
    <cellStyle name="표준 2 3 2" xfId="589"/>
    <cellStyle name="표준 2 3 3" xfId="590"/>
    <cellStyle name="표준 2 4" xfId="591"/>
    <cellStyle name="표준 2 4 2" xfId="592"/>
    <cellStyle name="표준 2 5" xfId="593"/>
    <cellStyle name="표준 2 5 2" xfId="594"/>
    <cellStyle name="표준 2 5 2 16" xfId="595"/>
    <cellStyle name="표준 2 6" xfId="596"/>
    <cellStyle name="표준 2 6 2" xfId="597"/>
    <cellStyle name="표준 2 7" xfId="598"/>
    <cellStyle name="표준 2 7 2" xfId="599"/>
    <cellStyle name="표준 2 7 3" xfId="600"/>
    <cellStyle name="표준 2 8" xfId="601"/>
    <cellStyle name="표준 2 9" xfId="602"/>
    <cellStyle name="표준 2_006농림-4" xfId="603"/>
    <cellStyle name="표준 20" xfId="604"/>
    <cellStyle name="표준 21" xfId="605"/>
    <cellStyle name="표준 22" xfId="606"/>
    <cellStyle name="표준 23" xfId="607"/>
    <cellStyle name="표준 24" xfId="608"/>
    <cellStyle name="표준 25" xfId="609"/>
    <cellStyle name="표준 26" xfId="610"/>
    <cellStyle name="표준 260" xfId="611"/>
    <cellStyle name="표준 27" xfId="612"/>
    <cellStyle name="표준 28" xfId="613"/>
    <cellStyle name="표준 29" xfId="614"/>
    <cellStyle name="표준 29 2" xfId="615"/>
    <cellStyle name="표준 3" xfId="616"/>
    <cellStyle name="표준 3 2" xfId="617"/>
    <cellStyle name="표준 3 2 2" xfId="618"/>
    <cellStyle name="표준 3 2 3" xfId="619"/>
    <cellStyle name="표준 3 3" xfId="620"/>
    <cellStyle name="표준 3 3 2" xfId="621"/>
    <cellStyle name="표준 3 4" xfId="622"/>
    <cellStyle name="표준 3 5" xfId="623"/>
    <cellStyle name="표준 3 6" xfId="624"/>
    <cellStyle name="표준 3 7" xfId="625"/>
    <cellStyle name="표준 3 8" xfId="626"/>
    <cellStyle name="표준 3 9" xfId="627"/>
    <cellStyle name="표준 3_006농림-4" xfId="628"/>
    <cellStyle name="표준 30" xfId="629"/>
    <cellStyle name="표준 31" xfId="630"/>
    <cellStyle name="표준 32" xfId="631"/>
    <cellStyle name="표준 33" xfId="632"/>
    <cellStyle name="표준 34" xfId="633"/>
    <cellStyle name="표준 35" xfId="634"/>
    <cellStyle name="표준 36" xfId="635"/>
    <cellStyle name="표준 37" xfId="636"/>
    <cellStyle name="표준 38" xfId="637"/>
    <cellStyle name="표준 39" xfId="638"/>
    <cellStyle name="표준 4" xfId="639"/>
    <cellStyle name="표준 4 10" xfId="640"/>
    <cellStyle name="표준 4 10 2" xfId="641"/>
    <cellStyle name="표준 4 2" xfId="642"/>
    <cellStyle name="표준 4 2 2" xfId="643"/>
    <cellStyle name="표준 4 3" xfId="644"/>
    <cellStyle name="표준 4 4" xfId="645"/>
    <cellStyle name="표준 4 5" xfId="646"/>
    <cellStyle name="표준 4 6" xfId="647"/>
    <cellStyle name="표준 4 7" xfId="648"/>
    <cellStyle name="표준 4 8" xfId="649"/>
    <cellStyle name="표준 4 9" xfId="650"/>
    <cellStyle name="표준 40" xfId="651"/>
    <cellStyle name="표준 41" xfId="652"/>
    <cellStyle name="표준 42" xfId="653"/>
    <cellStyle name="표준 43" xfId="654"/>
    <cellStyle name="표준 44" xfId="655"/>
    <cellStyle name="표준 44 2" xfId="656"/>
    <cellStyle name="표준 45" xfId="657"/>
    <cellStyle name="표준 46" xfId="658"/>
    <cellStyle name="표준 47" xfId="659"/>
    <cellStyle name="표준 48" xfId="660"/>
    <cellStyle name="표준 48 2" xfId="661"/>
    <cellStyle name="표준 49" xfId="662"/>
    <cellStyle name="표준 5" xfId="663"/>
    <cellStyle name="표준 5 2" xfId="664"/>
    <cellStyle name="표준 5 3" xfId="665"/>
    <cellStyle name="표준 5 4" xfId="666"/>
    <cellStyle name="표준 5 5" xfId="667"/>
    <cellStyle name="표준 5 6" xfId="668"/>
    <cellStyle name="표준 5 7" xfId="669"/>
    <cellStyle name="표준 50" xfId="670"/>
    <cellStyle name="표준 51" xfId="671"/>
    <cellStyle name="표준 52" xfId="672"/>
    <cellStyle name="표준 53" xfId="673"/>
    <cellStyle name="표준 54" xfId="674"/>
    <cellStyle name="표준 55" xfId="675"/>
    <cellStyle name="표준 56" xfId="676"/>
    <cellStyle name="표준 57" xfId="677"/>
    <cellStyle name="표준 58" xfId="678"/>
    <cellStyle name="표준 59" xfId="679"/>
    <cellStyle name="표준 6" xfId="680"/>
    <cellStyle name="표준 6 2" xfId="681"/>
    <cellStyle name="표준 6 3" xfId="682"/>
    <cellStyle name="표준 6 3 2" xfId="683"/>
    <cellStyle name="표준 60" xfId="684"/>
    <cellStyle name="표준 61" xfId="685"/>
    <cellStyle name="표준 62" xfId="686"/>
    <cellStyle name="표준 63" xfId="687"/>
    <cellStyle name="표준 64" xfId="688"/>
    <cellStyle name="표준 65" xfId="689"/>
    <cellStyle name="표준 66" xfId="690"/>
    <cellStyle name="표준 67" xfId="691"/>
    <cellStyle name="표준 68" xfId="692"/>
    <cellStyle name="표준 69" xfId="693"/>
    <cellStyle name="표준 7" xfId="694"/>
    <cellStyle name="표준 7 2" xfId="695"/>
    <cellStyle name="표준 7 3" xfId="696"/>
    <cellStyle name="표준 70" xfId="697"/>
    <cellStyle name="표준 71" xfId="698"/>
    <cellStyle name="표준 72" xfId="699"/>
    <cellStyle name="표준 73" xfId="700"/>
    <cellStyle name="표준 74" xfId="701"/>
    <cellStyle name="표준 75" xfId="702"/>
    <cellStyle name="표준 76" xfId="703"/>
    <cellStyle name="표준 77" xfId="704"/>
    <cellStyle name="표준 78" xfId="705"/>
    <cellStyle name="표준 79" xfId="706"/>
    <cellStyle name="표준 8" xfId="707"/>
    <cellStyle name="표준 8 2" xfId="708"/>
    <cellStyle name="표준 80" xfId="709"/>
    <cellStyle name="표준 81" xfId="710"/>
    <cellStyle name="표준 82" xfId="711"/>
    <cellStyle name="표준 83" xfId="712"/>
    <cellStyle name="표준 84" xfId="713"/>
    <cellStyle name="표준 85" xfId="714"/>
    <cellStyle name="표준 86" xfId="715"/>
    <cellStyle name="표준 87" xfId="716"/>
    <cellStyle name="표준 88" xfId="717"/>
    <cellStyle name="표준 89" xfId="718"/>
    <cellStyle name="표준 9" xfId="719"/>
    <cellStyle name="표준 9 2" xfId="720"/>
    <cellStyle name="표준 9 3" xfId="721"/>
    <cellStyle name="표준 9 4" xfId="722"/>
    <cellStyle name="표준 9 5" xfId="723"/>
    <cellStyle name="표준 9 6" xfId="724"/>
    <cellStyle name="표준 90" xfId="725"/>
    <cellStyle name="표준 91" xfId="726"/>
    <cellStyle name="표준 92" xfId="727"/>
    <cellStyle name="표준 93" xfId="728"/>
    <cellStyle name="표준 94" xfId="729"/>
    <cellStyle name="표준 95" xfId="730"/>
    <cellStyle name="표준 96" xfId="731"/>
    <cellStyle name="표준 97" xfId="732"/>
    <cellStyle name="표준 98" xfId="733"/>
    <cellStyle name="표준 99" xfId="734"/>
    <cellStyle name="표준_012-2보건" xfId="743"/>
    <cellStyle name="합산" xfId="735"/>
    <cellStyle name="화폐기호" xfId="736"/>
    <cellStyle name="화폐기호0" xfId="7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K4" zoomScaleNormal="100" workbookViewId="0">
      <selection activeCell="M1" sqref="M1:Q1"/>
    </sheetView>
  </sheetViews>
  <sheetFormatPr defaultRowHeight="13.5"/>
  <cols>
    <col min="1" max="1" width="9.77734375" style="40" customWidth="1"/>
    <col min="2" max="2" width="11.88671875" style="76" customWidth="1"/>
    <col min="3" max="3" width="8.109375" style="78" customWidth="1"/>
    <col min="4" max="4" width="8.109375" style="76" customWidth="1"/>
    <col min="5" max="6" width="8.109375" style="78" customWidth="1"/>
    <col min="7" max="7" width="8.109375" style="76" customWidth="1"/>
    <col min="8" max="9" width="8.109375" style="78" customWidth="1"/>
    <col min="10" max="10" width="8.109375" style="76" customWidth="1"/>
    <col min="11" max="11" width="7.109375" style="78" customWidth="1"/>
    <col min="12" max="12" width="2.77734375" style="40" customWidth="1"/>
    <col min="13" max="14" width="14.5546875" style="79" customWidth="1"/>
    <col min="15" max="15" width="14.5546875" style="78" customWidth="1"/>
    <col min="16" max="17" width="14.21875" style="78" customWidth="1"/>
    <col min="18" max="16384" width="8.88671875" style="40"/>
  </cols>
  <sheetData>
    <row r="1" spans="1:18" s="1" customFormat="1" ht="45" customHeight="1">
      <c r="A1" s="415" t="s">
        <v>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321"/>
      <c r="M1" s="416" t="s">
        <v>258</v>
      </c>
      <c r="N1" s="416"/>
      <c r="O1" s="416"/>
      <c r="P1" s="416"/>
      <c r="Q1" s="416"/>
    </row>
    <row r="2" spans="1:18" s="4" customFormat="1" ht="25.5" customHeight="1" thickBo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M2" s="5"/>
      <c r="N2" s="5"/>
      <c r="O2" s="6"/>
      <c r="P2" s="3"/>
      <c r="Q2" s="322" t="s">
        <v>2</v>
      </c>
    </row>
    <row r="3" spans="1:18" s="4" customFormat="1" ht="16.5" customHeight="1" thickTop="1">
      <c r="A3" s="7" t="s">
        <v>3</v>
      </c>
      <c r="B3" s="8" t="s">
        <v>4</v>
      </c>
      <c r="C3" s="417" t="s">
        <v>5</v>
      </c>
      <c r="D3" s="418"/>
      <c r="E3" s="418"/>
      <c r="F3" s="418"/>
      <c r="G3" s="418"/>
      <c r="H3" s="418"/>
      <c r="I3" s="418"/>
      <c r="J3" s="418"/>
      <c r="K3" s="418"/>
      <c r="L3" s="9"/>
      <c r="M3" s="10" t="s">
        <v>6</v>
      </c>
      <c r="N3" s="11" t="s">
        <v>7</v>
      </c>
      <c r="O3" s="12" t="s">
        <v>8</v>
      </c>
      <c r="P3" s="419" t="s">
        <v>9</v>
      </c>
      <c r="Q3" s="420"/>
      <c r="R3" s="13"/>
    </row>
    <row r="4" spans="1:18" s="4" customFormat="1" ht="16.5" customHeight="1">
      <c r="A4" s="14"/>
      <c r="B4" s="15"/>
      <c r="C4" s="421" t="s">
        <v>10</v>
      </c>
      <c r="D4" s="422"/>
      <c r="E4" s="423"/>
      <c r="F4" s="421" t="s">
        <v>11</v>
      </c>
      <c r="G4" s="422"/>
      <c r="H4" s="423"/>
      <c r="I4" s="421" t="s">
        <v>215</v>
      </c>
      <c r="J4" s="422"/>
      <c r="K4" s="422"/>
      <c r="L4" s="9"/>
      <c r="M4" s="16" t="s">
        <v>12</v>
      </c>
      <c r="N4" s="17" t="s">
        <v>13</v>
      </c>
      <c r="O4" s="18" t="s">
        <v>14</v>
      </c>
    </row>
    <row r="5" spans="1:18" s="4" customFormat="1" ht="16.5" customHeight="1">
      <c r="A5" s="9"/>
      <c r="B5" s="19" t="s">
        <v>15</v>
      </c>
      <c r="C5" s="9"/>
      <c r="D5" s="20" t="s">
        <v>16</v>
      </c>
      <c r="E5" s="20" t="s">
        <v>17</v>
      </c>
      <c r="F5" s="9"/>
      <c r="G5" s="20" t="s">
        <v>16</v>
      </c>
      <c r="H5" s="20" t="s">
        <v>17</v>
      </c>
      <c r="I5" s="21"/>
      <c r="J5" s="20" t="s">
        <v>16</v>
      </c>
      <c r="K5" s="22" t="s">
        <v>17</v>
      </c>
      <c r="L5" s="9"/>
      <c r="M5" s="16" t="s">
        <v>18</v>
      </c>
      <c r="N5" s="17" t="s">
        <v>19</v>
      </c>
      <c r="O5" s="18" t="s">
        <v>20</v>
      </c>
      <c r="P5" s="9" t="s">
        <v>21</v>
      </c>
      <c r="Q5" s="22" t="s">
        <v>22</v>
      </c>
    </row>
    <row r="6" spans="1:18" s="4" customFormat="1" ht="16.5" customHeight="1">
      <c r="A6" s="23" t="s">
        <v>23</v>
      </c>
      <c r="B6" s="24" t="s">
        <v>24</v>
      </c>
      <c r="C6" s="25" t="s">
        <v>25</v>
      </c>
      <c r="D6" s="24" t="s">
        <v>26</v>
      </c>
      <c r="E6" s="24" t="s">
        <v>27</v>
      </c>
      <c r="F6" s="25" t="s">
        <v>28</v>
      </c>
      <c r="G6" s="24" t="s">
        <v>26</v>
      </c>
      <c r="H6" s="24" t="s">
        <v>27</v>
      </c>
      <c r="I6" s="26" t="s">
        <v>29</v>
      </c>
      <c r="J6" s="24" t="s">
        <v>26</v>
      </c>
      <c r="K6" s="27" t="s">
        <v>27</v>
      </c>
      <c r="L6" s="9"/>
      <c r="M6" s="28" t="s">
        <v>30</v>
      </c>
      <c r="N6" s="29" t="s">
        <v>31</v>
      </c>
      <c r="O6" s="30" t="s">
        <v>32</v>
      </c>
      <c r="P6" s="26" t="s">
        <v>33</v>
      </c>
      <c r="Q6" s="27" t="s">
        <v>34</v>
      </c>
    </row>
    <row r="7" spans="1:18" s="37" customFormat="1" ht="25.5" customHeight="1">
      <c r="A7" s="31">
        <v>1997</v>
      </c>
      <c r="B7" s="32">
        <v>9468</v>
      </c>
      <c r="C7" s="33">
        <f t="shared" ref="C7:C15" si="0">SUM(D7:E7)</f>
        <v>29801</v>
      </c>
      <c r="D7" s="34">
        <v>14847</v>
      </c>
      <c r="E7" s="34">
        <v>14954</v>
      </c>
      <c r="F7" s="33">
        <f t="shared" ref="F7:F15" si="1">SUM(G7:H7)</f>
        <v>29801</v>
      </c>
      <c r="G7" s="34">
        <v>14847</v>
      </c>
      <c r="H7" s="34">
        <v>14954</v>
      </c>
      <c r="I7" s="34" t="s">
        <v>35</v>
      </c>
      <c r="J7" s="34" t="s">
        <v>35</v>
      </c>
      <c r="K7" s="34" t="s">
        <v>35</v>
      </c>
      <c r="L7" s="35"/>
      <c r="M7" s="36" t="s">
        <v>35</v>
      </c>
      <c r="N7" s="36">
        <f t="shared" ref="N7:N15" si="2">C7/B7</f>
        <v>3.1475496408956487</v>
      </c>
      <c r="O7" s="34">
        <v>4383</v>
      </c>
      <c r="P7" s="34" t="s">
        <v>35</v>
      </c>
      <c r="Q7" s="34" t="s">
        <v>35</v>
      </c>
    </row>
    <row r="8" spans="1:18" s="4" customFormat="1" ht="25.5" customHeight="1">
      <c r="A8" s="31">
        <v>1998</v>
      </c>
      <c r="B8" s="35">
        <v>9648</v>
      </c>
      <c r="C8" s="33">
        <f t="shared" si="0"/>
        <v>30556</v>
      </c>
      <c r="D8" s="34">
        <v>15115</v>
      </c>
      <c r="E8" s="34">
        <v>15441</v>
      </c>
      <c r="F8" s="33">
        <f t="shared" si="1"/>
        <v>30556</v>
      </c>
      <c r="G8" s="34">
        <v>15115</v>
      </c>
      <c r="H8" s="34">
        <v>15441</v>
      </c>
      <c r="I8" s="34" t="s">
        <v>35</v>
      </c>
      <c r="J8" s="34" t="s">
        <v>35</v>
      </c>
      <c r="K8" s="34" t="s">
        <v>35</v>
      </c>
      <c r="L8" s="35"/>
      <c r="M8" s="36" t="s">
        <v>35</v>
      </c>
      <c r="N8" s="36">
        <f t="shared" si="2"/>
        <v>3.1670812603648426</v>
      </c>
      <c r="O8" s="34">
        <v>4609</v>
      </c>
      <c r="P8" s="34" t="s">
        <v>35</v>
      </c>
      <c r="Q8" s="34" t="s">
        <v>35</v>
      </c>
    </row>
    <row r="9" spans="1:18" s="4" customFormat="1" ht="25.5" customHeight="1">
      <c r="A9" s="31">
        <v>1999</v>
      </c>
      <c r="B9" s="35">
        <v>9649</v>
      </c>
      <c r="C9" s="33">
        <f t="shared" si="0"/>
        <v>30207</v>
      </c>
      <c r="D9" s="34">
        <v>14981</v>
      </c>
      <c r="E9" s="34">
        <v>15226</v>
      </c>
      <c r="F9" s="33">
        <f t="shared" si="1"/>
        <v>30207</v>
      </c>
      <c r="G9" s="34">
        <v>14981</v>
      </c>
      <c r="H9" s="34">
        <v>15226</v>
      </c>
      <c r="I9" s="34" t="s">
        <v>35</v>
      </c>
      <c r="J9" s="34" t="s">
        <v>35</v>
      </c>
      <c r="K9" s="34" t="s">
        <v>35</v>
      </c>
      <c r="L9" s="35"/>
      <c r="M9" s="36" t="s">
        <v>35</v>
      </c>
      <c r="N9" s="36">
        <f t="shared" si="2"/>
        <v>3.1305834801533838</v>
      </c>
      <c r="O9" s="34">
        <v>4803</v>
      </c>
      <c r="P9" s="34" t="s">
        <v>35</v>
      </c>
      <c r="Q9" s="34" t="s">
        <v>35</v>
      </c>
    </row>
    <row r="10" spans="1:18" s="4" customFormat="1" ht="25.5" customHeight="1">
      <c r="A10" s="31">
        <v>2000</v>
      </c>
      <c r="B10" s="32">
        <v>9714</v>
      </c>
      <c r="C10" s="33">
        <f t="shared" si="0"/>
        <v>30126</v>
      </c>
      <c r="D10" s="34">
        <v>14868</v>
      </c>
      <c r="E10" s="34">
        <v>15258</v>
      </c>
      <c r="F10" s="33">
        <f t="shared" si="1"/>
        <v>30126</v>
      </c>
      <c r="G10" s="34">
        <v>14868</v>
      </c>
      <c r="H10" s="34">
        <v>15258</v>
      </c>
      <c r="I10" s="34" t="s">
        <v>35</v>
      </c>
      <c r="J10" s="34" t="s">
        <v>35</v>
      </c>
      <c r="K10" s="34" t="s">
        <v>214</v>
      </c>
      <c r="L10" s="35"/>
      <c r="M10" s="36" t="s">
        <v>35</v>
      </c>
      <c r="N10" s="36">
        <f t="shared" si="2"/>
        <v>3.1012970969734406</v>
      </c>
      <c r="O10" s="34">
        <v>5049</v>
      </c>
      <c r="P10" s="34" t="s">
        <v>35</v>
      </c>
      <c r="Q10" s="34" t="s">
        <v>35</v>
      </c>
    </row>
    <row r="11" spans="1:18" s="4" customFormat="1" ht="25.5" customHeight="1">
      <c r="A11" s="31">
        <v>2001</v>
      </c>
      <c r="B11" s="32">
        <v>9819</v>
      </c>
      <c r="C11" s="33">
        <f t="shared" si="0"/>
        <v>30521</v>
      </c>
      <c r="D11" s="34">
        <v>14896</v>
      </c>
      <c r="E11" s="34">
        <v>15625</v>
      </c>
      <c r="F11" s="33">
        <f t="shared" si="1"/>
        <v>30521</v>
      </c>
      <c r="G11" s="34">
        <v>14896</v>
      </c>
      <c r="H11" s="34">
        <v>15625</v>
      </c>
      <c r="I11" s="34" t="s">
        <v>35</v>
      </c>
      <c r="J11" s="34" t="s">
        <v>35</v>
      </c>
      <c r="K11" s="34" t="s">
        <v>35</v>
      </c>
      <c r="L11" s="35"/>
      <c r="M11" s="36" t="s">
        <v>35</v>
      </c>
      <c r="N11" s="36">
        <f t="shared" si="2"/>
        <v>3.108361340258682</v>
      </c>
      <c r="O11" s="34">
        <v>5275</v>
      </c>
      <c r="P11" s="34" t="s">
        <v>35</v>
      </c>
      <c r="Q11" s="34" t="s">
        <v>35</v>
      </c>
    </row>
    <row r="12" spans="1:18" s="4" customFormat="1" ht="25.5" customHeight="1">
      <c r="A12" s="31">
        <v>2002</v>
      </c>
      <c r="B12" s="32">
        <v>9566</v>
      </c>
      <c r="C12" s="33">
        <f t="shared" si="0"/>
        <v>26577</v>
      </c>
      <c r="D12" s="34">
        <f t="shared" ref="D12:E15" si="3">G12+J12</f>
        <v>13211</v>
      </c>
      <c r="E12" s="34">
        <f t="shared" si="3"/>
        <v>13366</v>
      </c>
      <c r="F12" s="33">
        <f t="shared" si="1"/>
        <v>26463</v>
      </c>
      <c r="G12" s="34">
        <v>13167</v>
      </c>
      <c r="H12" s="34">
        <v>13296</v>
      </c>
      <c r="I12" s="33">
        <f>SUM(J12:K12)</f>
        <v>114</v>
      </c>
      <c r="J12" s="34">
        <v>44</v>
      </c>
      <c r="K12" s="34">
        <v>70</v>
      </c>
      <c r="L12" s="35"/>
      <c r="M12" s="36" t="s">
        <v>35</v>
      </c>
      <c r="N12" s="36">
        <f t="shared" si="2"/>
        <v>2.7782772318628477</v>
      </c>
      <c r="O12" s="34">
        <v>5321</v>
      </c>
      <c r="P12" s="38">
        <v>114</v>
      </c>
      <c r="Q12" s="38">
        <v>70</v>
      </c>
      <c r="R12" s="39"/>
    </row>
    <row r="13" spans="1:18" ht="25.5" customHeight="1">
      <c r="A13" s="31">
        <v>2003</v>
      </c>
      <c r="B13" s="32">
        <v>9917</v>
      </c>
      <c r="C13" s="33">
        <f t="shared" si="0"/>
        <v>29713</v>
      </c>
      <c r="D13" s="34">
        <f t="shared" si="3"/>
        <v>14473</v>
      </c>
      <c r="E13" s="34">
        <f t="shared" si="3"/>
        <v>15240</v>
      </c>
      <c r="F13" s="33">
        <f t="shared" si="1"/>
        <v>29579</v>
      </c>
      <c r="G13" s="34">
        <v>14426</v>
      </c>
      <c r="H13" s="34">
        <v>15153</v>
      </c>
      <c r="I13" s="33">
        <f>SUM(J13:K13)</f>
        <v>134</v>
      </c>
      <c r="J13" s="34">
        <v>47</v>
      </c>
      <c r="K13" s="34">
        <v>87</v>
      </c>
      <c r="L13" s="35"/>
      <c r="M13" s="36" t="s">
        <v>35</v>
      </c>
      <c r="N13" s="36">
        <f t="shared" si="2"/>
        <v>2.9961681960270243</v>
      </c>
      <c r="O13" s="34">
        <v>5530</v>
      </c>
      <c r="P13" s="38">
        <v>134</v>
      </c>
      <c r="Q13" s="38">
        <v>87</v>
      </c>
    </row>
    <row r="14" spans="1:18" ht="25.5" customHeight="1">
      <c r="A14" s="31">
        <v>2004</v>
      </c>
      <c r="B14" s="32">
        <v>9816</v>
      </c>
      <c r="C14" s="33">
        <f t="shared" si="0"/>
        <v>27078</v>
      </c>
      <c r="D14" s="34">
        <f t="shared" si="3"/>
        <v>13366</v>
      </c>
      <c r="E14" s="34">
        <f t="shared" si="3"/>
        <v>13712</v>
      </c>
      <c r="F14" s="33">
        <f t="shared" si="1"/>
        <v>26933</v>
      </c>
      <c r="G14" s="34">
        <v>13308</v>
      </c>
      <c r="H14" s="34">
        <v>13625</v>
      </c>
      <c r="I14" s="33">
        <f>SUM(J14:K14)</f>
        <v>145</v>
      </c>
      <c r="J14" s="34">
        <v>58</v>
      </c>
      <c r="K14" s="34">
        <v>87</v>
      </c>
      <c r="L14" s="35"/>
      <c r="M14" s="36" t="s">
        <v>35</v>
      </c>
      <c r="N14" s="36">
        <f t="shared" si="2"/>
        <v>2.7585574572127141</v>
      </c>
      <c r="O14" s="34">
        <v>5695</v>
      </c>
      <c r="P14" s="38">
        <v>145</v>
      </c>
      <c r="Q14" s="38">
        <v>87</v>
      </c>
    </row>
    <row r="15" spans="1:18" ht="25.5" customHeight="1">
      <c r="A15" s="41">
        <v>2005</v>
      </c>
      <c r="B15" s="32">
        <v>9775</v>
      </c>
      <c r="C15" s="33">
        <f t="shared" si="0"/>
        <v>25069</v>
      </c>
      <c r="D15" s="34">
        <f t="shared" si="3"/>
        <v>12496</v>
      </c>
      <c r="E15" s="34">
        <f t="shared" si="3"/>
        <v>12573</v>
      </c>
      <c r="F15" s="33">
        <f t="shared" si="1"/>
        <v>24912</v>
      </c>
      <c r="G15" s="34">
        <v>12438</v>
      </c>
      <c r="H15" s="34">
        <v>12474</v>
      </c>
      <c r="I15" s="33">
        <f>SUM(J15:K15)</f>
        <v>157</v>
      </c>
      <c r="J15" s="34">
        <v>58</v>
      </c>
      <c r="K15" s="34">
        <v>99</v>
      </c>
      <c r="L15" s="35"/>
      <c r="M15" s="36" t="s">
        <v>35</v>
      </c>
      <c r="N15" s="36">
        <f t="shared" si="2"/>
        <v>2.5646035805626597</v>
      </c>
      <c r="O15" s="34">
        <v>5428</v>
      </c>
      <c r="P15" s="38">
        <v>157</v>
      </c>
      <c r="Q15" s="38">
        <v>99</v>
      </c>
    </row>
    <row r="16" spans="1:18" ht="25.5" customHeight="1">
      <c r="A16" s="41">
        <v>2006</v>
      </c>
      <c r="B16" s="34">
        <v>9848</v>
      </c>
      <c r="C16" s="33">
        <v>24420</v>
      </c>
      <c r="D16" s="34">
        <v>12231</v>
      </c>
      <c r="E16" s="34">
        <v>12189</v>
      </c>
      <c r="F16" s="33">
        <v>24209</v>
      </c>
      <c r="G16" s="34">
        <v>12139</v>
      </c>
      <c r="H16" s="34">
        <v>12070</v>
      </c>
      <c r="I16" s="33">
        <v>211</v>
      </c>
      <c r="J16" s="34">
        <v>92</v>
      </c>
      <c r="K16" s="34">
        <v>119</v>
      </c>
      <c r="L16" s="35"/>
      <c r="M16" s="36" t="s">
        <v>36</v>
      </c>
      <c r="N16" s="36">
        <v>2.4796913078797727</v>
      </c>
      <c r="O16" s="34">
        <v>5980</v>
      </c>
      <c r="P16" s="38">
        <v>46</v>
      </c>
      <c r="Q16" s="34">
        <v>533</v>
      </c>
    </row>
    <row r="17" spans="1:17" ht="25.5" customHeight="1">
      <c r="A17" s="41">
        <v>2007</v>
      </c>
      <c r="B17" s="34">
        <v>10449</v>
      </c>
      <c r="C17" s="33">
        <v>26912</v>
      </c>
      <c r="D17" s="34">
        <v>13328</v>
      </c>
      <c r="E17" s="34">
        <v>13584</v>
      </c>
      <c r="F17" s="33">
        <v>26687</v>
      </c>
      <c r="G17" s="34">
        <v>13244</v>
      </c>
      <c r="H17" s="34">
        <v>13443</v>
      </c>
      <c r="I17" s="33">
        <v>225</v>
      </c>
      <c r="J17" s="34">
        <v>84</v>
      </c>
      <c r="K17" s="34">
        <v>141</v>
      </c>
      <c r="L17" s="35"/>
      <c r="M17" s="36" t="s">
        <v>36</v>
      </c>
      <c r="N17" s="36">
        <v>2.5755574696143171</v>
      </c>
      <c r="O17" s="34">
        <v>6261</v>
      </c>
      <c r="P17" s="38">
        <v>50</v>
      </c>
      <c r="Q17" s="34">
        <v>533</v>
      </c>
    </row>
    <row r="18" spans="1:17" ht="25.5" customHeight="1">
      <c r="A18" s="41">
        <v>2008</v>
      </c>
      <c r="B18" s="34">
        <v>10148</v>
      </c>
      <c r="C18" s="33">
        <v>24132</v>
      </c>
      <c r="D18" s="34">
        <v>12025</v>
      </c>
      <c r="E18" s="34">
        <v>12107</v>
      </c>
      <c r="F18" s="33">
        <v>23864</v>
      </c>
      <c r="G18" s="34">
        <v>11931</v>
      </c>
      <c r="H18" s="34">
        <v>11933</v>
      </c>
      <c r="I18" s="33">
        <v>268</v>
      </c>
      <c r="J18" s="34">
        <v>94</v>
      </c>
      <c r="K18" s="34">
        <v>174</v>
      </c>
      <c r="L18" s="35"/>
      <c r="M18" s="36" t="s">
        <v>35</v>
      </c>
      <c r="N18" s="36">
        <v>2.3780055183287345</v>
      </c>
      <c r="O18" s="34">
        <v>6274</v>
      </c>
      <c r="P18" s="42">
        <v>45.3</v>
      </c>
      <c r="Q18" s="34">
        <v>533</v>
      </c>
    </row>
    <row r="19" spans="1:17" ht="25.5" customHeight="1">
      <c r="A19" s="43">
        <v>2009</v>
      </c>
      <c r="B19" s="44">
        <v>10282</v>
      </c>
      <c r="C19" s="45">
        <v>23740</v>
      </c>
      <c r="D19" s="44">
        <v>11816</v>
      </c>
      <c r="E19" s="44">
        <v>11924</v>
      </c>
      <c r="F19" s="45">
        <f>SUM(G19:H19)</f>
        <v>23478</v>
      </c>
      <c r="G19" s="46">
        <v>11735</v>
      </c>
      <c r="H19" s="47">
        <v>11743</v>
      </c>
      <c r="I19" s="45">
        <f>SUM(J19:K19)</f>
        <v>262</v>
      </c>
      <c r="J19" s="44">
        <v>81</v>
      </c>
      <c r="K19" s="44">
        <v>181</v>
      </c>
      <c r="L19" s="44"/>
      <c r="M19" s="44" t="s">
        <v>35</v>
      </c>
      <c r="N19" s="48">
        <v>2.2999999999999998</v>
      </c>
      <c r="O19" s="46">
        <v>6330</v>
      </c>
      <c r="P19" s="48">
        <v>44.5</v>
      </c>
      <c r="Q19" s="48">
        <v>533.4</v>
      </c>
    </row>
    <row r="20" spans="1:17" s="49" customFormat="1" ht="25.5" customHeight="1">
      <c r="A20" s="43">
        <v>2010</v>
      </c>
      <c r="B20" s="44">
        <v>10464</v>
      </c>
      <c r="C20" s="45">
        <v>23651</v>
      </c>
      <c r="D20" s="44">
        <v>11748</v>
      </c>
      <c r="E20" s="44">
        <v>11903</v>
      </c>
      <c r="F20" s="45">
        <v>23386</v>
      </c>
      <c r="G20" s="46">
        <v>11653</v>
      </c>
      <c r="H20" s="47">
        <v>11733</v>
      </c>
      <c r="I20" s="45">
        <v>265</v>
      </c>
      <c r="J20" s="44">
        <v>95</v>
      </c>
      <c r="K20" s="44">
        <v>170</v>
      </c>
      <c r="L20" s="44"/>
      <c r="M20" s="44" t="s">
        <v>35</v>
      </c>
      <c r="N20" s="48">
        <v>2.2602255351681957</v>
      </c>
      <c r="O20" s="47">
        <v>6338</v>
      </c>
      <c r="P20" s="48">
        <v>44.330827045762952</v>
      </c>
      <c r="Q20" s="48">
        <v>533.51136389999999</v>
      </c>
    </row>
    <row r="21" spans="1:17" s="50" customFormat="1" ht="25.5" customHeight="1">
      <c r="A21" s="43">
        <v>2011</v>
      </c>
      <c r="B21" s="44">
        <v>10457</v>
      </c>
      <c r="C21" s="45">
        <f>SUM(D21:E21)</f>
        <v>23494</v>
      </c>
      <c r="D21" s="44">
        <v>11635</v>
      </c>
      <c r="E21" s="44">
        <v>11859</v>
      </c>
      <c r="F21" s="45">
        <f>SUM(G21:H21)</f>
        <v>23215</v>
      </c>
      <c r="G21" s="46">
        <v>11534</v>
      </c>
      <c r="H21" s="47">
        <v>11681</v>
      </c>
      <c r="I21" s="45">
        <f>SUM(J21:K21)</f>
        <v>279</v>
      </c>
      <c r="J21" s="44">
        <v>101</v>
      </c>
      <c r="K21" s="44">
        <v>178</v>
      </c>
      <c r="L21" s="44"/>
      <c r="M21" s="44" t="s">
        <v>35</v>
      </c>
      <c r="N21" s="48">
        <v>2.2000000000000002</v>
      </c>
      <c r="O21" s="46">
        <v>6364</v>
      </c>
      <c r="P21" s="48">
        <v>43.5</v>
      </c>
      <c r="Q21" s="48">
        <v>533.5</v>
      </c>
    </row>
    <row r="22" spans="1:17" s="50" customFormat="1" ht="25.5" customHeight="1">
      <c r="A22" s="43">
        <v>2012</v>
      </c>
      <c r="B22" s="51">
        <v>10460</v>
      </c>
      <c r="C22" s="45">
        <v>23490</v>
      </c>
      <c r="D22" s="45">
        <v>11633</v>
      </c>
      <c r="E22" s="52">
        <v>11857</v>
      </c>
      <c r="F22" s="45">
        <f>SUM(G22:H22)</f>
        <v>23191</v>
      </c>
      <c r="G22" s="45">
        <v>11522</v>
      </c>
      <c r="H22" s="45">
        <v>11669</v>
      </c>
      <c r="I22" s="45">
        <f>J22+K22</f>
        <v>299</v>
      </c>
      <c r="J22" s="45">
        <v>111</v>
      </c>
      <c r="K22" s="45">
        <v>188</v>
      </c>
      <c r="L22" s="51"/>
      <c r="M22" s="53" t="s">
        <v>36</v>
      </c>
      <c r="N22" s="54">
        <v>2.2171128107074569</v>
      </c>
      <c r="O22" s="52">
        <v>6493</v>
      </c>
      <c r="P22" s="54">
        <v>43.493998499624901</v>
      </c>
      <c r="Q22" s="54">
        <v>533.20000000000005</v>
      </c>
    </row>
    <row r="23" spans="1:17" s="55" customFormat="1" ht="25.5" customHeight="1">
      <c r="A23" s="43">
        <v>2013</v>
      </c>
      <c r="B23" s="51">
        <v>10572</v>
      </c>
      <c r="C23" s="45">
        <v>23569</v>
      </c>
      <c r="D23" s="45">
        <v>11667</v>
      </c>
      <c r="E23" s="52">
        <v>11902</v>
      </c>
      <c r="F23" s="45">
        <v>23243</v>
      </c>
      <c r="G23" s="45">
        <v>11535</v>
      </c>
      <c r="H23" s="45">
        <v>11708</v>
      </c>
      <c r="I23" s="45">
        <v>326</v>
      </c>
      <c r="J23" s="45">
        <v>132</v>
      </c>
      <c r="K23" s="45">
        <v>194</v>
      </c>
      <c r="L23" s="51"/>
      <c r="M23" s="53" t="s">
        <v>36</v>
      </c>
      <c r="N23" s="54">
        <v>2.2000000000000002</v>
      </c>
      <c r="O23" s="52">
        <v>6641</v>
      </c>
      <c r="P23" s="54">
        <v>44.196289999999998</v>
      </c>
      <c r="Q23" s="54">
        <v>533.29999999999995</v>
      </c>
    </row>
    <row r="24" spans="1:17" s="55" customFormat="1" ht="25.5" customHeight="1">
      <c r="A24" s="43">
        <v>2014</v>
      </c>
      <c r="B24" s="51">
        <v>10787</v>
      </c>
      <c r="C24" s="45">
        <v>23706</v>
      </c>
      <c r="D24" s="45">
        <v>11720</v>
      </c>
      <c r="E24" s="45">
        <v>11986</v>
      </c>
      <c r="F24" s="45">
        <v>23335</v>
      </c>
      <c r="G24" s="45">
        <v>11558</v>
      </c>
      <c r="H24" s="45">
        <v>11777</v>
      </c>
      <c r="I24" s="45">
        <v>371</v>
      </c>
      <c r="J24" s="45">
        <v>162</v>
      </c>
      <c r="K24" s="45">
        <v>209</v>
      </c>
      <c r="L24" s="51"/>
      <c r="M24" s="53">
        <v>0.58127200984343796</v>
      </c>
      <c r="N24" s="54">
        <v>2.16</v>
      </c>
      <c r="O24" s="52">
        <v>6700</v>
      </c>
      <c r="P24" s="54">
        <v>44.5</v>
      </c>
      <c r="Q24" s="54">
        <v>533.29999999999995</v>
      </c>
    </row>
    <row r="25" spans="1:17" s="55" customFormat="1" ht="25.5" customHeight="1">
      <c r="A25" s="43">
        <v>2015</v>
      </c>
      <c r="B25" s="51">
        <v>10909</v>
      </c>
      <c r="C25" s="45">
        <v>23681</v>
      </c>
      <c r="D25" s="45">
        <v>11697</v>
      </c>
      <c r="E25" s="45">
        <v>11984</v>
      </c>
      <c r="F25" s="45">
        <v>23277</v>
      </c>
      <c r="G25" s="45">
        <v>11521</v>
      </c>
      <c r="H25" s="45">
        <v>11756</v>
      </c>
      <c r="I25" s="45">
        <v>404</v>
      </c>
      <c r="J25" s="45">
        <v>176</v>
      </c>
      <c r="K25" s="45">
        <v>228</v>
      </c>
      <c r="L25" s="51"/>
      <c r="M25" s="56">
        <v>-0.1</v>
      </c>
      <c r="N25" s="54">
        <v>2.13</v>
      </c>
      <c r="O25" s="52">
        <v>6832</v>
      </c>
      <c r="P25" s="54">
        <v>44.4</v>
      </c>
      <c r="Q25" s="54">
        <v>533.29999999999995</v>
      </c>
    </row>
    <row r="26" spans="1:17" s="63" customFormat="1" ht="25.5" customHeight="1">
      <c r="A26" s="57">
        <v>2016</v>
      </c>
      <c r="B26" s="58">
        <v>11123</v>
      </c>
      <c r="C26" s="59">
        <v>24016</v>
      </c>
      <c r="D26" s="59">
        <v>11861</v>
      </c>
      <c r="E26" s="59">
        <v>12155</v>
      </c>
      <c r="F26" s="59">
        <v>23628</v>
      </c>
      <c r="G26" s="59">
        <v>11681</v>
      </c>
      <c r="H26" s="59">
        <v>11947</v>
      </c>
      <c r="I26" s="59">
        <v>388</v>
      </c>
      <c r="J26" s="59">
        <v>180</v>
      </c>
      <c r="K26" s="59">
        <v>208</v>
      </c>
      <c r="L26" s="58"/>
      <c r="M26" s="60">
        <v>1.414636206</v>
      </c>
      <c r="N26" s="61">
        <v>2.12</v>
      </c>
      <c r="O26" s="62">
        <v>6974</v>
      </c>
      <c r="P26" s="61">
        <v>45</v>
      </c>
      <c r="Q26" s="61">
        <v>533.29999999999995</v>
      </c>
    </row>
    <row r="27" spans="1:17" s="63" customFormat="1" ht="25.5" customHeight="1">
      <c r="A27" s="57">
        <v>2017</v>
      </c>
      <c r="B27" s="58">
        <v>11144</v>
      </c>
      <c r="C27" s="59">
        <v>23384</v>
      </c>
      <c r="D27" s="59">
        <v>11597</v>
      </c>
      <c r="E27" s="59">
        <v>11787</v>
      </c>
      <c r="F27" s="59">
        <v>23003</v>
      </c>
      <c r="G27" s="59">
        <v>11410</v>
      </c>
      <c r="H27" s="59">
        <v>11593</v>
      </c>
      <c r="I27" s="59">
        <v>381</v>
      </c>
      <c r="J27" s="59">
        <v>187</v>
      </c>
      <c r="K27" s="59">
        <v>194</v>
      </c>
      <c r="L27" s="58"/>
      <c r="M27" s="60">
        <v>-2.631578948</v>
      </c>
      <c r="N27" s="61">
        <v>2.06</v>
      </c>
      <c r="O27" s="62">
        <v>7111</v>
      </c>
      <c r="P27" s="61">
        <v>43.8</v>
      </c>
      <c r="Q27" s="61">
        <v>533.42999999999995</v>
      </c>
    </row>
    <row r="28" spans="1:17" s="63" customFormat="1" ht="25.5" customHeight="1" thickBot="1">
      <c r="A28" s="64">
        <v>2018</v>
      </c>
      <c r="B28" s="65">
        <v>11327</v>
      </c>
      <c r="C28" s="66">
        <v>23602</v>
      </c>
      <c r="D28" s="66">
        <v>11721</v>
      </c>
      <c r="E28" s="66">
        <v>11881</v>
      </c>
      <c r="F28" s="66">
        <v>23221</v>
      </c>
      <c r="G28" s="66">
        <v>11533</v>
      </c>
      <c r="H28" s="66">
        <v>11688</v>
      </c>
      <c r="I28" s="66">
        <v>381</v>
      </c>
      <c r="J28" s="66">
        <v>188</v>
      </c>
      <c r="K28" s="66">
        <v>193</v>
      </c>
      <c r="L28" s="65"/>
      <c r="M28" s="68">
        <v>0.9</v>
      </c>
      <c r="N28" s="69">
        <v>2.1</v>
      </c>
      <c r="O28" s="70">
        <v>7198</v>
      </c>
      <c r="P28" s="69">
        <v>44.3</v>
      </c>
      <c r="Q28" s="69">
        <v>533.29999999999995</v>
      </c>
    </row>
    <row r="29" spans="1:17" s="63" customFormat="1" ht="13.5" customHeight="1" thickTop="1">
      <c r="A29" s="71"/>
      <c r="B29" s="67"/>
      <c r="C29" s="72"/>
      <c r="D29" s="72"/>
      <c r="E29" s="72"/>
      <c r="F29" s="72"/>
      <c r="G29" s="72"/>
      <c r="H29" s="72"/>
      <c r="I29" s="72"/>
      <c r="J29" s="72"/>
      <c r="K29" s="72"/>
      <c r="L29" s="67"/>
      <c r="M29" s="73"/>
      <c r="N29" s="74"/>
      <c r="O29" s="75"/>
      <c r="P29" s="74"/>
      <c r="Q29" s="74"/>
    </row>
    <row r="30" spans="1:17" s="4" customFormat="1" ht="12" customHeight="1">
      <c r="A30" s="4" t="s">
        <v>37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M30" s="77"/>
      <c r="N30" s="77"/>
      <c r="O30" s="76"/>
      <c r="P30" s="76"/>
      <c r="Q30" s="76"/>
    </row>
    <row r="31" spans="1:17">
      <c r="A31" s="4" t="s">
        <v>38</v>
      </c>
    </row>
    <row r="32" spans="1:17">
      <c r="D32" s="79"/>
      <c r="G32" s="78"/>
      <c r="H32" s="40"/>
      <c r="I32" s="40"/>
      <c r="J32" s="40"/>
      <c r="K32" s="40"/>
      <c r="M32" s="40"/>
      <c r="N32" s="40"/>
      <c r="O32" s="40"/>
      <c r="P32" s="40"/>
      <c r="Q32" s="40"/>
    </row>
    <row r="33" spans="4:17">
      <c r="D33" s="79"/>
      <c r="G33" s="78"/>
      <c r="H33" s="40"/>
      <c r="I33" s="40"/>
      <c r="J33" s="40"/>
      <c r="K33" s="40"/>
      <c r="M33" s="40"/>
      <c r="N33" s="40"/>
      <c r="O33" s="40"/>
      <c r="P33" s="40"/>
      <c r="Q33" s="40"/>
    </row>
    <row r="34" spans="4:17">
      <c r="D34" s="79"/>
      <c r="G34" s="78"/>
      <c r="H34" s="40"/>
      <c r="I34" s="40"/>
      <c r="J34" s="40"/>
      <c r="K34" s="40"/>
      <c r="M34" s="40"/>
      <c r="N34" s="40"/>
      <c r="O34" s="40"/>
      <c r="P34" s="40"/>
      <c r="Q34" s="40"/>
    </row>
  </sheetData>
  <mergeCells count="7">
    <mergeCell ref="A1:K1"/>
    <mergeCell ref="M1:Q1"/>
    <mergeCell ref="C3:K3"/>
    <mergeCell ref="P3:Q3"/>
    <mergeCell ref="C4:E4"/>
    <mergeCell ref="F4:H4"/>
    <mergeCell ref="I4:K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1" orientation="landscape" r:id="rId1"/>
  <headerFooter alignWithMargins="0">
    <oddHeader>&amp;L&amp;"굴림체,굵게"&amp;12인   구&amp;R&amp;"Times New Roman,보통"&amp;12Population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view="pageBreakPreview" zoomScale="110" zoomScaleNormal="100" zoomScaleSheetLayoutView="110" workbookViewId="0">
      <pane xSplit="1" topLeftCell="B1" activePane="topRight" state="frozen"/>
      <selection activeCell="A4" sqref="A4"/>
      <selection pane="topRight" activeCell="A12" sqref="A12"/>
    </sheetView>
  </sheetViews>
  <sheetFormatPr defaultRowHeight="11.25"/>
  <cols>
    <col min="1" max="1" width="10.77734375" style="4" customWidth="1"/>
    <col min="2" max="2" width="9.33203125" style="99" customWidth="1"/>
    <col min="3" max="3" width="10.6640625" style="95" customWidth="1"/>
    <col min="4" max="5" width="9.33203125" style="96" customWidth="1"/>
    <col min="6" max="6" width="10.5546875" style="96" customWidth="1"/>
    <col min="7" max="8" width="9.33203125" style="96" customWidth="1"/>
    <col min="9" max="9" width="2.77734375" style="96" customWidth="1"/>
    <col min="10" max="10" width="8.44140625" style="90" customWidth="1"/>
    <col min="11" max="11" width="9.88671875" style="90" customWidth="1"/>
    <col min="12" max="12" width="9.109375" style="90" customWidth="1"/>
    <col min="13" max="13" width="11.44140625" style="90" customWidth="1"/>
    <col min="14" max="14" width="12.21875" style="90" customWidth="1"/>
    <col min="15" max="15" width="8.77734375" style="90" customWidth="1"/>
    <col min="16" max="16" width="9.77734375" style="97" customWidth="1"/>
    <col min="17" max="17" width="11" style="97" customWidth="1"/>
    <col min="18" max="18" width="9.6640625" style="96" customWidth="1"/>
    <col min="19" max="19" width="9.77734375" style="98" customWidth="1"/>
    <col min="20" max="16384" width="8.88671875" style="4"/>
  </cols>
  <sheetData>
    <row r="1" spans="1:19" s="1" customFormat="1" ht="45" customHeight="1">
      <c r="A1" s="429" t="s">
        <v>44</v>
      </c>
      <c r="B1" s="429"/>
      <c r="C1" s="429"/>
      <c r="D1" s="429"/>
      <c r="E1" s="429"/>
      <c r="F1" s="429"/>
      <c r="G1" s="429"/>
      <c r="H1" s="429"/>
      <c r="I1" s="339"/>
      <c r="J1" s="430" t="s">
        <v>45</v>
      </c>
      <c r="K1" s="430"/>
      <c r="L1" s="430"/>
      <c r="M1" s="430"/>
      <c r="N1" s="430"/>
      <c r="O1" s="430"/>
      <c r="P1" s="430"/>
    </row>
    <row r="2" spans="1:19" ht="25.5" customHeight="1" thickBot="1">
      <c r="A2" s="340" t="s">
        <v>46</v>
      </c>
      <c r="B2" s="341"/>
      <c r="C2" s="342"/>
      <c r="D2" s="343"/>
      <c r="E2" s="343"/>
      <c r="F2" s="343"/>
      <c r="G2" s="343"/>
      <c r="H2" s="343"/>
      <c r="I2" s="343"/>
      <c r="J2" s="344"/>
      <c r="K2" s="344"/>
      <c r="L2" s="344"/>
      <c r="M2" s="345"/>
      <c r="N2" s="346"/>
      <c r="O2" s="431" t="s">
        <v>47</v>
      </c>
      <c r="P2" s="431"/>
      <c r="Q2" s="4"/>
      <c r="R2" s="4"/>
      <c r="S2" s="4"/>
    </row>
    <row r="3" spans="1:19" ht="16.5" customHeight="1" thickTop="1">
      <c r="A3" s="347" t="s">
        <v>39</v>
      </c>
      <c r="B3" s="348" t="s">
        <v>257</v>
      </c>
      <c r="C3" s="432" t="s">
        <v>48</v>
      </c>
      <c r="D3" s="433"/>
      <c r="E3" s="433"/>
      <c r="F3" s="433"/>
      <c r="G3" s="433"/>
      <c r="H3" s="433"/>
      <c r="I3" s="349"/>
      <c r="J3" s="434" t="s">
        <v>49</v>
      </c>
      <c r="K3" s="434"/>
      <c r="L3" s="435"/>
      <c r="M3" s="350" t="s">
        <v>50</v>
      </c>
      <c r="N3" s="351" t="s">
        <v>51</v>
      </c>
      <c r="O3" s="436" t="s">
        <v>52</v>
      </c>
      <c r="P3" s="437"/>
      <c r="Q3" s="4"/>
      <c r="R3" s="4"/>
      <c r="S3" s="4"/>
    </row>
    <row r="4" spans="1:19" ht="15.95" customHeight="1">
      <c r="A4" s="352" t="s">
        <v>53</v>
      </c>
      <c r="B4" s="353"/>
      <c r="C4" s="424" t="s">
        <v>40</v>
      </c>
      <c r="D4" s="425"/>
      <c r="E4" s="426"/>
      <c r="F4" s="427" t="s">
        <v>54</v>
      </c>
      <c r="G4" s="427"/>
      <c r="H4" s="427"/>
      <c r="I4" s="354"/>
      <c r="J4" s="428" t="s">
        <v>55</v>
      </c>
      <c r="K4" s="428"/>
      <c r="L4" s="428"/>
      <c r="M4" s="355" t="s">
        <v>56</v>
      </c>
      <c r="N4" s="350" t="s">
        <v>57</v>
      </c>
      <c r="O4" s="356"/>
      <c r="P4" s="357"/>
      <c r="Q4" s="4"/>
      <c r="R4" s="4"/>
      <c r="S4" s="4"/>
    </row>
    <row r="5" spans="1:19" ht="15.95" customHeight="1">
      <c r="A5" s="352" t="s">
        <v>58</v>
      </c>
      <c r="B5" s="353" t="s">
        <v>59</v>
      </c>
      <c r="C5" s="349"/>
      <c r="D5" s="358" t="s">
        <v>16</v>
      </c>
      <c r="E5" s="359" t="s">
        <v>17</v>
      </c>
      <c r="F5" s="360"/>
      <c r="G5" s="361" t="s">
        <v>16</v>
      </c>
      <c r="H5" s="362" t="s">
        <v>17</v>
      </c>
      <c r="I5" s="363"/>
      <c r="J5" s="364"/>
      <c r="K5" s="361" t="s">
        <v>16</v>
      </c>
      <c r="L5" s="362" t="s">
        <v>17</v>
      </c>
      <c r="M5" s="352"/>
      <c r="N5" s="365" t="s">
        <v>60</v>
      </c>
      <c r="O5" s="366" t="s">
        <v>61</v>
      </c>
      <c r="P5" s="367" t="s">
        <v>62</v>
      </c>
      <c r="Q5" s="4"/>
      <c r="R5" s="4"/>
      <c r="S5" s="4"/>
    </row>
    <row r="6" spans="1:19" ht="15.95" customHeight="1">
      <c r="A6" s="368" t="s">
        <v>63</v>
      </c>
      <c r="B6" s="369" t="s">
        <v>64</v>
      </c>
      <c r="C6" s="370" t="s">
        <v>41</v>
      </c>
      <c r="D6" s="371" t="s">
        <v>26</v>
      </c>
      <c r="E6" s="372" t="s">
        <v>27</v>
      </c>
      <c r="F6" s="373" t="s">
        <v>43</v>
      </c>
      <c r="G6" s="373" t="s">
        <v>26</v>
      </c>
      <c r="H6" s="374" t="s">
        <v>27</v>
      </c>
      <c r="I6" s="363"/>
      <c r="J6" s="375" t="s">
        <v>42</v>
      </c>
      <c r="K6" s="373" t="s">
        <v>26</v>
      </c>
      <c r="L6" s="374" t="s">
        <v>27</v>
      </c>
      <c r="M6" s="376" t="s">
        <v>65</v>
      </c>
      <c r="N6" s="377" t="s">
        <v>66</v>
      </c>
      <c r="O6" s="378" t="s">
        <v>67</v>
      </c>
      <c r="P6" s="357" t="s">
        <v>68</v>
      </c>
      <c r="Q6" s="4"/>
      <c r="R6" s="4"/>
      <c r="S6" s="4"/>
    </row>
    <row r="7" spans="1:19" s="93" customFormat="1" ht="28.5" customHeight="1">
      <c r="A7" s="379">
        <v>2013</v>
      </c>
      <c r="B7" s="380">
        <v>766699</v>
      </c>
      <c r="C7" s="380">
        <v>1896032</v>
      </c>
      <c r="D7" s="380">
        <v>944806</v>
      </c>
      <c r="E7" s="381">
        <v>951226</v>
      </c>
      <c r="F7" s="380">
        <v>1872965</v>
      </c>
      <c r="G7" s="380">
        <v>932894</v>
      </c>
      <c r="H7" s="380">
        <v>940071</v>
      </c>
      <c r="I7" s="380"/>
      <c r="J7" s="380">
        <v>23067</v>
      </c>
      <c r="K7" s="380">
        <v>11912</v>
      </c>
      <c r="L7" s="380">
        <v>11155</v>
      </c>
      <c r="M7" s="404">
        <v>2.4729809221089369</v>
      </c>
      <c r="N7" s="382">
        <v>312764</v>
      </c>
      <c r="O7" s="399">
        <v>235.05060783954508</v>
      </c>
      <c r="P7" s="410">
        <v>8066.484139000002</v>
      </c>
    </row>
    <row r="8" spans="1:19" s="93" customFormat="1" ht="28.5" customHeight="1">
      <c r="A8" s="379">
        <v>2014</v>
      </c>
      <c r="B8" s="380">
        <v>774562</v>
      </c>
      <c r="C8" s="380">
        <v>1896646</v>
      </c>
      <c r="D8" s="380">
        <v>944734</v>
      </c>
      <c r="E8" s="380">
        <v>951912</v>
      </c>
      <c r="F8" s="380">
        <v>1871560</v>
      </c>
      <c r="G8" s="380">
        <v>931536</v>
      </c>
      <c r="H8" s="380">
        <v>940024</v>
      </c>
      <c r="I8" s="380"/>
      <c r="J8" s="380">
        <v>25086</v>
      </c>
      <c r="K8" s="380">
        <v>13198</v>
      </c>
      <c r="L8" s="380">
        <v>11888</v>
      </c>
      <c r="M8" s="404">
        <v>2.4486690542525968</v>
      </c>
      <c r="N8" s="380">
        <v>322626</v>
      </c>
      <c r="O8" s="409">
        <v>235.10586076953589</v>
      </c>
      <c r="P8" s="411">
        <v>8067.2</v>
      </c>
    </row>
    <row r="9" spans="1:19" s="93" customFormat="1" ht="28.5" customHeight="1">
      <c r="A9" s="379">
        <v>2015</v>
      </c>
      <c r="B9" s="383">
        <v>782986</v>
      </c>
      <c r="C9" s="383">
        <v>1895905</v>
      </c>
      <c r="D9" s="383">
        <v>944040</v>
      </c>
      <c r="E9" s="383">
        <v>951865</v>
      </c>
      <c r="F9" s="383">
        <v>1869711</v>
      </c>
      <c r="G9" s="383">
        <v>930255</v>
      </c>
      <c r="H9" s="383">
        <v>939456</v>
      </c>
      <c r="I9" s="384"/>
      <c r="J9" s="383">
        <v>26194</v>
      </c>
      <c r="K9" s="383">
        <v>13785</v>
      </c>
      <c r="L9" s="383">
        <v>12409</v>
      </c>
      <c r="M9" s="404">
        <v>2.421377904585778</v>
      </c>
      <c r="N9" s="383">
        <v>333524</v>
      </c>
      <c r="O9" s="399">
        <v>235.03440153722184</v>
      </c>
      <c r="P9" s="412">
        <v>8066.5</v>
      </c>
    </row>
    <row r="10" spans="1:19" s="94" customFormat="1" ht="28.5" customHeight="1">
      <c r="A10" s="379">
        <v>2016</v>
      </c>
      <c r="B10" s="385">
        <v>790084</v>
      </c>
      <c r="C10" s="385">
        <v>1892111</v>
      </c>
      <c r="D10" s="385">
        <v>941897</v>
      </c>
      <c r="E10" s="385">
        <v>950214</v>
      </c>
      <c r="F10" s="385">
        <v>1864791</v>
      </c>
      <c r="G10" s="385">
        <v>927505</v>
      </c>
      <c r="H10" s="385">
        <v>937286</v>
      </c>
      <c r="I10" s="386"/>
      <c r="J10" s="385">
        <v>27320</v>
      </c>
      <c r="K10" s="387">
        <v>14392</v>
      </c>
      <c r="L10" s="387">
        <v>12928</v>
      </c>
      <c r="M10" s="405">
        <v>2.3602439740584544</v>
      </c>
      <c r="N10" s="387">
        <v>341203</v>
      </c>
      <c r="O10" s="400">
        <v>231.1468399367343</v>
      </c>
      <c r="P10" s="413">
        <v>8069</v>
      </c>
    </row>
    <row r="11" spans="1:19" s="94" customFormat="1" ht="28.5" customHeight="1">
      <c r="A11" s="379">
        <v>2017</v>
      </c>
      <c r="B11" s="385">
        <v>798099</v>
      </c>
      <c r="C11" s="387">
        <v>1883413</v>
      </c>
      <c r="D11" s="387">
        <v>937531</v>
      </c>
      <c r="E11" s="387">
        <v>945882</v>
      </c>
      <c r="F11" s="385">
        <v>1853825</v>
      </c>
      <c r="G11" s="385">
        <v>922430</v>
      </c>
      <c r="H11" s="385">
        <v>932395</v>
      </c>
      <c r="I11" s="385"/>
      <c r="J11" s="385">
        <v>28588</v>
      </c>
      <c r="K11" s="385">
        <v>15101</v>
      </c>
      <c r="L11" s="385">
        <v>13487</v>
      </c>
      <c r="M11" s="406">
        <v>2</v>
      </c>
      <c r="N11" s="385">
        <v>351369</v>
      </c>
      <c r="O11" s="401">
        <v>231</v>
      </c>
      <c r="P11" s="328">
        <v>8069.2999999999993</v>
      </c>
    </row>
    <row r="12" spans="1:19" s="94" customFormat="1" ht="28.5" customHeight="1">
      <c r="A12" s="388">
        <v>2018</v>
      </c>
      <c r="B12" s="389">
        <f>SUM(B13:B26)</f>
        <v>806235</v>
      </c>
      <c r="C12" s="389">
        <f t="shared" ref="C12:L12" si="0">SUM(C13:C26)</f>
        <v>1868179</v>
      </c>
      <c r="D12" s="389">
        <f t="shared" si="0"/>
        <v>930289</v>
      </c>
      <c r="E12" s="389">
        <f t="shared" si="0"/>
        <v>937890</v>
      </c>
      <c r="F12" s="389">
        <f t="shared" si="0"/>
        <v>1836832</v>
      </c>
      <c r="G12" s="389">
        <f t="shared" si="0"/>
        <v>913297</v>
      </c>
      <c r="H12" s="389">
        <f t="shared" si="0"/>
        <v>923535</v>
      </c>
      <c r="I12" s="389"/>
      <c r="J12" s="389">
        <f t="shared" si="0"/>
        <v>31347</v>
      </c>
      <c r="K12" s="389">
        <f t="shared" si="0"/>
        <v>16992</v>
      </c>
      <c r="L12" s="389">
        <f t="shared" si="0"/>
        <v>14355</v>
      </c>
      <c r="M12" s="407">
        <v>2.2999999999999998</v>
      </c>
      <c r="N12" s="390">
        <v>358410</v>
      </c>
      <c r="O12" s="402">
        <v>227.6</v>
      </c>
      <c r="P12" s="414">
        <v>8069</v>
      </c>
    </row>
    <row r="13" spans="1:19" s="93" customFormat="1" ht="28.5" customHeight="1">
      <c r="A13" s="391" t="s">
        <v>69</v>
      </c>
      <c r="B13" s="331">
        <v>266541</v>
      </c>
      <c r="C13" s="332">
        <f>SUM(F13,J13)</f>
        <v>659052</v>
      </c>
      <c r="D13" s="332">
        <f>SUM(G13,K13)</f>
        <v>324241</v>
      </c>
      <c r="E13" s="332">
        <f>SUM(H13,L13)</f>
        <v>334811</v>
      </c>
      <c r="F13" s="333">
        <f>SUM(G13:H13)</f>
        <v>651091</v>
      </c>
      <c r="G13" s="329">
        <v>320576</v>
      </c>
      <c r="H13" s="329">
        <v>330515</v>
      </c>
      <c r="I13" s="333"/>
      <c r="J13" s="333">
        <f>SUM(K13:L13)</f>
        <v>7961</v>
      </c>
      <c r="K13" s="329">
        <v>3665</v>
      </c>
      <c r="L13" s="329">
        <v>4296</v>
      </c>
      <c r="M13" s="406">
        <v>2.44</v>
      </c>
      <c r="N13" s="385">
        <v>88563</v>
      </c>
      <c r="O13" s="401">
        <v>3168.3</v>
      </c>
      <c r="P13" s="401">
        <v>205.5</v>
      </c>
    </row>
    <row r="14" spans="1:19" s="93" customFormat="1" ht="28.5" customHeight="1">
      <c r="A14" s="391" t="s">
        <v>70</v>
      </c>
      <c r="B14" s="331">
        <v>117068</v>
      </c>
      <c r="C14" s="332">
        <f t="shared" ref="C14:C26" si="1">SUM(F14,J14)</f>
        <v>278345</v>
      </c>
      <c r="D14" s="332">
        <f t="shared" ref="D14:D26" si="2">SUM(G14,K14)</f>
        <v>141557</v>
      </c>
      <c r="E14" s="332">
        <f t="shared" ref="E14:E26" si="3">SUM(H14,L14)</f>
        <v>136788</v>
      </c>
      <c r="F14" s="333">
        <f t="shared" ref="F14:F26" si="4">SUM(G14:H14)</f>
        <v>272645</v>
      </c>
      <c r="G14" s="329">
        <v>137897</v>
      </c>
      <c r="H14" s="329">
        <v>134748</v>
      </c>
      <c r="I14" s="333"/>
      <c r="J14" s="333">
        <f t="shared" ref="J14:J26" si="5">SUM(K14:L14)</f>
        <v>5700</v>
      </c>
      <c r="K14" s="329">
        <v>3660</v>
      </c>
      <c r="L14" s="329">
        <v>2040</v>
      </c>
      <c r="M14" s="406">
        <v>2.33</v>
      </c>
      <c r="N14" s="385">
        <v>45913</v>
      </c>
      <c r="O14" s="401">
        <v>687.8</v>
      </c>
      <c r="P14" s="401">
        <v>396.4</v>
      </c>
    </row>
    <row r="15" spans="1:19" s="93" customFormat="1" ht="28.5" customHeight="1">
      <c r="A15" s="391" t="s">
        <v>71</v>
      </c>
      <c r="B15" s="331">
        <v>126516</v>
      </c>
      <c r="C15" s="332">
        <f t="shared" si="1"/>
        <v>299341</v>
      </c>
      <c r="D15" s="332">
        <f t="shared" si="2"/>
        <v>149208</v>
      </c>
      <c r="E15" s="332">
        <f t="shared" si="3"/>
        <v>150133</v>
      </c>
      <c r="F15" s="333">
        <f t="shared" si="4"/>
        <v>294062</v>
      </c>
      <c r="G15" s="329">
        <v>146494</v>
      </c>
      <c r="H15" s="329">
        <v>147568</v>
      </c>
      <c r="I15" s="333"/>
      <c r="J15" s="333">
        <f t="shared" si="5"/>
        <v>5279</v>
      </c>
      <c r="K15" s="329">
        <v>2714</v>
      </c>
      <c r="L15" s="329">
        <v>2565</v>
      </c>
      <c r="M15" s="406">
        <v>2.3199999999999998</v>
      </c>
      <c r="N15" s="385">
        <v>51541</v>
      </c>
      <c r="O15" s="401">
        <v>580.5</v>
      </c>
      <c r="P15" s="401">
        <v>506.5</v>
      </c>
    </row>
    <row r="16" spans="1:19" s="93" customFormat="1" ht="28.5" customHeight="1">
      <c r="A16" s="391" t="s">
        <v>72</v>
      </c>
      <c r="B16" s="331">
        <v>53110</v>
      </c>
      <c r="C16" s="332">
        <f t="shared" si="1"/>
        <v>114783</v>
      </c>
      <c r="D16" s="332">
        <f t="shared" si="2"/>
        <v>57148</v>
      </c>
      <c r="E16" s="332">
        <f t="shared" si="3"/>
        <v>57635</v>
      </c>
      <c r="F16" s="333">
        <f t="shared" si="4"/>
        <v>112169</v>
      </c>
      <c r="G16" s="329">
        <v>55529</v>
      </c>
      <c r="H16" s="329">
        <v>56640</v>
      </c>
      <c r="I16" s="333"/>
      <c r="J16" s="333">
        <f t="shared" si="5"/>
        <v>2614</v>
      </c>
      <c r="K16" s="329">
        <v>1619</v>
      </c>
      <c r="L16" s="329">
        <v>995</v>
      </c>
      <c r="M16" s="406">
        <v>2.11</v>
      </c>
      <c r="N16" s="385">
        <v>28804</v>
      </c>
      <c r="O16" s="401">
        <v>161.9</v>
      </c>
      <c r="P16" s="401">
        <v>692.9</v>
      </c>
    </row>
    <row r="17" spans="1:19" s="93" customFormat="1" ht="28.5" customHeight="1">
      <c r="A17" s="391" t="s">
        <v>73</v>
      </c>
      <c r="B17" s="331">
        <v>38054</v>
      </c>
      <c r="C17" s="332">
        <f t="shared" si="1"/>
        <v>83566</v>
      </c>
      <c r="D17" s="332">
        <f t="shared" si="2"/>
        <v>40943</v>
      </c>
      <c r="E17" s="332">
        <f t="shared" si="3"/>
        <v>42623</v>
      </c>
      <c r="F17" s="333">
        <f t="shared" si="4"/>
        <v>82554</v>
      </c>
      <c r="G17" s="329">
        <v>40508</v>
      </c>
      <c r="H17" s="329">
        <v>42046</v>
      </c>
      <c r="I17" s="333"/>
      <c r="J17" s="333">
        <f t="shared" si="5"/>
        <v>1012</v>
      </c>
      <c r="K17" s="329">
        <v>435</v>
      </c>
      <c r="L17" s="329">
        <v>577</v>
      </c>
      <c r="M17" s="406">
        <v>2.17</v>
      </c>
      <c r="N17" s="385">
        <v>21444</v>
      </c>
      <c r="O17" s="401">
        <v>109.7</v>
      </c>
      <c r="P17" s="401">
        <v>752.2</v>
      </c>
    </row>
    <row r="18" spans="1:19" s="93" customFormat="1" ht="28.5" customHeight="1">
      <c r="A18" s="391" t="s">
        <v>74</v>
      </c>
      <c r="B18" s="331">
        <v>41618</v>
      </c>
      <c r="C18" s="332">
        <f t="shared" si="1"/>
        <v>87329</v>
      </c>
      <c r="D18" s="332">
        <f t="shared" si="2"/>
        <v>43757</v>
      </c>
      <c r="E18" s="332">
        <f t="shared" si="3"/>
        <v>43572</v>
      </c>
      <c r="F18" s="333">
        <f t="shared" si="4"/>
        <v>85331</v>
      </c>
      <c r="G18" s="329">
        <v>42357</v>
      </c>
      <c r="H18" s="329">
        <v>42974</v>
      </c>
      <c r="I18" s="333"/>
      <c r="J18" s="333">
        <f t="shared" si="5"/>
        <v>1998</v>
      </c>
      <c r="K18" s="329">
        <v>1400</v>
      </c>
      <c r="L18" s="329">
        <v>598</v>
      </c>
      <c r="M18" s="406">
        <v>2.0499999999999998</v>
      </c>
      <c r="N18" s="385">
        <v>25257</v>
      </c>
      <c r="O18" s="401">
        <v>156.30000000000001</v>
      </c>
      <c r="P18" s="401">
        <v>545.9</v>
      </c>
    </row>
    <row r="19" spans="1:19" s="93" customFormat="1" ht="28.5" customHeight="1">
      <c r="A19" s="391" t="s">
        <v>75</v>
      </c>
      <c r="B19" s="331">
        <v>41881</v>
      </c>
      <c r="C19" s="332">
        <f t="shared" si="1"/>
        <v>97863</v>
      </c>
      <c r="D19" s="332">
        <f t="shared" si="2"/>
        <v>50443</v>
      </c>
      <c r="E19" s="332">
        <f t="shared" si="3"/>
        <v>47420</v>
      </c>
      <c r="F19" s="333">
        <f t="shared" si="4"/>
        <v>94444</v>
      </c>
      <c r="G19" s="329">
        <v>48457</v>
      </c>
      <c r="H19" s="329">
        <v>45987</v>
      </c>
      <c r="I19" s="333"/>
      <c r="J19" s="333">
        <f t="shared" si="5"/>
        <v>3419</v>
      </c>
      <c r="K19" s="329">
        <v>1986</v>
      </c>
      <c r="L19" s="329">
        <v>1433</v>
      </c>
      <c r="M19" s="406">
        <v>2.2599999999999998</v>
      </c>
      <c r="N19" s="385">
        <v>19780</v>
      </c>
      <c r="O19" s="401">
        <v>115</v>
      </c>
      <c r="P19" s="401">
        <v>821.1</v>
      </c>
    </row>
    <row r="20" spans="1:19" s="93" customFormat="1" ht="28.5" customHeight="1">
      <c r="A20" s="391" t="s">
        <v>76</v>
      </c>
      <c r="B20" s="331">
        <v>13023</v>
      </c>
      <c r="C20" s="332">
        <f t="shared" si="1"/>
        <v>26312</v>
      </c>
      <c r="D20" s="332">
        <f t="shared" si="2"/>
        <v>13162</v>
      </c>
      <c r="E20" s="332">
        <f t="shared" si="3"/>
        <v>13150</v>
      </c>
      <c r="F20" s="333">
        <f t="shared" si="4"/>
        <v>25963</v>
      </c>
      <c r="G20" s="329">
        <v>13030</v>
      </c>
      <c r="H20" s="329">
        <v>12933</v>
      </c>
      <c r="I20" s="333"/>
      <c r="J20" s="333">
        <f t="shared" si="5"/>
        <v>349</v>
      </c>
      <c r="K20" s="329">
        <v>132</v>
      </c>
      <c r="L20" s="329">
        <v>217</v>
      </c>
      <c r="M20" s="406">
        <v>1.99</v>
      </c>
      <c r="N20" s="385">
        <v>8435</v>
      </c>
      <c r="O20" s="401">
        <v>32.9</v>
      </c>
      <c r="P20" s="401">
        <v>789.1</v>
      </c>
    </row>
    <row r="21" spans="1:19" s="93" customFormat="1" ht="28.5" customHeight="1">
      <c r="A21" s="391" t="s">
        <v>77</v>
      </c>
      <c r="B21" s="331">
        <v>12204</v>
      </c>
      <c r="C21" s="332">
        <f t="shared" si="1"/>
        <v>24827</v>
      </c>
      <c r="D21" s="332">
        <f t="shared" si="2"/>
        <v>12288</v>
      </c>
      <c r="E21" s="332">
        <f t="shared" si="3"/>
        <v>12539</v>
      </c>
      <c r="F21" s="333">
        <f t="shared" si="4"/>
        <v>24589</v>
      </c>
      <c r="G21" s="329">
        <v>12209</v>
      </c>
      <c r="H21" s="329">
        <v>12380</v>
      </c>
      <c r="I21" s="333"/>
      <c r="J21" s="333">
        <f t="shared" si="5"/>
        <v>238</v>
      </c>
      <c r="K21" s="329">
        <v>79</v>
      </c>
      <c r="L21" s="329">
        <v>159</v>
      </c>
      <c r="M21" s="406">
        <v>2.0099999999999998</v>
      </c>
      <c r="N21" s="385">
        <v>7715</v>
      </c>
      <c r="O21" s="401">
        <v>38.9</v>
      </c>
      <c r="P21" s="401">
        <v>631.9</v>
      </c>
    </row>
    <row r="22" spans="1:19" s="93" customFormat="1" ht="28.5" customHeight="1">
      <c r="A22" s="391" t="s">
        <v>78</v>
      </c>
      <c r="B22" s="331">
        <v>11327</v>
      </c>
      <c r="C22" s="332">
        <f t="shared" si="1"/>
        <v>23602</v>
      </c>
      <c r="D22" s="332">
        <f t="shared" si="2"/>
        <v>11721</v>
      </c>
      <c r="E22" s="332">
        <f t="shared" si="3"/>
        <v>11881</v>
      </c>
      <c r="F22" s="333">
        <f t="shared" si="4"/>
        <v>23221</v>
      </c>
      <c r="G22" s="329">
        <v>11533</v>
      </c>
      <c r="H22" s="329">
        <v>11688</v>
      </c>
      <c r="I22" s="334"/>
      <c r="J22" s="333">
        <f t="shared" si="5"/>
        <v>381</v>
      </c>
      <c r="K22" s="329">
        <v>188</v>
      </c>
      <c r="L22" s="329">
        <v>193</v>
      </c>
      <c r="M22" s="405">
        <v>2.0499999999999998</v>
      </c>
      <c r="N22" s="387">
        <v>7198</v>
      </c>
      <c r="O22" s="400">
        <v>43.5</v>
      </c>
      <c r="P22" s="400">
        <v>533.29999999999995</v>
      </c>
    </row>
    <row r="23" spans="1:19" s="93" customFormat="1" ht="28.5" customHeight="1">
      <c r="A23" s="391" t="s">
        <v>79</v>
      </c>
      <c r="B23" s="331">
        <v>14790</v>
      </c>
      <c r="C23" s="332">
        <f t="shared" si="1"/>
        <v>30442</v>
      </c>
      <c r="D23" s="332">
        <f t="shared" si="2"/>
        <v>15445</v>
      </c>
      <c r="E23" s="332">
        <f t="shared" si="3"/>
        <v>14997</v>
      </c>
      <c r="F23" s="333">
        <f t="shared" si="4"/>
        <v>30072</v>
      </c>
      <c r="G23" s="329">
        <v>15288</v>
      </c>
      <c r="H23" s="329">
        <v>14784</v>
      </c>
      <c r="I23" s="334"/>
      <c r="J23" s="333">
        <f t="shared" si="5"/>
        <v>370</v>
      </c>
      <c r="K23" s="329">
        <v>157</v>
      </c>
      <c r="L23" s="329">
        <v>213</v>
      </c>
      <c r="M23" s="405">
        <v>2.0299999999999998</v>
      </c>
      <c r="N23" s="387">
        <v>9770</v>
      </c>
      <c r="O23" s="400">
        <v>50.3</v>
      </c>
      <c r="P23" s="400">
        <v>597.4</v>
      </c>
    </row>
    <row r="24" spans="1:19" s="93" customFormat="1" ht="28.5" customHeight="1">
      <c r="A24" s="391" t="s">
        <v>80</v>
      </c>
      <c r="B24" s="331">
        <v>13877</v>
      </c>
      <c r="C24" s="332">
        <f t="shared" si="1"/>
        <v>29562</v>
      </c>
      <c r="D24" s="332">
        <f t="shared" si="2"/>
        <v>14281</v>
      </c>
      <c r="E24" s="332">
        <f t="shared" si="3"/>
        <v>15281</v>
      </c>
      <c r="F24" s="333">
        <f t="shared" si="4"/>
        <v>29209</v>
      </c>
      <c r="G24" s="329">
        <v>14156</v>
      </c>
      <c r="H24" s="329">
        <v>15053</v>
      </c>
      <c r="I24" s="334"/>
      <c r="J24" s="333">
        <f t="shared" si="5"/>
        <v>353</v>
      </c>
      <c r="K24" s="329">
        <v>125</v>
      </c>
      <c r="L24" s="329">
        <v>228</v>
      </c>
      <c r="M24" s="405">
        <v>2.1</v>
      </c>
      <c r="N24" s="387">
        <v>9279</v>
      </c>
      <c r="O24" s="400">
        <v>58.9</v>
      </c>
      <c r="P24" s="400">
        <v>496</v>
      </c>
    </row>
    <row r="25" spans="1:19" s="93" customFormat="1" ht="28.5" customHeight="1">
      <c r="A25" s="391" t="s">
        <v>81</v>
      </c>
      <c r="B25" s="331">
        <v>28802</v>
      </c>
      <c r="C25" s="332">
        <f t="shared" si="1"/>
        <v>58017</v>
      </c>
      <c r="D25" s="332">
        <f t="shared" si="2"/>
        <v>28722</v>
      </c>
      <c r="E25" s="332">
        <f t="shared" si="3"/>
        <v>29295</v>
      </c>
      <c r="F25" s="333">
        <f t="shared" si="4"/>
        <v>57041</v>
      </c>
      <c r="G25" s="329">
        <v>28215</v>
      </c>
      <c r="H25" s="329">
        <v>28826</v>
      </c>
      <c r="I25" s="334"/>
      <c r="J25" s="333">
        <f t="shared" si="5"/>
        <v>976</v>
      </c>
      <c r="K25" s="329">
        <v>507</v>
      </c>
      <c r="L25" s="329">
        <v>469</v>
      </c>
      <c r="M25" s="405">
        <v>1.98</v>
      </c>
      <c r="N25" s="387">
        <v>18076</v>
      </c>
      <c r="O25" s="400">
        <v>93.9</v>
      </c>
      <c r="P25" s="400">
        <v>607.70000000000005</v>
      </c>
    </row>
    <row r="26" spans="1:19" s="93" customFormat="1" ht="28.5" customHeight="1" thickBot="1">
      <c r="A26" s="392" t="s">
        <v>82</v>
      </c>
      <c r="B26" s="335">
        <v>27424</v>
      </c>
      <c r="C26" s="336">
        <f t="shared" si="1"/>
        <v>55138</v>
      </c>
      <c r="D26" s="336">
        <f t="shared" si="2"/>
        <v>27373</v>
      </c>
      <c r="E26" s="336">
        <f t="shared" si="3"/>
        <v>27765</v>
      </c>
      <c r="F26" s="337">
        <f t="shared" si="4"/>
        <v>54441</v>
      </c>
      <c r="G26" s="330">
        <v>27048</v>
      </c>
      <c r="H26" s="330">
        <v>27393</v>
      </c>
      <c r="I26" s="338"/>
      <c r="J26" s="337">
        <f t="shared" si="5"/>
        <v>697</v>
      </c>
      <c r="K26" s="330">
        <v>325</v>
      </c>
      <c r="L26" s="330">
        <v>372</v>
      </c>
      <c r="M26" s="408">
        <v>1.99</v>
      </c>
      <c r="N26" s="393">
        <v>16635</v>
      </c>
      <c r="O26" s="403">
        <v>110.4</v>
      </c>
      <c r="P26" s="403">
        <v>493.2</v>
      </c>
    </row>
    <row r="27" spans="1:19" s="40" customFormat="1" ht="12" customHeight="1" thickTop="1">
      <c r="A27" s="342" t="s">
        <v>83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</row>
    <row r="28" spans="1:19" ht="10.5" customHeight="1">
      <c r="A28" s="394" t="s">
        <v>84</v>
      </c>
      <c r="B28" s="394"/>
      <c r="C28" s="395"/>
      <c r="D28" s="396"/>
      <c r="E28" s="396"/>
      <c r="F28" s="396"/>
      <c r="G28" s="396"/>
      <c r="H28" s="396"/>
      <c r="I28" s="396"/>
      <c r="J28" s="344"/>
      <c r="K28" s="344"/>
      <c r="L28" s="344"/>
      <c r="M28" s="397"/>
      <c r="N28" s="397"/>
      <c r="O28" s="396"/>
      <c r="P28" s="398"/>
      <c r="Q28" s="4"/>
      <c r="R28" s="4"/>
      <c r="S28" s="4"/>
    </row>
    <row r="29" spans="1:19" ht="10.5" customHeight="1">
      <c r="A29" s="394" t="s">
        <v>85</v>
      </c>
      <c r="B29" s="394"/>
      <c r="C29" s="395"/>
      <c r="D29" s="396"/>
      <c r="E29" s="396"/>
      <c r="F29" s="396"/>
      <c r="G29" s="396"/>
      <c r="H29" s="396"/>
      <c r="I29" s="396"/>
      <c r="J29" s="344"/>
      <c r="K29" s="344"/>
      <c r="L29" s="344"/>
      <c r="M29" s="397"/>
      <c r="N29" s="397"/>
      <c r="O29" s="396"/>
      <c r="P29" s="398"/>
      <c r="Q29" s="4"/>
      <c r="R29" s="4"/>
      <c r="S29" s="4"/>
    </row>
  </sheetData>
  <mergeCells count="9">
    <mergeCell ref="C4:E4"/>
    <mergeCell ref="F4:H4"/>
    <mergeCell ref="J4:L4"/>
    <mergeCell ref="A1:H1"/>
    <mergeCell ref="J1:P1"/>
    <mergeCell ref="O2:P2"/>
    <mergeCell ref="C3:H3"/>
    <mergeCell ref="J3:L3"/>
    <mergeCell ref="O3:P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8" orientation="landscape" r:id="rId1"/>
  <headerFooter alignWithMargins="0">
    <oddHeader>&amp;L&amp;"굴림체,굵게"&amp;12인   구&amp;R&amp;"Times New Roman,보통"&amp;12Population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>
      <selection activeCell="A12" sqref="A12"/>
    </sheetView>
  </sheetViews>
  <sheetFormatPr defaultRowHeight="13.5"/>
  <cols>
    <col min="1" max="1" width="14.5546875" style="4" customWidth="1"/>
    <col min="2" max="2" width="13.5546875" style="131" customWidth="1"/>
    <col min="3" max="3" width="13.5546875" style="89" customWidth="1"/>
    <col min="4" max="5" width="13.5546875" style="4" customWidth="1"/>
    <col min="6" max="6" width="2" style="4" customWidth="1"/>
    <col min="7" max="12" width="10.88671875" style="4" customWidth="1"/>
    <col min="13" max="13" width="11.5546875" style="4" customWidth="1"/>
    <col min="14" max="16384" width="8.88671875" style="4"/>
  </cols>
  <sheetData>
    <row r="1" spans="1:13" s="1" customFormat="1" ht="45" customHeight="1">
      <c r="A1" s="439" t="s">
        <v>239</v>
      </c>
      <c r="B1" s="439"/>
      <c r="C1" s="439"/>
      <c r="D1" s="439"/>
      <c r="E1" s="439"/>
      <c r="F1" s="80"/>
      <c r="G1" s="440" t="s">
        <v>238</v>
      </c>
      <c r="H1" s="440"/>
      <c r="I1" s="440"/>
      <c r="J1" s="440"/>
      <c r="K1" s="440"/>
      <c r="L1" s="440"/>
      <c r="M1" s="440"/>
    </row>
    <row r="2" spans="1:13" ht="25.5" customHeight="1" thickBot="1">
      <c r="A2" s="2" t="s">
        <v>86</v>
      </c>
      <c r="B2" s="100"/>
      <c r="C2" s="81"/>
      <c r="D2" s="2"/>
      <c r="E2" s="2"/>
      <c r="G2" s="2"/>
      <c r="H2" s="2"/>
      <c r="I2" s="2"/>
      <c r="J2" s="2"/>
      <c r="K2" s="2"/>
      <c r="L2" s="441" t="s">
        <v>237</v>
      </c>
      <c r="M2" s="441"/>
    </row>
    <row r="3" spans="1:13" ht="16.5" customHeight="1" thickTop="1">
      <c r="A3" s="7" t="s">
        <v>236</v>
      </c>
      <c r="B3" s="101"/>
      <c r="C3" s="442" t="s">
        <v>235</v>
      </c>
      <c r="D3" s="442"/>
      <c r="E3" s="442"/>
      <c r="F3" s="82"/>
      <c r="G3" s="442" t="s">
        <v>234</v>
      </c>
      <c r="H3" s="442"/>
      <c r="I3" s="442"/>
      <c r="J3" s="442"/>
      <c r="K3" s="442"/>
      <c r="L3" s="443"/>
      <c r="M3" s="102" t="s">
        <v>233</v>
      </c>
    </row>
    <row r="4" spans="1:13" ht="15.95" customHeight="1">
      <c r="A4" s="14" t="s">
        <v>232</v>
      </c>
      <c r="B4" s="91" t="s">
        <v>231</v>
      </c>
      <c r="C4" s="421" t="s">
        <v>230</v>
      </c>
      <c r="D4" s="438"/>
      <c r="E4" s="438"/>
      <c r="F4" s="9"/>
      <c r="G4" s="422" t="s">
        <v>229</v>
      </c>
      <c r="H4" s="422"/>
      <c r="I4" s="422"/>
      <c r="J4" s="421" t="s">
        <v>228</v>
      </c>
      <c r="K4" s="422"/>
      <c r="L4" s="423"/>
      <c r="M4" s="103" t="s">
        <v>227</v>
      </c>
    </row>
    <row r="5" spans="1:13" ht="15.95" customHeight="1">
      <c r="A5" s="14" t="s">
        <v>226</v>
      </c>
      <c r="B5" s="104" t="s">
        <v>15</v>
      </c>
      <c r="C5" s="105"/>
      <c r="D5" s="84" t="s">
        <v>16</v>
      </c>
      <c r="E5" s="323" t="s">
        <v>17</v>
      </c>
      <c r="F5" s="9"/>
      <c r="G5" s="83"/>
      <c r="H5" s="84" t="s">
        <v>16</v>
      </c>
      <c r="I5" s="323" t="s">
        <v>17</v>
      </c>
      <c r="J5" s="105"/>
      <c r="K5" s="323" t="s">
        <v>16</v>
      </c>
      <c r="L5" s="84" t="s">
        <v>17</v>
      </c>
      <c r="M5" s="103" t="s">
        <v>87</v>
      </c>
    </row>
    <row r="6" spans="1:13" ht="15.95" customHeight="1">
      <c r="A6" s="106" t="s">
        <v>88</v>
      </c>
      <c r="B6" s="107" t="s">
        <v>89</v>
      </c>
      <c r="C6" s="85" t="s">
        <v>25</v>
      </c>
      <c r="D6" s="85" t="s">
        <v>26</v>
      </c>
      <c r="E6" s="25" t="s">
        <v>27</v>
      </c>
      <c r="F6" s="9"/>
      <c r="G6" s="23" t="s">
        <v>225</v>
      </c>
      <c r="H6" s="85" t="s">
        <v>26</v>
      </c>
      <c r="I6" s="26" t="s">
        <v>27</v>
      </c>
      <c r="J6" s="85" t="s">
        <v>224</v>
      </c>
      <c r="K6" s="25" t="s">
        <v>26</v>
      </c>
      <c r="L6" s="85" t="s">
        <v>27</v>
      </c>
      <c r="M6" s="108" t="s">
        <v>223</v>
      </c>
    </row>
    <row r="7" spans="1:13" s="51" customFormat="1" ht="42.75" customHeight="1">
      <c r="A7" s="109">
        <v>2013</v>
      </c>
      <c r="B7" s="86">
        <v>10572</v>
      </c>
      <c r="C7" s="86">
        <v>23569</v>
      </c>
      <c r="D7" s="86">
        <v>11666</v>
      </c>
      <c r="E7" s="86">
        <v>11903</v>
      </c>
      <c r="F7" s="86"/>
      <c r="G7" s="86">
        <v>23243</v>
      </c>
      <c r="H7" s="86">
        <v>11535</v>
      </c>
      <c r="I7" s="86">
        <v>11708</v>
      </c>
      <c r="J7" s="86">
        <v>326</v>
      </c>
      <c r="K7" s="86">
        <v>131</v>
      </c>
      <c r="L7" s="86">
        <v>195</v>
      </c>
      <c r="M7" s="51">
        <v>6641</v>
      </c>
    </row>
    <row r="8" spans="1:13" s="51" customFormat="1" ht="42.75" customHeight="1">
      <c r="A8" s="109">
        <v>2014</v>
      </c>
      <c r="B8" s="86">
        <v>10787</v>
      </c>
      <c r="C8" s="86">
        <v>23706</v>
      </c>
      <c r="D8" s="86">
        <v>11720</v>
      </c>
      <c r="E8" s="86">
        <v>11986</v>
      </c>
      <c r="F8" s="86"/>
      <c r="G8" s="86">
        <v>23335</v>
      </c>
      <c r="H8" s="86">
        <v>11558</v>
      </c>
      <c r="I8" s="86">
        <v>11777</v>
      </c>
      <c r="J8" s="86">
        <v>371</v>
      </c>
      <c r="K8" s="86">
        <v>162</v>
      </c>
      <c r="L8" s="86">
        <v>209</v>
      </c>
      <c r="M8" s="51">
        <v>6700</v>
      </c>
    </row>
    <row r="9" spans="1:13" s="51" customFormat="1" ht="42.75" customHeight="1">
      <c r="A9" s="110">
        <v>2015</v>
      </c>
      <c r="B9" s="87">
        <v>10909</v>
      </c>
      <c r="C9" s="87">
        <v>23681</v>
      </c>
      <c r="D9" s="87">
        <v>11697</v>
      </c>
      <c r="E9" s="87">
        <v>11984</v>
      </c>
      <c r="F9" s="87"/>
      <c r="G9" s="87">
        <v>23277</v>
      </c>
      <c r="H9" s="87">
        <v>11521</v>
      </c>
      <c r="I9" s="87">
        <v>11756</v>
      </c>
      <c r="J9" s="87">
        <v>404</v>
      </c>
      <c r="K9" s="87">
        <v>176</v>
      </c>
      <c r="L9" s="87">
        <v>228</v>
      </c>
      <c r="M9" s="58">
        <v>6832</v>
      </c>
    </row>
    <row r="10" spans="1:13" s="88" customFormat="1" ht="42.75" customHeight="1">
      <c r="A10" s="111">
        <v>2016</v>
      </c>
      <c r="B10" s="112">
        <v>11123</v>
      </c>
      <c r="C10" s="113">
        <v>24016</v>
      </c>
      <c r="D10" s="113">
        <v>11861</v>
      </c>
      <c r="E10" s="113">
        <v>12155</v>
      </c>
      <c r="F10" s="114"/>
      <c r="G10" s="113">
        <v>23628</v>
      </c>
      <c r="H10" s="113">
        <v>11681</v>
      </c>
      <c r="I10" s="113">
        <v>11947</v>
      </c>
      <c r="J10" s="115">
        <v>388</v>
      </c>
      <c r="K10" s="115">
        <v>180</v>
      </c>
      <c r="L10" s="115">
        <v>208</v>
      </c>
      <c r="M10" s="116">
        <v>6974</v>
      </c>
    </row>
    <row r="11" spans="1:13" s="88" customFormat="1" ht="42.75" customHeight="1">
      <c r="A11" s="111">
        <v>2017</v>
      </c>
      <c r="B11" s="112">
        <v>11144</v>
      </c>
      <c r="C11" s="113">
        <v>23384</v>
      </c>
      <c r="D11" s="113">
        <v>11597</v>
      </c>
      <c r="E11" s="113">
        <v>11787</v>
      </c>
      <c r="F11" s="114"/>
      <c r="G11" s="113">
        <v>23003</v>
      </c>
      <c r="H11" s="113">
        <v>11410</v>
      </c>
      <c r="I11" s="113">
        <v>11593</v>
      </c>
      <c r="J11" s="115">
        <v>381</v>
      </c>
      <c r="K11" s="115">
        <v>187</v>
      </c>
      <c r="L11" s="115">
        <v>194</v>
      </c>
      <c r="M11" s="116">
        <v>7111</v>
      </c>
    </row>
    <row r="12" spans="1:13" s="88" customFormat="1" ht="42.75" customHeight="1">
      <c r="A12" s="117">
        <v>2018</v>
      </c>
      <c r="B12" s="118">
        <v>11327</v>
      </c>
      <c r="C12" s="119">
        <v>23602</v>
      </c>
      <c r="D12" s="119">
        <v>11721</v>
      </c>
      <c r="E12" s="119">
        <v>11881</v>
      </c>
      <c r="F12" s="120"/>
      <c r="G12" s="119">
        <v>23221</v>
      </c>
      <c r="H12" s="119">
        <v>11533</v>
      </c>
      <c r="I12" s="119">
        <v>11688</v>
      </c>
      <c r="J12" s="121">
        <v>381</v>
      </c>
      <c r="K12" s="121">
        <v>188</v>
      </c>
      <c r="L12" s="121">
        <v>193</v>
      </c>
      <c r="M12" s="122">
        <v>7198</v>
      </c>
    </row>
    <row r="13" spans="1:13" s="124" customFormat="1" ht="38.25" customHeight="1">
      <c r="A13" s="123" t="s">
        <v>222</v>
      </c>
      <c r="B13" s="112">
        <v>3457</v>
      </c>
      <c r="C13" s="113">
        <f t="shared" ref="C13:C18" si="0">D13+E13</f>
        <v>8024</v>
      </c>
      <c r="D13" s="113">
        <f t="shared" ref="D13:E18" si="1">H13+K13</f>
        <v>3929</v>
      </c>
      <c r="E13" s="113">
        <f t="shared" si="1"/>
        <v>4095</v>
      </c>
      <c r="F13" s="114"/>
      <c r="G13" s="113">
        <v>7859</v>
      </c>
      <c r="H13" s="113">
        <v>3859</v>
      </c>
      <c r="I13" s="113">
        <v>4000</v>
      </c>
      <c r="J13" s="115">
        <v>165</v>
      </c>
      <c r="K13" s="115">
        <v>70</v>
      </c>
      <c r="L13" s="115">
        <v>95</v>
      </c>
      <c r="M13" s="116">
        <v>1810</v>
      </c>
    </row>
    <row r="14" spans="1:13" s="124" customFormat="1" ht="38.25" customHeight="1">
      <c r="A14" s="123" t="s">
        <v>221</v>
      </c>
      <c r="B14" s="112">
        <v>1142</v>
      </c>
      <c r="C14" s="113">
        <f t="shared" si="0"/>
        <v>2282</v>
      </c>
      <c r="D14" s="113">
        <f t="shared" si="1"/>
        <v>1115</v>
      </c>
      <c r="E14" s="113">
        <f t="shared" si="1"/>
        <v>1167</v>
      </c>
      <c r="F14" s="114"/>
      <c r="G14" s="113">
        <v>2261</v>
      </c>
      <c r="H14" s="113">
        <v>1112</v>
      </c>
      <c r="I14" s="113">
        <v>1149</v>
      </c>
      <c r="J14" s="115">
        <v>21</v>
      </c>
      <c r="K14" s="115">
        <v>3</v>
      </c>
      <c r="L14" s="115">
        <v>18</v>
      </c>
      <c r="M14" s="125">
        <v>917</v>
      </c>
    </row>
    <row r="15" spans="1:13" s="51" customFormat="1" ht="42.75" customHeight="1">
      <c r="A15" s="123" t="s">
        <v>220</v>
      </c>
      <c r="B15" s="112">
        <v>1304</v>
      </c>
      <c r="C15" s="113">
        <f t="shared" si="0"/>
        <v>2468</v>
      </c>
      <c r="D15" s="113">
        <f t="shared" si="1"/>
        <v>1235</v>
      </c>
      <c r="E15" s="113">
        <f t="shared" si="1"/>
        <v>1233</v>
      </c>
      <c r="F15" s="114"/>
      <c r="G15" s="113">
        <v>2442</v>
      </c>
      <c r="H15" s="113">
        <v>1221</v>
      </c>
      <c r="I15" s="113">
        <v>1221</v>
      </c>
      <c r="J15" s="115">
        <v>26</v>
      </c>
      <c r="K15" s="115">
        <v>14</v>
      </c>
      <c r="L15" s="115">
        <v>12</v>
      </c>
      <c r="M15" s="125">
        <v>932</v>
      </c>
    </row>
    <row r="16" spans="1:13" s="51" customFormat="1" ht="42.75" customHeight="1">
      <c r="A16" s="123" t="s">
        <v>219</v>
      </c>
      <c r="B16" s="112">
        <v>2225</v>
      </c>
      <c r="C16" s="113">
        <f t="shared" si="0"/>
        <v>4613</v>
      </c>
      <c r="D16" s="113">
        <f t="shared" si="1"/>
        <v>2357</v>
      </c>
      <c r="E16" s="113">
        <f t="shared" si="1"/>
        <v>2256</v>
      </c>
      <c r="F16" s="114"/>
      <c r="G16" s="113">
        <v>4529</v>
      </c>
      <c r="H16" s="113">
        <v>2295</v>
      </c>
      <c r="I16" s="113">
        <v>2234</v>
      </c>
      <c r="J16" s="115">
        <v>84</v>
      </c>
      <c r="K16" s="115">
        <v>62</v>
      </c>
      <c r="L16" s="115">
        <v>22</v>
      </c>
      <c r="M16" s="116">
        <v>1259</v>
      </c>
    </row>
    <row r="17" spans="1:13" s="44" customFormat="1" ht="42.75" customHeight="1">
      <c r="A17" s="123" t="s">
        <v>94</v>
      </c>
      <c r="B17" s="112">
        <v>1175</v>
      </c>
      <c r="C17" s="113">
        <f t="shared" si="0"/>
        <v>2228</v>
      </c>
      <c r="D17" s="113">
        <f t="shared" si="1"/>
        <v>1122</v>
      </c>
      <c r="E17" s="113">
        <f t="shared" si="1"/>
        <v>1106</v>
      </c>
      <c r="F17" s="114"/>
      <c r="G17" s="113">
        <v>2189</v>
      </c>
      <c r="H17" s="113">
        <v>1103</v>
      </c>
      <c r="I17" s="113">
        <v>1086</v>
      </c>
      <c r="J17" s="115">
        <v>39</v>
      </c>
      <c r="K17" s="115">
        <v>19</v>
      </c>
      <c r="L17" s="115">
        <v>20</v>
      </c>
      <c r="M17" s="125">
        <v>831</v>
      </c>
    </row>
    <row r="18" spans="1:13" s="44" customFormat="1" ht="42.75" customHeight="1">
      <c r="A18" s="123" t="s">
        <v>95</v>
      </c>
      <c r="B18" s="112">
        <v>1155</v>
      </c>
      <c r="C18" s="113">
        <f t="shared" si="0"/>
        <v>2354</v>
      </c>
      <c r="D18" s="113">
        <f t="shared" si="1"/>
        <v>1165</v>
      </c>
      <c r="E18" s="113">
        <f t="shared" si="1"/>
        <v>1189</v>
      </c>
      <c r="F18" s="114"/>
      <c r="G18" s="113">
        <v>2326</v>
      </c>
      <c r="H18" s="113">
        <v>1149</v>
      </c>
      <c r="I18" s="113">
        <v>1177</v>
      </c>
      <c r="J18" s="115">
        <v>28</v>
      </c>
      <c r="K18" s="115">
        <v>16</v>
      </c>
      <c r="L18" s="115">
        <v>12</v>
      </c>
      <c r="M18" s="125">
        <v>751</v>
      </c>
    </row>
    <row r="19" spans="1:13" s="44" customFormat="1" ht="42.75" customHeight="1" thickBot="1">
      <c r="A19" s="126" t="s">
        <v>218</v>
      </c>
      <c r="B19" s="127">
        <v>869</v>
      </c>
      <c r="C19" s="128">
        <v>1633</v>
      </c>
      <c r="D19" s="129">
        <f>H19+K19</f>
        <v>798</v>
      </c>
      <c r="E19" s="129">
        <v>835</v>
      </c>
      <c r="F19" s="313"/>
      <c r="G19" s="128">
        <v>1615</v>
      </c>
      <c r="H19" s="129">
        <v>794</v>
      </c>
      <c r="I19" s="129">
        <v>821</v>
      </c>
      <c r="J19" s="129">
        <v>18</v>
      </c>
      <c r="K19" s="129">
        <v>4</v>
      </c>
      <c r="L19" s="129">
        <v>14</v>
      </c>
      <c r="M19" s="130">
        <v>611</v>
      </c>
    </row>
    <row r="20" spans="1:13" ht="12" customHeight="1" thickTop="1">
      <c r="A20" s="4" t="s">
        <v>217</v>
      </c>
    </row>
    <row r="21" spans="1:13" ht="12" customHeight="1">
      <c r="A21" s="4" t="s">
        <v>216</v>
      </c>
    </row>
    <row r="23" spans="1:13" ht="11.25">
      <c r="B23" s="4"/>
      <c r="C23" s="4"/>
    </row>
    <row r="24" spans="1:13" ht="11.25">
      <c r="B24" s="4"/>
      <c r="C24" s="4"/>
    </row>
    <row r="25" spans="1:13" ht="11.25">
      <c r="B25" s="4"/>
      <c r="C25" s="4"/>
    </row>
    <row r="26" spans="1:13" ht="11.25">
      <c r="B26" s="4"/>
      <c r="C26" s="4"/>
    </row>
    <row r="27" spans="1:13" ht="11.25">
      <c r="B27" s="4"/>
      <c r="C27" s="4"/>
    </row>
    <row r="28" spans="1:13" ht="11.25">
      <c r="B28" s="4"/>
      <c r="C28" s="4"/>
    </row>
    <row r="29" spans="1:13" ht="11.25">
      <c r="B29" s="4"/>
      <c r="C29" s="4"/>
    </row>
    <row r="30" spans="1:13" ht="11.25">
      <c r="B30" s="4"/>
      <c r="C30" s="4"/>
    </row>
    <row r="31" spans="1:13" ht="11.25">
      <c r="B31" s="4"/>
      <c r="C31" s="4"/>
    </row>
    <row r="32" spans="1:13" ht="11.25">
      <c r="B32" s="4"/>
      <c r="C32" s="4"/>
    </row>
    <row r="33" spans="2:13" ht="11.25">
      <c r="B33" s="4"/>
      <c r="C33" s="4"/>
    </row>
    <row r="34" spans="2:13" ht="11.25">
      <c r="B34" s="4"/>
      <c r="C34" s="4"/>
    </row>
    <row r="35" spans="2:13" ht="20.25">
      <c r="G35" s="132"/>
      <c r="H35" s="132"/>
      <c r="I35" s="133"/>
      <c r="J35" s="133"/>
      <c r="K35" s="132"/>
      <c r="L35" s="133"/>
      <c r="M35" s="133"/>
    </row>
    <row r="36" spans="2:13" ht="20.25">
      <c r="G36" s="132"/>
      <c r="H36" s="132"/>
      <c r="I36" s="133"/>
      <c r="J36" s="133"/>
      <c r="K36" s="132"/>
      <c r="L36" s="133"/>
      <c r="M36" s="133"/>
    </row>
    <row r="37" spans="2:13" ht="20.25">
      <c r="G37" s="132"/>
      <c r="H37" s="132"/>
      <c r="I37" s="133"/>
      <c r="J37" s="133"/>
      <c r="K37" s="132"/>
      <c r="L37" s="133"/>
      <c r="M37" s="133"/>
    </row>
    <row r="38" spans="2:13" ht="20.25">
      <c r="G38" s="132"/>
      <c r="H38" s="132"/>
      <c r="I38" s="133"/>
      <c r="J38" s="133"/>
      <c r="K38" s="132"/>
      <c r="L38" s="133"/>
      <c r="M38" s="133"/>
    </row>
  </sheetData>
  <mergeCells count="8">
    <mergeCell ref="C4:E4"/>
    <mergeCell ref="G4:I4"/>
    <mergeCell ref="J4:L4"/>
    <mergeCell ref="A1:E1"/>
    <mergeCell ref="G1:M1"/>
    <mergeCell ref="L2:M2"/>
    <mergeCell ref="C3:E3"/>
    <mergeCell ref="G3:L3"/>
  </mergeCells>
  <phoneticPr fontId="4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85" zoomScaleNormal="85" zoomScaleSheetLayoutView="100" workbookViewId="0">
      <selection activeCell="A7" sqref="A7"/>
    </sheetView>
  </sheetViews>
  <sheetFormatPr defaultRowHeight="11.25"/>
  <cols>
    <col min="1" max="1" width="14.5546875" style="138" customWidth="1"/>
    <col min="2" max="4" width="10.88671875" style="194" customWidth="1"/>
    <col min="5" max="7" width="10.88671875" style="195" customWidth="1"/>
    <col min="8" max="8" width="3.109375" style="138" customWidth="1"/>
    <col min="9" max="11" width="11.21875" style="194" customWidth="1"/>
    <col min="12" max="14" width="11.21875" style="197" customWidth="1"/>
    <col min="15" max="15" width="12.77734375" style="201" customWidth="1"/>
    <col min="16" max="16" width="11.109375" style="194" customWidth="1"/>
    <col min="17" max="17" width="11.109375" style="198" customWidth="1"/>
    <col min="18" max="18" width="11.109375" style="194" customWidth="1"/>
    <col min="19" max="21" width="11.109375" style="199" customWidth="1"/>
    <col min="22" max="22" width="3.109375" style="138" customWidth="1"/>
    <col min="23" max="25" width="7.6640625" style="194" customWidth="1"/>
    <col min="26" max="31" width="7.6640625" style="199" customWidth="1"/>
    <col min="32" max="16384" width="8.88671875" style="138"/>
  </cols>
  <sheetData>
    <row r="1" spans="1:31" s="134" customFormat="1" ht="45" customHeight="1">
      <c r="A1" s="449" t="s">
        <v>98</v>
      </c>
      <c r="B1" s="449"/>
      <c r="C1" s="449"/>
      <c r="D1" s="449"/>
      <c r="E1" s="449"/>
      <c r="F1" s="449"/>
      <c r="G1" s="449"/>
      <c r="H1" s="324"/>
      <c r="I1" s="450" t="s">
        <v>99</v>
      </c>
      <c r="J1" s="450"/>
      <c r="K1" s="450"/>
      <c r="L1" s="450"/>
      <c r="M1" s="450"/>
      <c r="N1" s="450"/>
      <c r="O1" s="449" t="s">
        <v>100</v>
      </c>
      <c r="P1" s="449"/>
      <c r="Q1" s="449"/>
      <c r="R1" s="449"/>
      <c r="S1" s="449"/>
      <c r="T1" s="449"/>
      <c r="U1" s="449"/>
      <c r="V1" s="324"/>
      <c r="W1" s="450" t="s">
        <v>101</v>
      </c>
      <c r="X1" s="450"/>
      <c r="Y1" s="450"/>
      <c r="Z1" s="450"/>
      <c r="AA1" s="450"/>
      <c r="AB1" s="450"/>
      <c r="AC1" s="450"/>
      <c r="AD1" s="450"/>
      <c r="AE1" s="450"/>
    </row>
    <row r="2" spans="1:31" ht="25.5" customHeight="1" thickBot="1">
      <c r="A2" s="135" t="s">
        <v>102</v>
      </c>
      <c r="B2" s="136"/>
      <c r="C2" s="136"/>
      <c r="D2" s="136"/>
      <c r="E2" s="137"/>
      <c r="F2" s="137"/>
      <c r="G2" s="137"/>
      <c r="I2" s="136"/>
      <c r="J2" s="136"/>
      <c r="K2" s="136"/>
      <c r="L2" s="139"/>
      <c r="M2" s="139"/>
      <c r="N2" s="140" t="s">
        <v>103</v>
      </c>
      <c r="O2" s="135" t="s">
        <v>102</v>
      </c>
      <c r="P2" s="136"/>
      <c r="Q2" s="136"/>
      <c r="R2" s="136"/>
      <c r="S2" s="141"/>
      <c r="T2" s="141"/>
      <c r="U2" s="141"/>
      <c r="W2" s="136"/>
      <c r="X2" s="136"/>
      <c r="Y2" s="136"/>
      <c r="Z2" s="141"/>
      <c r="AA2" s="141"/>
      <c r="AB2" s="141"/>
      <c r="AC2" s="141"/>
      <c r="AD2" s="451" t="s">
        <v>103</v>
      </c>
      <c r="AE2" s="451"/>
    </row>
    <row r="3" spans="1:31" ht="16.5" customHeight="1" thickTop="1">
      <c r="A3" s="41" t="s">
        <v>104</v>
      </c>
      <c r="B3" s="452" t="s">
        <v>105</v>
      </c>
      <c r="C3" s="453"/>
      <c r="D3" s="453"/>
      <c r="E3" s="453"/>
      <c r="F3" s="453"/>
      <c r="G3" s="453"/>
      <c r="H3" s="142"/>
      <c r="I3" s="453" t="s">
        <v>253</v>
      </c>
      <c r="J3" s="454"/>
      <c r="K3" s="455"/>
      <c r="L3" s="456" t="s">
        <v>252</v>
      </c>
      <c r="M3" s="456"/>
      <c r="N3" s="456"/>
      <c r="O3" s="143" t="s">
        <v>104</v>
      </c>
      <c r="P3" s="453" t="s">
        <v>106</v>
      </c>
      <c r="Q3" s="454"/>
      <c r="R3" s="455"/>
      <c r="S3" s="444" t="s">
        <v>107</v>
      </c>
      <c r="T3" s="444"/>
      <c r="U3" s="444"/>
      <c r="V3" s="142"/>
      <c r="W3" s="445" t="s">
        <v>108</v>
      </c>
      <c r="X3" s="446"/>
      <c r="Y3" s="446"/>
      <c r="Z3" s="447" t="s">
        <v>251</v>
      </c>
      <c r="AA3" s="447"/>
      <c r="AB3" s="447"/>
      <c r="AC3" s="447" t="s">
        <v>109</v>
      </c>
      <c r="AD3" s="447"/>
      <c r="AE3" s="448"/>
    </row>
    <row r="4" spans="1:31" ht="16.5" customHeight="1">
      <c r="A4" s="41" t="s">
        <v>110</v>
      </c>
      <c r="B4" s="144" t="s">
        <v>111</v>
      </c>
      <c r="C4" s="145"/>
      <c r="D4" s="146"/>
      <c r="E4" s="147" t="s">
        <v>112</v>
      </c>
      <c r="F4" s="148"/>
      <c r="G4" s="149"/>
      <c r="H4" s="142"/>
      <c r="I4" s="150" t="s">
        <v>111</v>
      </c>
      <c r="J4" s="151"/>
      <c r="K4" s="152"/>
      <c r="L4" s="150" t="s">
        <v>111</v>
      </c>
      <c r="M4" s="153"/>
      <c r="N4" s="153"/>
      <c r="O4" s="41" t="s">
        <v>110</v>
      </c>
      <c r="P4" s="150" t="s">
        <v>111</v>
      </c>
      <c r="Q4" s="151"/>
      <c r="R4" s="152"/>
      <c r="S4" s="150" t="s">
        <v>111</v>
      </c>
      <c r="T4" s="154"/>
      <c r="U4" s="154"/>
      <c r="V4" s="142"/>
      <c r="W4" s="150" t="s">
        <v>111</v>
      </c>
      <c r="X4" s="151"/>
      <c r="Y4" s="152"/>
      <c r="Z4" s="150" t="s">
        <v>111</v>
      </c>
      <c r="AA4" s="154"/>
      <c r="AB4" s="154"/>
      <c r="AC4" s="144" t="s">
        <v>111</v>
      </c>
      <c r="AD4" s="155"/>
      <c r="AE4" s="155"/>
    </row>
    <row r="5" spans="1:31" ht="16.5" customHeight="1">
      <c r="A5" s="41" t="s">
        <v>113</v>
      </c>
      <c r="B5" s="156"/>
      <c r="C5" s="157" t="s">
        <v>16</v>
      </c>
      <c r="D5" s="146" t="s">
        <v>17</v>
      </c>
      <c r="E5" s="158"/>
      <c r="F5" s="159" t="s">
        <v>16</v>
      </c>
      <c r="G5" s="160" t="s">
        <v>17</v>
      </c>
      <c r="H5" s="142"/>
      <c r="I5" s="156"/>
      <c r="J5" s="156" t="s">
        <v>16</v>
      </c>
      <c r="K5" s="156" t="s">
        <v>17</v>
      </c>
      <c r="L5" s="156"/>
      <c r="M5" s="161" t="s">
        <v>16</v>
      </c>
      <c r="N5" s="162" t="s">
        <v>17</v>
      </c>
      <c r="O5" s="41" t="s">
        <v>113</v>
      </c>
      <c r="P5" s="156"/>
      <c r="Q5" s="157" t="s">
        <v>16</v>
      </c>
      <c r="R5" s="156" t="s">
        <v>17</v>
      </c>
      <c r="S5" s="156"/>
      <c r="T5" s="163" t="s">
        <v>16</v>
      </c>
      <c r="U5" s="164" t="s">
        <v>17</v>
      </c>
      <c r="V5" s="142"/>
      <c r="W5" s="156"/>
      <c r="X5" s="156" t="s">
        <v>16</v>
      </c>
      <c r="Y5" s="156" t="s">
        <v>17</v>
      </c>
      <c r="Z5" s="156"/>
      <c r="AA5" s="163" t="s">
        <v>16</v>
      </c>
      <c r="AB5" s="164" t="s">
        <v>17</v>
      </c>
      <c r="AC5" s="165"/>
      <c r="AD5" s="156" t="s">
        <v>16</v>
      </c>
      <c r="AE5" s="150" t="s">
        <v>17</v>
      </c>
    </row>
    <row r="6" spans="1:31" s="173" customFormat="1" ht="16.5" customHeight="1">
      <c r="A6" s="166" t="s">
        <v>114</v>
      </c>
      <c r="B6" s="152" t="s">
        <v>115</v>
      </c>
      <c r="C6" s="152" t="s">
        <v>26</v>
      </c>
      <c r="D6" s="152" t="s">
        <v>27</v>
      </c>
      <c r="E6" s="167" t="s">
        <v>116</v>
      </c>
      <c r="F6" s="168" t="s">
        <v>26</v>
      </c>
      <c r="G6" s="151" t="s">
        <v>27</v>
      </c>
      <c r="H6" s="142"/>
      <c r="I6" s="152" t="s">
        <v>115</v>
      </c>
      <c r="J6" s="152" t="s">
        <v>26</v>
      </c>
      <c r="K6" s="152" t="s">
        <v>27</v>
      </c>
      <c r="L6" s="152" t="s">
        <v>115</v>
      </c>
      <c r="M6" s="169" t="s">
        <v>26</v>
      </c>
      <c r="N6" s="170" t="s">
        <v>27</v>
      </c>
      <c r="O6" s="166" t="s">
        <v>114</v>
      </c>
      <c r="P6" s="152" t="s">
        <v>115</v>
      </c>
      <c r="Q6" s="168" t="s">
        <v>26</v>
      </c>
      <c r="R6" s="152" t="s">
        <v>27</v>
      </c>
      <c r="S6" s="152" t="s">
        <v>115</v>
      </c>
      <c r="T6" s="171" t="s">
        <v>26</v>
      </c>
      <c r="U6" s="172" t="s">
        <v>27</v>
      </c>
      <c r="V6" s="142"/>
      <c r="W6" s="152" t="s">
        <v>115</v>
      </c>
      <c r="X6" s="152" t="s">
        <v>26</v>
      </c>
      <c r="Y6" s="152" t="s">
        <v>27</v>
      </c>
      <c r="Z6" s="152" t="s">
        <v>115</v>
      </c>
      <c r="AA6" s="171" t="s">
        <v>26</v>
      </c>
      <c r="AB6" s="172" t="s">
        <v>27</v>
      </c>
      <c r="AC6" s="168" t="s">
        <v>115</v>
      </c>
      <c r="AD6" s="152" t="s">
        <v>26</v>
      </c>
      <c r="AE6" s="151" t="s">
        <v>27</v>
      </c>
    </row>
    <row r="7" spans="1:31" s="181" customFormat="1" ht="22.5" customHeight="1">
      <c r="A7" s="174" t="s">
        <v>117</v>
      </c>
      <c r="B7" s="175">
        <v>23221</v>
      </c>
      <c r="C7" s="176">
        <v>11553</v>
      </c>
      <c r="D7" s="177">
        <v>11688</v>
      </c>
      <c r="E7" s="177">
        <v>100</v>
      </c>
      <c r="F7" s="177">
        <v>100</v>
      </c>
      <c r="G7" s="176">
        <v>100</v>
      </c>
      <c r="H7" s="178"/>
      <c r="I7" s="176">
        <v>7618</v>
      </c>
      <c r="J7" s="176">
        <v>3734</v>
      </c>
      <c r="K7" s="176">
        <v>3884</v>
      </c>
      <c r="L7" s="176">
        <v>2304</v>
      </c>
      <c r="M7" s="176">
        <v>1136</v>
      </c>
      <c r="N7" s="176">
        <v>1168</v>
      </c>
      <c r="O7" s="174" t="s">
        <v>117</v>
      </c>
      <c r="P7" s="179">
        <v>2442</v>
      </c>
      <c r="Q7" s="179">
        <v>1221</v>
      </c>
      <c r="R7" s="179">
        <v>1221</v>
      </c>
      <c r="S7" s="179">
        <v>4529</v>
      </c>
      <c r="T7" s="179">
        <v>2295</v>
      </c>
      <c r="U7" s="179">
        <v>2234</v>
      </c>
      <c r="V7" s="180"/>
      <c r="W7" s="179">
        <v>2189</v>
      </c>
      <c r="X7" s="179">
        <v>1103</v>
      </c>
      <c r="Y7" s="179">
        <v>1086</v>
      </c>
      <c r="Z7" s="179">
        <v>2326</v>
      </c>
      <c r="AA7" s="179">
        <v>1149</v>
      </c>
      <c r="AB7" s="179">
        <v>1177</v>
      </c>
      <c r="AC7" s="179">
        <v>1615</v>
      </c>
      <c r="AD7" s="179">
        <v>794</v>
      </c>
      <c r="AE7" s="179">
        <v>821</v>
      </c>
    </row>
    <row r="8" spans="1:31" ht="22.5" customHeight="1">
      <c r="A8" s="182" t="s">
        <v>250</v>
      </c>
      <c r="B8" s="183">
        <v>529</v>
      </c>
      <c r="C8" s="183">
        <v>277</v>
      </c>
      <c r="D8" s="183">
        <v>252</v>
      </c>
      <c r="E8" s="115">
        <v>2.2799999999999998</v>
      </c>
      <c r="F8" s="184">
        <v>2.4</v>
      </c>
      <c r="G8" s="184">
        <v>2.16</v>
      </c>
      <c r="H8" s="185"/>
      <c r="I8" s="186">
        <v>263</v>
      </c>
      <c r="J8" s="186">
        <v>141</v>
      </c>
      <c r="K8" s="186">
        <v>122</v>
      </c>
      <c r="L8" s="183">
        <v>33</v>
      </c>
      <c r="M8" s="183">
        <v>19</v>
      </c>
      <c r="N8" s="183">
        <v>14</v>
      </c>
      <c r="O8" s="182" t="s">
        <v>250</v>
      </c>
      <c r="P8" s="186">
        <v>32</v>
      </c>
      <c r="Q8" s="186">
        <v>20</v>
      </c>
      <c r="R8" s="186">
        <v>12</v>
      </c>
      <c r="S8" s="186">
        <v>100</v>
      </c>
      <c r="T8" s="186">
        <v>54</v>
      </c>
      <c r="U8" s="186">
        <v>46</v>
      </c>
      <c r="V8" s="183"/>
      <c r="W8" s="186">
        <v>24</v>
      </c>
      <c r="X8" s="186">
        <v>7</v>
      </c>
      <c r="Y8" s="186">
        <v>17</v>
      </c>
      <c r="Z8" s="186">
        <v>47</v>
      </c>
      <c r="AA8" s="186">
        <v>23</v>
      </c>
      <c r="AB8" s="186">
        <v>24</v>
      </c>
      <c r="AC8" s="186">
        <v>30</v>
      </c>
      <c r="AD8" s="186">
        <v>13</v>
      </c>
      <c r="AE8" s="186">
        <v>17</v>
      </c>
    </row>
    <row r="9" spans="1:31" ht="22.5" customHeight="1">
      <c r="A9" s="41" t="s">
        <v>118</v>
      </c>
      <c r="B9" s="186">
        <v>827</v>
      </c>
      <c r="C9" s="186">
        <v>434</v>
      </c>
      <c r="D9" s="186">
        <v>393</v>
      </c>
      <c r="E9" s="184">
        <v>3.5614314628999599</v>
      </c>
      <c r="F9" s="184">
        <v>3.7631145408826798</v>
      </c>
      <c r="G9" s="184">
        <v>3.3624229979466098</v>
      </c>
      <c r="H9" s="185"/>
      <c r="I9" s="186">
        <v>397</v>
      </c>
      <c r="J9" s="186">
        <v>195</v>
      </c>
      <c r="K9" s="186">
        <v>202</v>
      </c>
      <c r="L9" s="183">
        <v>74</v>
      </c>
      <c r="M9" s="183">
        <v>41</v>
      </c>
      <c r="N9" s="183">
        <v>33</v>
      </c>
      <c r="O9" s="41" t="s">
        <v>118</v>
      </c>
      <c r="P9" s="186">
        <v>53</v>
      </c>
      <c r="Q9" s="186">
        <v>33</v>
      </c>
      <c r="R9" s="186">
        <v>20</v>
      </c>
      <c r="S9" s="186">
        <v>156</v>
      </c>
      <c r="T9" s="186">
        <v>83</v>
      </c>
      <c r="U9" s="186">
        <v>73</v>
      </c>
      <c r="V9" s="187"/>
      <c r="W9" s="186">
        <v>46</v>
      </c>
      <c r="X9" s="186">
        <v>26</v>
      </c>
      <c r="Y9" s="186">
        <v>20</v>
      </c>
      <c r="Z9" s="186">
        <v>58</v>
      </c>
      <c r="AA9" s="186">
        <v>32</v>
      </c>
      <c r="AB9" s="186">
        <v>26</v>
      </c>
      <c r="AC9" s="186">
        <v>43</v>
      </c>
      <c r="AD9" s="186">
        <v>24</v>
      </c>
      <c r="AE9" s="186">
        <v>19</v>
      </c>
    </row>
    <row r="10" spans="1:31" ht="22.5" customHeight="1">
      <c r="A10" s="182" t="s">
        <v>119</v>
      </c>
      <c r="B10" s="186">
        <v>891</v>
      </c>
      <c r="C10" s="186">
        <v>438</v>
      </c>
      <c r="D10" s="186">
        <v>453</v>
      </c>
      <c r="E10" s="184">
        <v>3.83704405495026</v>
      </c>
      <c r="F10" s="184">
        <v>3.7977976242087901</v>
      </c>
      <c r="G10" s="184">
        <v>3.8757700205338801</v>
      </c>
      <c r="H10" s="185"/>
      <c r="I10" s="186">
        <v>415</v>
      </c>
      <c r="J10" s="186">
        <v>179</v>
      </c>
      <c r="K10" s="186">
        <v>236</v>
      </c>
      <c r="L10" s="183">
        <v>62</v>
      </c>
      <c r="M10" s="183">
        <v>34</v>
      </c>
      <c r="N10" s="183">
        <v>28</v>
      </c>
      <c r="O10" s="182" t="s">
        <v>119</v>
      </c>
      <c r="P10" s="186">
        <v>71</v>
      </c>
      <c r="Q10" s="186">
        <v>41</v>
      </c>
      <c r="R10" s="186">
        <v>30</v>
      </c>
      <c r="S10" s="186">
        <v>192</v>
      </c>
      <c r="T10" s="186">
        <v>109</v>
      </c>
      <c r="U10" s="186">
        <v>83</v>
      </c>
      <c r="V10" s="187"/>
      <c r="W10" s="186">
        <v>49</v>
      </c>
      <c r="X10" s="186">
        <v>28</v>
      </c>
      <c r="Y10" s="186">
        <v>21</v>
      </c>
      <c r="Z10" s="186">
        <v>70</v>
      </c>
      <c r="AA10" s="186">
        <v>32</v>
      </c>
      <c r="AB10" s="186">
        <v>38</v>
      </c>
      <c r="AC10" s="186">
        <v>32</v>
      </c>
      <c r="AD10" s="186">
        <v>15</v>
      </c>
      <c r="AE10" s="186">
        <v>17</v>
      </c>
    </row>
    <row r="11" spans="1:31" ht="22.5" customHeight="1">
      <c r="A11" s="41" t="s">
        <v>120</v>
      </c>
      <c r="B11" s="186">
        <v>938</v>
      </c>
      <c r="C11" s="186">
        <v>474</v>
      </c>
      <c r="D11" s="186">
        <v>464</v>
      </c>
      <c r="E11" s="184">
        <v>4.0394470522372004</v>
      </c>
      <c r="F11" s="184">
        <v>4.1099453741437602</v>
      </c>
      <c r="G11" s="184">
        <v>3.9698836413415499</v>
      </c>
      <c r="H11" s="185"/>
      <c r="I11" s="186">
        <v>373</v>
      </c>
      <c r="J11" s="186">
        <v>194</v>
      </c>
      <c r="K11" s="186">
        <v>179</v>
      </c>
      <c r="L11" s="183">
        <v>69</v>
      </c>
      <c r="M11" s="183">
        <v>34</v>
      </c>
      <c r="N11" s="183">
        <v>35</v>
      </c>
      <c r="O11" s="41" t="s">
        <v>120</v>
      </c>
      <c r="P11" s="186">
        <v>72</v>
      </c>
      <c r="Q11" s="186">
        <v>38</v>
      </c>
      <c r="R11" s="186">
        <v>34</v>
      </c>
      <c r="S11" s="186">
        <v>195</v>
      </c>
      <c r="T11" s="186">
        <v>101</v>
      </c>
      <c r="U11" s="186">
        <v>94</v>
      </c>
      <c r="V11" s="187"/>
      <c r="W11" s="186">
        <v>76</v>
      </c>
      <c r="X11" s="186">
        <v>38</v>
      </c>
      <c r="Y11" s="186">
        <v>38</v>
      </c>
      <c r="Z11" s="186">
        <v>96</v>
      </c>
      <c r="AA11" s="186">
        <v>39</v>
      </c>
      <c r="AB11" s="186">
        <v>57</v>
      </c>
      <c r="AC11" s="186">
        <v>57</v>
      </c>
      <c r="AD11" s="186">
        <v>30</v>
      </c>
      <c r="AE11" s="186">
        <v>27</v>
      </c>
    </row>
    <row r="12" spans="1:31" ht="22.5" customHeight="1">
      <c r="A12" s="41" t="s">
        <v>249</v>
      </c>
      <c r="B12" s="186">
        <v>1144</v>
      </c>
      <c r="C12" s="186">
        <v>653</v>
      </c>
      <c r="D12" s="186">
        <v>491</v>
      </c>
      <c r="E12" s="184">
        <v>4.9265750828990997</v>
      </c>
      <c r="F12" s="184">
        <v>5.6620133529870804</v>
      </c>
      <c r="G12" s="184">
        <v>4.20088980150582</v>
      </c>
      <c r="H12" s="185"/>
      <c r="I12" s="186">
        <v>431</v>
      </c>
      <c r="J12" s="186">
        <v>253</v>
      </c>
      <c r="K12" s="186">
        <v>178</v>
      </c>
      <c r="L12" s="183">
        <v>104</v>
      </c>
      <c r="M12" s="183">
        <v>62</v>
      </c>
      <c r="N12" s="183">
        <v>42</v>
      </c>
      <c r="O12" s="41" t="s">
        <v>248</v>
      </c>
      <c r="P12" s="186">
        <v>99</v>
      </c>
      <c r="Q12" s="186">
        <v>46</v>
      </c>
      <c r="R12" s="186">
        <v>53</v>
      </c>
      <c r="S12" s="186">
        <v>241</v>
      </c>
      <c r="T12" s="186">
        <v>144</v>
      </c>
      <c r="U12" s="186">
        <v>97</v>
      </c>
      <c r="V12" s="187"/>
      <c r="W12" s="186">
        <v>89</v>
      </c>
      <c r="X12" s="186">
        <v>53</v>
      </c>
      <c r="Y12" s="186">
        <v>36</v>
      </c>
      <c r="Z12" s="186">
        <v>118</v>
      </c>
      <c r="AA12" s="186">
        <v>62</v>
      </c>
      <c r="AB12" s="186">
        <v>56</v>
      </c>
      <c r="AC12" s="186">
        <v>62</v>
      </c>
      <c r="AD12" s="186">
        <v>33</v>
      </c>
      <c r="AE12" s="186">
        <v>29</v>
      </c>
    </row>
    <row r="13" spans="1:31" ht="22.5" customHeight="1">
      <c r="A13" s="41" t="s">
        <v>247</v>
      </c>
      <c r="B13" s="186">
        <v>885</v>
      </c>
      <c r="C13" s="186">
        <v>498</v>
      </c>
      <c r="D13" s="186">
        <v>387</v>
      </c>
      <c r="E13" s="184">
        <v>3.8112053744455401</v>
      </c>
      <c r="F13" s="184">
        <v>4.3180438741004101</v>
      </c>
      <c r="G13" s="184">
        <v>3.31108829568789</v>
      </c>
      <c r="H13" s="185"/>
      <c r="I13" s="186">
        <v>343</v>
      </c>
      <c r="J13" s="186">
        <v>179</v>
      </c>
      <c r="K13" s="186">
        <v>164</v>
      </c>
      <c r="L13" s="183">
        <v>88</v>
      </c>
      <c r="M13" s="183">
        <v>51</v>
      </c>
      <c r="N13" s="183">
        <v>37</v>
      </c>
      <c r="O13" s="41" t="s">
        <v>121</v>
      </c>
      <c r="P13" s="186">
        <v>67</v>
      </c>
      <c r="Q13" s="186">
        <v>49</v>
      </c>
      <c r="R13" s="186">
        <v>18</v>
      </c>
      <c r="S13" s="186">
        <v>184</v>
      </c>
      <c r="T13" s="186">
        <v>98</v>
      </c>
      <c r="U13" s="186">
        <v>86</v>
      </c>
      <c r="V13" s="187"/>
      <c r="W13" s="186">
        <v>66</v>
      </c>
      <c r="X13" s="186">
        <v>45</v>
      </c>
      <c r="Y13" s="186">
        <v>21</v>
      </c>
      <c r="Z13" s="186">
        <v>90</v>
      </c>
      <c r="AA13" s="186">
        <v>51</v>
      </c>
      <c r="AB13" s="186">
        <v>39</v>
      </c>
      <c r="AC13" s="186">
        <v>47</v>
      </c>
      <c r="AD13" s="186">
        <v>25</v>
      </c>
      <c r="AE13" s="186">
        <v>22</v>
      </c>
    </row>
    <row r="14" spans="1:31" ht="22.5" customHeight="1">
      <c r="A14" s="41" t="s">
        <v>122</v>
      </c>
      <c r="B14" s="186">
        <v>811</v>
      </c>
      <c r="C14" s="186">
        <v>425</v>
      </c>
      <c r="D14" s="186">
        <v>386</v>
      </c>
      <c r="E14" s="184">
        <v>3.49252831488739</v>
      </c>
      <c r="F14" s="184">
        <v>3.6850776033989399</v>
      </c>
      <c r="G14" s="184">
        <v>3.3025325119781002</v>
      </c>
      <c r="H14" s="185"/>
      <c r="I14" s="186">
        <v>354</v>
      </c>
      <c r="J14" s="186">
        <v>165</v>
      </c>
      <c r="K14" s="186">
        <v>189</v>
      </c>
      <c r="L14" s="183">
        <v>57</v>
      </c>
      <c r="M14" s="183">
        <v>37</v>
      </c>
      <c r="N14" s="183">
        <v>20</v>
      </c>
      <c r="O14" s="41" t="s">
        <v>122</v>
      </c>
      <c r="P14" s="186">
        <v>67</v>
      </c>
      <c r="Q14" s="186">
        <v>37</v>
      </c>
      <c r="R14" s="186">
        <v>30</v>
      </c>
      <c r="S14" s="186">
        <v>136</v>
      </c>
      <c r="T14" s="186">
        <v>75</v>
      </c>
      <c r="U14" s="186">
        <v>61</v>
      </c>
      <c r="V14" s="187"/>
      <c r="W14" s="186">
        <v>64</v>
      </c>
      <c r="X14" s="186">
        <v>37</v>
      </c>
      <c r="Y14" s="186">
        <v>27</v>
      </c>
      <c r="Z14" s="186">
        <v>88</v>
      </c>
      <c r="AA14" s="186">
        <v>53</v>
      </c>
      <c r="AB14" s="186">
        <v>35</v>
      </c>
      <c r="AC14" s="186">
        <v>45</v>
      </c>
      <c r="AD14" s="186">
        <v>21</v>
      </c>
      <c r="AE14" s="186">
        <v>24</v>
      </c>
    </row>
    <row r="15" spans="1:31" ht="22.5" customHeight="1">
      <c r="A15" s="41" t="s">
        <v>123</v>
      </c>
      <c r="B15" s="186">
        <v>1068</v>
      </c>
      <c r="C15" s="186">
        <v>590</v>
      </c>
      <c r="D15" s="186">
        <v>478</v>
      </c>
      <c r="E15" s="184">
        <v>4.5992851298393704</v>
      </c>
      <c r="F15" s="184">
        <v>5.1157547906008798</v>
      </c>
      <c r="G15" s="184">
        <v>4.0896646132785799</v>
      </c>
      <c r="H15" s="185"/>
      <c r="I15" s="186">
        <v>512</v>
      </c>
      <c r="J15" s="186">
        <v>266</v>
      </c>
      <c r="K15" s="186">
        <v>246</v>
      </c>
      <c r="L15" s="183">
        <v>83</v>
      </c>
      <c r="M15" s="183">
        <v>46</v>
      </c>
      <c r="N15" s="183">
        <v>37</v>
      </c>
      <c r="O15" s="41" t="s">
        <v>246</v>
      </c>
      <c r="P15" s="186">
        <v>80</v>
      </c>
      <c r="Q15" s="186">
        <v>48</v>
      </c>
      <c r="R15" s="186">
        <v>32</v>
      </c>
      <c r="S15" s="186">
        <v>197</v>
      </c>
      <c r="T15" s="186">
        <v>116</v>
      </c>
      <c r="U15" s="186">
        <v>81</v>
      </c>
      <c r="V15" s="187"/>
      <c r="W15" s="186">
        <v>61</v>
      </c>
      <c r="X15" s="186">
        <v>36</v>
      </c>
      <c r="Y15" s="186">
        <v>25</v>
      </c>
      <c r="Z15" s="186">
        <v>85</v>
      </c>
      <c r="AA15" s="186">
        <v>47</v>
      </c>
      <c r="AB15" s="186">
        <v>38</v>
      </c>
      <c r="AC15" s="186">
        <v>50</v>
      </c>
      <c r="AD15" s="186">
        <v>31</v>
      </c>
      <c r="AE15" s="186">
        <v>19</v>
      </c>
    </row>
    <row r="16" spans="1:31" ht="22.5" customHeight="1">
      <c r="A16" s="41" t="s">
        <v>124</v>
      </c>
      <c r="B16" s="186">
        <v>1208</v>
      </c>
      <c r="C16" s="186">
        <v>676</v>
      </c>
      <c r="D16" s="186">
        <v>532</v>
      </c>
      <c r="E16" s="184">
        <v>5.2021876749493998</v>
      </c>
      <c r="F16" s="184">
        <v>5.8614410821121998</v>
      </c>
      <c r="G16" s="184">
        <v>4.5516769336071201</v>
      </c>
      <c r="H16" s="185"/>
      <c r="I16" s="183">
        <v>521</v>
      </c>
      <c r="J16" s="183">
        <v>280</v>
      </c>
      <c r="K16" s="183">
        <v>241</v>
      </c>
      <c r="L16" s="183">
        <v>85</v>
      </c>
      <c r="M16" s="183">
        <v>51</v>
      </c>
      <c r="N16" s="183">
        <v>34</v>
      </c>
      <c r="O16" s="41" t="s">
        <v>124</v>
      </c>
      <c r="P16" s="186">
        <v>85</v>
      </c>
      <c r="Q16" s="186">
        <v>51</v>
      </c>
      <c r="R16" s="186">
        <v>34</v>
      </c>
      <c r="S16" s="186">
        <v>268</v>
      </c>
      <c r="T16" s="186">
        <v>145</v>
      </c>
      <c r="U16" s="186">
        <v>123</v>
      </c>
      <c r="V16" s="187"/>
      <c r="W16" s="186">
        <v>83</v>
      </c>
      <c r="X16" s="186">
        <v>49</v>
      </c>
      <c r="Y16" s="186">
        <v>34</v>
      </c>
      <c r="Z16" s="186">
        <v>101</v>
      </c>
      <c r="AA16" s="186">
        <v>59</v>
      </c>
      <c r="AB16" s="186">
        <v>42</v>
      </c>
      <c r="AC16" s="186">
        <v>65</v>
      </c>
      <c r="AD16" s="186">
        <v>41</v>
      </c>
      <c r="AE16" s="186">
        <v>24</v>
      </c>
    </row>
    <row r="17" spans="1:31" ht="22.5" customHeight="1">
      <c r="A17" s="41" t="s">
        <v>125</v>
      </c>
      <c r="B17" s="186">
        <v>1606</v>
      </c>
      <c r="C17" s="186">
        <v>918</v>
      </c>
      <c r="D17" s="186">
        <v>688</v>
      </c>
      <c r="E17" s="184">
        <v>6.9161534817622004</v>
      </c>
      <c r="F17" s="184">
        <v>7.9597676233417198</v>
      </c>
      <c r="G17" s="184">
        <v>5.8863791923340196</v>
      </c>
      <c r="H17" s="185"/>
      <c r="I17" s="183">
        <v>553</v>
      </c>
      <c r="J17" s="183">
        <v>304</v>
      </c>
      <c r="K17" s="183">
        <v>249</v>
      </c>
      <c r="L17" s="183">
        <v>150</v>
      </c>
      <c r="M17" s="183">
        <v>86</v>
      </c>
      <c r="N17" s="183">
        <v>64</v>
      </c>
      <c r="O17" s="41" t="s">
        <v>125</v>
      </c>
      <c r="P17" s="186">
        <v>154</v>
      </c>
      <c r="Q17" s="186">
        <v>96</v>
      </c>
      <c r="R17" s="186">
        <v>58</v>
      </c>
      <c r="S17" s="186">
        <v>361</v>
      </c>
      <c r="T17" s="186">
        <v>205</v>
      </c>
      <c r="U17" s="186">
        <v>156</v>
      </c>
      <c r="V17" s="187"/>
      <c r="W17" s="186">
        <v>148</v>
      </c>
      <c r="X17" s="186">
        <v>90</v>
      </c>
      <c r="Y17" s="186">
        <v>58</v>
      </c>
      <c r="Z17" s="186">
        <v>155</v>
      </c>
      <c r="AA17" s="186">
        <v>87</v>
      </c>
      <c r="AB17" s="186">
        <v>68</v>
      </c>
      <c r="AC17" s="186">
        <v>85</v>
      </c>
      <c r="AD17" s="186">
        <v>50</v>
      </c>
      <c r="AE17" s="186">
        <v>35</v>
      </c>
    </row>
    <row r="18" spans="1:31" ht="22.5" customHeight="1">
      <c r="A18" s="41" t="s">
        <v>245</v>
      </c>
      <c r="B18" s="186">
        <v>1840</v>
      </c>
      <c r="C18" s="186">
        <v>1021</v>
      </c>
      <c r="D18" s="186">
        <v>819</v>
      </c>
      <c r="E18" s="184">
        <v>7.9238620214460997</v>
      </c>
      <c r="F18" s="184">
        <v>8.8528570189889901</v>
      </c>
      <c r="G18" s="184">
        <v>7.0071868583162198</v>
      </c>
      <c r="H18" s="185"/>
      <c r="I18" s="183">
        <v>598</v>
      </c>
      <c r="J18" s="183">
        <v>328</v>
      </c>
      <c r="K18" s="183">
        <v>270</v>
      </c>
      <c r="L18" s="183">
        <v>173</v>
      </c>
      <c r="M18" s="183">
        <v>96</v>
      </c>
      <c r="N18" s="183">
        <v>77</v>
      </c>
      <c r="O18" s="41" t="s">
        <v>126</v>
      </c>
      <c r="P18" s="186">
        <v>185</v>
      </c>
      <c r="Q18" s="186">
        <v>103</v>
      </c>
      <c r="R18" s="186">
        <v>82</v>
      </c>
      <c r="S18" s="186">
        <v>393</v>
      </c>
      <c r="T18" s="186">
        <v>207</v>
      </c>
      <c r="U18" s="186">
        <v>186</v>
      </c>
      <c r="V18" s="187"/>
      <c r="W18" s="186">
        <v>164</v>
      </c>
      <c r="X18" s="186">
        <v>94</v>
      </c>
      <c r="Y18" s="186">
        <v>70</v>
      </c>
      <c r="Z18" s="186">
        <v>207</v>
      </c>
      <c r="AA18" s="186">
        <v>126</v>
      </c>
      <c r="AB18" s="186">
        <v>81</v>
      </c>
      <c r="AC18" s="186">
        <v>120</v>
      </c>
      <c r="AD18" s="186">
        <v>67</v>
      </c>
      <c r="AE18" s="186">
        <v>53</v>
      </c>
    </row>
    <row r="19" spans="1:31" ht="22.5" customHeight="1">
      <c r="A19" s="41" t="s">
        <v>127</v>
      </c>
      <c r="B19" s="186">
        <v>2175</v>
      </c>
      <c r="C19" s="186">
        <v>1183</v>
      </c>
      <c r="D19" s="186">
        <v>992</v>
      </c>
      <c r="E19" s="184">
        <v>9.3665216829593891</v>
      </c>
      <c r="F19" s="184">
        <v>10.2575218936963</v>
      </c>
      <c r="G19" s="184">
        <v>8.4873374401095099</v>
      </c>
      <c r="H19" s="185"/>
      <c r="I19" s="183">
        <v>656</v>
      </c>
      <c r="J19" s="183">
        <v>342</v>
      </c>
      <c r="K19" s="183">
        <v>314</v>
      </c>
      <c r="L19" s="183">
        <v>189</v>
      </c>
      <c r="M19" s="183">
        <v>109</v>
      </c>
      <c r="N19" s="183">
        <v>80</v>
      </c>
      <c r="O19" s="41" t="s">
        <v>127</v>
      </c>
      <c r="P19" s="186">
        <v>254</v>
      </c>
      <c r="Q19" s="186">
        <v>130</v>
      </c>
      <c r="R19" s="186">
        <v>124</v>
      </c>
      <c r="S19" s="186">
        <v>442</v>
      </c>
      <c r="T19" s="186">
        <v>252</v>
      </c>
      <c r="U19" s="186">
        <v>190</v>
      </c>
      <c r="V19" s="187"/>
      <c r="W19" s="186">
        <v>236</v>
      </c>
      <c r="X19" s="186">
        <v>136</v>
      </c>
      <c r="Y19" s="186">
        <v>100</v>
      </c>
      <c r="Z19" s="186">
        <v>227</v>
      </c>
      <c r="AA19" s="186">
        <v>120</v>
      </c>
      <c r="AB19" s="186">
        <v>107</v>
      </c>
      <c r="AC19" s="186">
        <v>171</v>
      </c>
      <c r="AD19" s="186">
        <v>94</v>
      </c>
      <c r="AE19" s="186">
        <v>77</v>
      </c>
    </row>
    <row r="20" spans="1:31" ht="22.5" customHeight="1">
      <c r="A20" s="41" t="s">
        <v>128</v>
      </c>
      <c r="B20" s="186">
        <v>2101</v>
      </c>
      <c r="C20" s="186">
        <v>1030</v>
      </c>
      <c r="D20" s="186">
        <v>1071</v>
      </c>
      <c r="E20" s="184">
        <v>9.0478446234012306</v>
      </c>
      <c r="F20" s="184">
        <v>8.9308939564727297</v>
      </c>
      <c r="G20" s="184">
        <v>9.1632443531827494</v>
      </c>
      <c r="H20" s="185"/>
      <c r="I20" s="183">
        <v>601</v>
      </c>
      <c r="J20" s="183">
        <v>277</v>
      </c>
      <c r="K20" s="183">
        <v>324</v>
      </c>
      <c r="L20" s="183">
        <v>190</v>
      </c>
      <c r="M20" s="183">
        <v>93</v>
      </c>
      <c r="N20" s="183">
        <v>97</v>
      </c>
      <c r="O20" s="41" t="s">
        <v>244</v>
      </c>
      <c r="P20" s="186">
        <v>262</v>
      </c>
      <c r="Q20" s="186">
        <v>135</v>
      </c>
      <c r="R20" s="186">
        <v>127</v>
      </c>
      <c r="S20" s="186">
        <v>390</v>
      </c>
      <c r="T20" s="186">
        <v>194</v>
      </c>
      <c r="U20" s="186">
        <v>196</v>
      </c>
      <c r="V20" s="187"/>
      <c r="W20" s="186">
        <v>254</v>
      </c>
      <c r="X20" s="186">
        <v>125</v>
      </c>
      <c r="Y20" s="186">
        <v>129</v>
      </c>
      <c r="Z20" s="186">
        <v>209</v>
      </c>
      <c r="AA20" s="186">
        <v>107</v>
      </c>
      <c r="AB20" s="186">
        <v>102</v>
      </c>
      <c r="AC20" s="186">
        <v>195</v>
      </c>
      <c r="AD20" s="186">
        <v>99</v>
      </c>
      <c r="AE20" s="186">
        <v>96</v>
      </c>
    </row>
    <row r="21" spans="1:31" ht="22.5" customHeight="1">
      <c r="A21" s="41" t="s">
        <v>129</v>
      </c>
      <c r="B21" s="186">
        <v>1784</v>
      </c>
      <c r="C21" s="186">
        <v>915</v>
      </c>
      <c r="D21" s="186">
        <v>869</v>
      </c>
      <c r="E21" s="184">
        <v>7.6827010034020899</v>
      </c>
      <c r="F21" s="184">
        <v>7.9337553108471299</v>
      </c>
      <c r="G21" s="184">
        <v>7.4349760438056096</v>
      </c>
      <c r="H21" s="185"/>
      <c r="I21" s="183">
        <v>529</v>
      </c>
      <c r="J21" s="183">
        <v>259</v>
      </c>
      <c r="K21" s="183">
        <v>270</v>
      </c>
      <c r="L21" s="183">
        <v>198</v>
      </c>
      <c r="M21" s="183">
        <v>84</v>
      </c>
      <c r="N21" s="183">
        <v>114</v>
      </c>
      <c r="O21" s="41" t="s">
        <v>129</v>
      </c>
      <c r="P21" s="186">
        <v>242</v>
      </c>
      <c r="Q21" s="186">
        <v>135</v>
      </c>
      <c r="R21" s="186">
        <v>107</v>
      </c>
      <c r="S21" s="186">
        <v>294</v>
      </c>
      <c r="T21" s="186">
        <v>155</v>
      </c>
      <c r="U21" s="186">
        <v>139</v>
      </c>
      <c r="V21" s="187"/>
      <c r="W21" s="186">
        <v>194</v>
      </c>
      <c r="X21" s="186">
        <v>107</v>
      </c>
      <c r="Y21" s="186">
        <v>87</v>
      </c>
      <c r="Z21" s="186">
        <v>181</v>
      </c>
      <c r="AA21" s="186">
        <v>95</v>
      </c>
      <c r="AB21" s="186">
        <v>86</v>
      </c>
      <c r="AC21" s="186">
        <v>146</v>
      </c>
      <c r="AD21" s="186">
        <v>80</v>
      </c>
      <c r="AE21" s="186">
        <v>66</v>
      </c>
    </row>
    <row r="22" spans="1:31" ht="22.5" customHeight="1">
      <c r="A22" s="41" t="s">
        <v>130</v>
      </c>
      <c r="B22" s="186">
        <v>1482</v>
      </c>
      <c r="C22" s="186">
        <v>672</v>
      </c>
      <c r="D22" s="186">
        <v>810</v>
      </c>
      <c r="E22" s="184">
        <v>6.38215408466474</v>
      </c>
      <c r="F22" s="184">
        <v>5.82675799878609</v>
      </c>
      <c r="G22" s="184">
        <v>6.93018480492813</v>
      </c>
      <c r="H22" s="185"/>
      <c r="I22" s="183">
        <v>407</v>
      </c>
      <c r="J22" s="183">
        <v>178</v>
      </c>
      <c r="K22" s="183">
        <v>229</v>
      </c>
      <c r="L22" s="183">
        <v>176</v>
      </c>
      <c r="M22" s="183">
        <v>88</v>
      </c>
      <c r="N22" s="183">
        <v>88</v>
      </c>
      <c r="O22" s="41" t="s">
        <v>130</v>
      </c>
      <c r="P22" s="186">
        <v>195</v>
      </c>
      <c r="Q22" s="186">
        <v>92</v>
      </c>
      <c r="R22" s="186">
        <v>103</v>
      </c>
      <c r="S22" s="186">
        <v>265</v>
      </c>
      <c r="T22" s="186">
        <v>129</v>
      </c>
      <c r="U22" s="186">
        <v>136</v>
      </c>
      <c r="V22" s="187"/>
      <c r="W22" s="186">
        <v>173</v>
      </c>
      <c r="X22" s="186">
        <v>75</v>
      </c>
      <c r="Y22" s="186">
        <v>98</v>
      </c>
      <c r="Z22" s="186">
        <v>167</v>
      </c>
      <c r="AA22" s="186">
        <v>62</v>
      </c>
      <c r="AB22" s="186">
        <v>105</v>
      </c>
      <c r="AC22" s="186">
        <v>99</v>
      </c>
      <c r="AD22" s="186">
        <v>48</v>
      </c>
      <c r="AE22" s="186">
        <v>51</v>
      </c>
    </row>
    <row r="23" spans="1:31" ht="22.5" customHeight="1">
      <c r="A23" s="41" t="s">
        <v>243</v>
      </c>
      <c r="B23" s="186">
        <v>1748</v>
      </c>
      <c r="C23" s="186">
        <v>643</v>
      </c>
      <c r="D23" s="186">
        <v>1105</v>
      </c>
      <c r="E23" s="184">
        <v>7.5276689203737996</v>
      </c>
      <c r="F23" s="184">
        <v>5.5753056446718103</v>
      </c>
      <c r="G23" s="184">
        <v>9.4541409993155394</v>
      </c>
      <c r="H23" s="185"/>
      <c r="I23" s="183">
        <v>407</v>
      </c>
      <c r="J23" s="183">
        <v>153</v>
      </c>
      <c r="K23" s="183">
        <v>254</v>
      </c>
      <c r="L23" s="183">
        <v>230</v>
      </c>
      <c r="M23" s="183">
        <v>90</v>
      </c>
      <c r="N23" s="183">
        <v>140</v>
      </c>
      <c r="O23" s="41" t="s">
        <v>243</v>
      </c>
      <c r="P23" s="186">
        <v>223</v>
      </c>
      <c r="Q23" s="186">
        <v>77</v>
      </c>
      <c r="R23" s="186">
        <v>146</v>
      </c>
      <c r="S23" s="186">
        <v>313</v>
      </c>
      <c r="T23" s="186">
        <v>108</v>
      </c>
      <c r="U23" s="186">
        <v>205</v>
      </c>
      <c r="V23" s="187"/>
      <c r="W23" s="186">
        <v>213</v>
      </c>
      <c r="X23" s="186">
        <v>77</v>
      </c>
      <c r="Y23" s="186">
        <v>136</v>
      </c>
      <c r="Z23" s="186">
        <v>186</v>
      </c>
      <c r="AA23" s="186">
        <v>74</v>
      </c>
      <c r="AB23" s="186">
        <v>112</v>
      </c>
      <c r="AC23" s="186">
        <v>176</v>
      </c>
      <c r="AD23" s="186">
        <v>64</v>
      </c>
      <c r="AE23" s="186">
        <v>112</v>
      </c>
    </row>
    <row r="24" spans="1:31" ht="22.5" customHeight="1">
      <c r="A24" s="41" t="s">
        <v>131</v>
      </c>
      <c r="B24" s="186">
        <v>1306</v>
      </c>
      <c r="C24" s="186">
        <v>431</v>
      </c>
      <c r="D24" s="186">
        <v>875</v>
      </c>
      <c r="E24" s="184">
        <v>5.6242194565264203</v>
      </c>
      <c r="F24" s="184">
        <v>3.7371022283881001</v>
      </c>
      <c r="G24" s="184">
        <v>7.4863107460643397</v>
      </c>
      <c r="H24" s="185"/>
      <c r="I24" s="183">
        <v>295</v>
      </c>
      <c r="J24" s="183">
        <v>107</v>
      </c>
      <c r="K24" s="183">
        <v>188</v>
      </c>
      <c r="L24" s="183">
        <v>181</v>
      </c>
      <c r="M24" s="183">
        <v>59</v>
      </c>
      <c r="N24" s="183">
        <v>122</v>
      </c>
      <c r="O24" s="41" t="s">
        <v>131</v>
      </c>
      <c r="P24" s="186">
        <v>185</v>
      </c>
      <c r="Q24" s="186">
        <v>59</v>
      </c>
      <c r="R24" s="186">
        <v>126</v>
      </c>
      <c r="S24" s="186">
        <v>244</v>
      </c>
      <c r="T24" s="186">
        <v>73</v>
      </c>
      <c r="U24" s="186">
        <v>171</v>
      </c>
      <c r="V24" s="187"/>
      <c r="W24" s="186">
        <v>145</v>
      </c>
      <c r="X24" s="186">
        <v>48</v>
      </c>
      <c r="Y24" s="186">
        <v>97</v>
      </c>
      <c r="Z24" s="186">
        <v>146</v>
      </c>
      <c r="AA24" s="186">
        <v>53</v>
      </c>
      <c r="AB24" s="186">
        <v>93</v>
      </c>
      <c r="AC24" s="186">
        <v>110</v>
      </c>
      <c r="AD24" s="186">
        <v>32</v>
      </c>
      <c r="AE24" s="186">
        <v>78</v>
      </c>
    </row>
    <row r="25" spans="1:31" ht="22.5" customHeight="1">
      <c r="A25" s="41" t="s">
        <v>132</v>
      </c>
      <c r="B25" s="186">
        <v>592</v>
      </c>
      <c r="C25" s="186">
        <v>184</v>
      </c>
      <c r="D25" s="186">
        <v>408</v>
      </c>
      <c r="E25" s="184">
        <v>2.5494164764652698</v>
      </c>
      <c r="F25" s="184">
        <v>1.59542183300095</v>
      </c>
      <c r="G25" s="184">
        <v>3.49075975359343</v>
      </c>
      <c r="H25" s="185"/>
      <c r="I25" s="183">
        <v>139</v>
      </c>
      <c r="J25" s="183">
        <v>42</v>
      </c>
      <c r="K25" s="183">
        <v>97</v>
      </c>
      <c r="L25" s="183">
        <v>79</v>
      </c>
      <c r="M25" s="183">
        <v>21</v>
      </c>
      <c r="N25" s="183">
        <v>58</v>
      </c>
      <c r="O25" s="41" t="s">
        <v>242</v>
      </c>
      <c r="P25" s="186">
        <v>75</v>
      </c>
      <c r="Q25" s="186">
        <v>25</v>
      </c>
      <c r="R25" s="186">
        <v>50</v>
      </c>
      <c r="S25" s="186">
        <v>108</v>
      </c>
      <c r="T25" s="186">
        <v>37</v>
      </c>
      <c r="U25" s="186">
        <v>71</v>
      </c>
      <c r="V25" s="187"/>
      <c r="W25" s="186">
        <v>70</v>
      </c>
      <c r="X25" s="186">
        <v>23</v>
      </c>
      <c r="Y25" s="186">
        <v>47</v>
      </c>
      <c r="Z25" s="186">
        <v>68</v>
      </c>
      <c r="AA25" s="186">
        <v>18</v>
      </c>
      <c r="AB25" s="186">
        <v>50</v>
      </c>
      <c r="AC25" s="186">
        <v>53</v>
      </c>
      <c r="AD25" s="186">
        <v>18</v>
      </c>
      <c r="AE25" s="186">
        <v>35</v>
      </c>
    </row>
    <row r="26" spans="1:31" ht="22.5" customHeight="1">
      <c r="A26" s="41" t="s">
        <v>133</v>
      </c>
      <c r="B26" s="186">
        <v>218</v>
      </c>
      <c r="C26" s="186">
        <v>61</v>
      </c>
      <c r="D26" s="186">
        <v>157</v>
      </c>
      <c r="E26" s="184">
        <v>0.93880539167133203</v>
      </c>
      <c r="F26" s="184">
        <v>0.52891702072314195</v>
      </c>
      <c r="G26" s="184">
        <v>1.34325804243669</v>
      </c>
      <c r="H26" s="185"/>
      <c r="I26" s="183">
        <v>47</v>
      </c>
      <c r="J26" s="183">
        <v>12</v>
      </c>
      <c r="K26" s="183">
        <v>35</v>
      </c>
      <c r="L26" s="183">
        <v>34</v>
      </c>
      <c r="M26" s="183">
        <v>11</v>
      </c>
      <c r="N26" s="183">
        <v>23</v>
      </c>
      <c r="O26" s="41" t="s">
        <v>133</v>
      </c>
      <c r="P26" s="186">
        <v>33</v>
      </c>
      <c r="Q26" s="186">
        <v>5</v>
      </c>
      <c r="R26" s="186">
        <v>28</v>
      </c>
      <c r="S26" s="186">
        <v>38</v>
      </c>
      <c r="T26" s="186">
        <v>9</v>
      </c>
      <c r="U26" s="186">
        <v>29</v>
      </c>
      <c r="V26" s="187"/>
      <c r="W26" s="186">
        <v>23</v>
      </c>
      <c r="X26" s="186">
        <v>9</v>
      </c>
      <c r="Y26" s="186">
        <v>14</v>
      </c>
      <c r="Z26" s="186">
        <v>19</v>
      </c>
      <c r="AA26" s="186">
        <v>7</v>
      </c>
      <c r="AB26" s="186">
        <v>12</v>
      </c>
      <c r="AC26" s="186">
        <v>24</v>
      </c>
      <c r="AD26" s="186">
        <v>8</v>
      </c>
      <c r="AE26" s="186">
        <v>16</v>
      </c>
    </row>
    <row r="27" spans="1:31" ht="22.5" customHeight="1">
      <c r="A27" s="41" t="s">
        <v>134</v>
      </c>
      <c r="B27" s="186">
        <v>52</v>
      </c>
      <c r="C27" s="186">
        <v>7</v>
      </c>
      <c r="D27" s="186">
        <v>45</v>
      </c>
      <c r="E27" s="184">
        <v>0.22393523104086799</v>
      </c>
      <c r="F27" s="184">
        <v>6.0695395820688502E-2</v>
      </c>
      <c r="G27" s="184">
        <v>0.38501026694045198</v>
      </c>
      <c r="H27" s="185"/>
      <c r="I27" s="183">
        <v>16</v>
      </c>
      <c r="J27" s="183">
        <v>5</v>
      </c>
      <c r="K27" s="183">
        <v>11</v>
      </c>
      <c r="L27" s="183">
        <v>5</v>
      </c>
      <c r="M27" s="183">
        <v>0</v>
      </c>
      <c r="N27" s="183">
        <v>5</v>
      </c>
      <c r="O27" s="41" t="s">
        <v>241</v>
      </c>
      <c r="P27" s="186">
        <v>7</v>
      </c>
      <c r="Q27" s="186">
        <v>1</v>
      </c>
      <c r="R27" s="186">
        <v>6</v>
      </c>
      <c r="S27" s="186">
        <v>4</v>
      </c>
      <c r="T27" s="186">
        <v>0</v>
      </c>
      <c r="U27" s="186">
        <v>4</v>
      </c>
      <c r="V27" s="187"/>
      <c r="W27" s="186">
        <v>9</v>
      </c>
      <c r="X27" s="186">
        <v>0</v>
      </c>
      <c r="Y27" s="186">
        <v>9</v>
      </c>
      <c r="Z27" s="186">
        <v>6</v>
      </c>
      <c r="AA27" s="186">
        <v>0</v>
      </c>
      <c r="AB27" s="186">
        <v>6</v>
      </c>
      <c r="AC27" s="186">
        <v>5</v>
      </c>
      <c r="AD27" s="186">
        <v>1</v>
      </c>
      <c r="AE27" s="186">
        <v>4</v>
      </c>
    </row>
    <row r="28" spans="1:31" ht="22.5" customHeight="1" thickBot="1">
      <c r="A28" s="188" t="s">
        <v>135</v>
      </c>
      <c r="B28" s="189">
        <v>16</v>
      </c>
      <c r="C28" s="190">
        <v>3</v>
      </c>
      <c r="D28" s="190">
        <v>13</v>
      </c>
      <c r="E28" s="129">
        <v>7.0000000000000007E-2</v>
      </c>
      <c r="F28" s="191">
        <v>2.62927256792287E-2</v>
      </c>
      <c r="G28" s="191">
        <v>0.12</v>
      </c>
      <c r="H28" s="185"/>
      <c r="I28" s="190">
        <v>2</v>
      </c>
      <c r="J28" s="190">
        <v>0</v>
      </c>
      <c r="K28" s="190">
        <v>2</v>
      </c>
      <c r="L28" s="190">
        <v>1</v>
      </c>
      <c r="M28" s="190">
        <v>0</v>
      </c>
      <c r="N28" s="190">
        <v>2</v>
      </c>
      <c r="O28" s="188" t="s">
        <v>135</v>
      </c>
      <c r="P28" s="192">
        <v>1</v>
      </c>
      <c r="Q28" s="190">
        <v>0</v>
      </c>
      <c r="R28" s="190">
        <v>1</v>
      </c>
      <c r="S28" s="192">
        <v>8</v>
      </c>
      <c r="T28" s="190">
        <v>1</v>
      </c>
      <c r="U28" s="190">
        <v>7</v>
      </c>
      <c r="V28" s="187"/>
      <c r="W28" s="192">
        <v>2</v>
      </c>
      <c r="X28" s="190">
        <v>0</v>
      </c>
      <c r="Y28" s="190">
        <v>2</v>
      </c>
      <c r="Z28" s="192">
        <v>2</v>
      </c>
      <c r="AA28" s="190">
        <v>2</v>
      </c>
      <c r="AB28" s="190">
        <v>0</v>
      </c>
      <c r="AC28" s="192">
        <v>0</v>
      </c>
      <c r="AD28" s="190">
        <v>0</v>
      </c>
      <c r="AE28" s="190">
        <v>0</v>
      </c>
    </row>
    <row r="29" spans="1:31" s="4" customFormat="1" ht="12" customHeight="1" thickTop="1">
      <c r="A29" s="4" t="s">
        <v>97</v>
      </c>
      <c r="B29" s="131"/>
      <c r="C29" s="89"/>
      <c r="O29" s="4" t="s">
        <v>97</v>
      </c>
    </row>
    <row r="30" spans="1:31" ht="12" customHeight="1">
      <c r="A30" s="193" t="s">
        <v>136</v>
      </c>
      <c r="B30" s="193"/>
      <c r="C30" s="193"/>
      <c r="F30" s="196"/>
      <c r="G30" s="196"/>
      <c r="I30" s="138"/>
      <c r="N30" s="138"/>
      <c r="O30" s="193" t="s">
        <v>240</v>
      </c>
      <c r="P30" s="138"/>
      <c r="Q30" s="194"/>
      <c r="S30" s="195"/>
      <c r="T30" s="195"/>
      <c r="U30" s="195"/>
      <c r="Z30" s="197"/>
      <c r="AA30" s="197"/>
      <c r="AB30" s="197"/>
      <c r="AC30" s="197"/>
      <c r="AD30" s="197"/>
      <c r="AE30" s="197"/>
    </row>
    <row r="31" spans="1:31" ht="10.5" customHeight="1">
      <c r="O31" s="138"/>
      <c r="W31" s="200"/>
      <c r="X31" s="200"/>
      <c r="Y31" s="200"/>
    </row>
    <row r="32" spans="1:31">
      <c r="W32" s="200"/>
      <c r="X32" s="200"/>
      <c r="Y32" s="200"/>
    </row>
    <row r="33" spans="23:25">
      <c r="W33" s="200"/>
      <c r="X33" s="200"/>
      <c r="Y33" s="200"/>
    </row>
    <row r="34" spans="23:25">
      <c r="W34" s="200"/>
      <c r="X34" s="200"/>
      <c r="Y34" s="200"/>
    </row>
  </sheetData>
  <mergeCells count="13">
    <mergeCell ref="S3:U3"/>
    <mergeCell ref="W3:Y3"/>
    <mergeCell ref="Z3:AB3"/>
    <mergeCell ref="AC3:AE3"/>
    <mergeCell ref="A1:G1"/>
    <mergeCell ref="I1:N1"/>
    <mergeCell ref="O1:U1"/>
    <mergeCell ref="W1:AE1"/>
    <mergeCell ref="AD2:AE2"/>
    <mergeCell ref="B3:G3"/>
    <mergeCell ref="I3:K3"/>
    <mergeCell ref="L3:N3"/>
    <mergeCell ref="P3:R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zoomScale="110" zoomScaleNormal="110" workbookViewId="0">
      <selection activeCell="A12" sqref="A12"/>
    </sheetView>
  </sheetViews>
  <sheetFormatPr defaultRowHeight="13.5"/>
  <cols>
    <col min="1" max="1" width="9.77734375" style="4" customWidth="1"/>
    <col min="2" max="4" width="16.88671875" style="95" customWidth="1"/>
    <col min="5" max="5" width="2.77734375" style="95" customWidth="1"/>
    <col min="6" max="10" width="13.88671875" style="95" customWidth="1"/>
    <col min="11" max="19" width="8.88671875" style="40"/>
    <col min="20" max="20" width="5.33203125" style="40" customWidth="1"/>
    <col min="21" max="16384" width="8.88671875" style="40"/>
  </cols>
  <sheetData>
    <row r="1" spans="1:28" ht="45" customHeight="1">
      <c r="A1" s="439" t="s">
        <v>137</v>
      </c>
      <c r="B1" s="439"/>
      <c r="C1" s="439"/>
      <c r="D1" s="439"/>
      <c r="E1" s="204"/>
      <c r="F1" s="457" t="s">
        <v>138</v>
      </c>
      <c r="G1" s="457"/>
      <c r="H1" s="457"/>
      <c r="I1" s="457"/>
      <c r="J1" s="457"/>
    </row>
    <row r="2" spans="1:28" s="4" customFormat="1" ht="25.5" customHeight="1" thickBot="1">
      <c r="A2" s="2" t="s">
        <v>139</v>
      </c>
      <c r="B2" s="2"/>
      <c r="C2" s="2"/>
      <c r="D2" s="2"/>
      <c r="F2" s="2"/>
      <c r="G2" s="2"/>
      <c r="H2" s="2"/>
      <c r="I2" s="2"/>
      <c r="J2" s="202" t="s">
        <v>140</v>
      </c>
    </row>
    <row r="3" spans="1:28" ht="16.5" customHeight="1" thickTop="1">
      <c r="A3" s="206" t="s">
        <v>141</v>
      </c>
      <c r="B3" s="458" t="s">
        <v>142</v>
      </c>
      <c r="C3" s="459"/>
      <c r="D3" s="459"/>
      <c r="E3" s="207"/>
      <c r="F3" s="459" t="s">
        <v>143</v>
      </c>
      <c r="G3" s="459"/>
      <c r="H3" s="460"/>
      <c r="I3" s="208" t="s">
        <v>144</v>
      </c>
      <c r="J3" s="207" t="s">
        <v>145</v>
      </c>
    </row>
    <row r="4" spans="1:28" ht="15.95" customHeight="1">
      <c r="A4" s="209" t="s">
        <v>146</v>
      </c>
      <c r="B4" s="461" t="s">
        <v>147</v>
      </c>
      <c r="C4" s="462"/>
      <c r="D4" s="462"/>
      <c r="E4" s="207"/>
      <c r="F4" s="463" t="s">
        <v>148</v>
      </c>
      <c r="G4" s="463"/>
      <c r="H4" s="464"/>
      <c r="I4" s="211"/>
      <c r="J4" s="207"/>
    </row>
    <row r="5" spans="1:28" ht="15.95" customHeight="1">
      <c r="A5" s="14" t="s">
        <v>149</v>
      </c>
      <c r="B5" s="212" t="s">
        <v>150</v>
      </c>
      <c r="C5" s="212" t="s">
        <v>151</v>
      </c>
      <c r="D5" s="213" t="s">
        <v>152</v>
      </c>
      <c r="E5" s="207"/>
      <c r="F5" s="214" t="s">
        <v>150</v>
      </c>
      <c r="G5" s="212" t="s">
        <v>151</v>
      </c>
      <c r="H5" s="213" t="s">
        <v>152</v>
      </c>
      <c r="I5" s="211"/>
      <c r="J5" s="207"/>
    </row>
    <row r="6" spans="1:28" ht="15.95" customHeight="1">
      <c r="A6" s="215" t="s">
        <v>153</v>
      </c>
      <c r="B6" s="85" t="s">
        <v>154</v>
      </c>
      <c r="C6" s="85" t="s">
        <v>155</v>
      </c>
      <c r="D6" s="216" t="s">
        <v>156</v>
      </c>
      <c r="E6" s="207"/>
      <c r="F6" s="23" t="s">
        <v>154</v>
      </c>
      <c r="G6" s="85" t="s">
        <v>155</v>
      </c>
      <c r="H6" s="216" t="s">
        <v>156</v>
      </c>
      <c r="I6" s="217" t="s">
        <v>157</v>
      </c>
      <c r="J6" s="218" t="s">
        <v>158</v>
      </c>
    </row>
    <row r="7" spans="1:28" s="222" customFormat="1" ht="29.25" customHeight="1">
      <c r="A7" s="219">
        <v>2013</v>
      </c>
      <c r="B7" s="220">
        <v>162</v>
      </c>
      <c r="C7" s="220">
        <v>96</v>
      </c>
      <c r="D7" s="220">
        <v>66</v>
      </c>
      <c r="F7" s="220">
        <v>267</v>
      </c>
      <c r="G7" s="220">
        <v>138</v>
      </c>
      <c r="H7" s="220">
        <v>129</v>
      </c>
      <c r="I7" s="220">
        <v>73</v>
      </c>
      <c r="J7" s="220">
        <v>34</v>
      </c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ht="29.25" customHeight="1">
      <c r="A8" s="219">
        <v>2014</v>
      </c>
      <c r="B8" s="220">
        <v>138</v>
      </c>
      <c r="C8" s="220">
        <v>65</v>
      </c>
      <c r="D8" s="220">
        <v>73</v>
      </c>
      <c r="F8" s="220">
        <v>291</v>
      </c>
      <c r="G8" s="220">
        <v>163</v>
      </c>
      <c r="H8" s="220">
        <v>128</v>
      </c>
      <c r="I8" s="220">
        <v>78</v>
      </c>
      <c r="J8" s="220">
        <v>52</v>
      </c>
    </row>
    <row r="9" spans="1:28" s="222" customFormat="1" ht="29.25" customHeight="1">
      <c r="A9" s="219">
        <v>2015</v>
      </c>
      <c r="B9" s="223">
        <v>118</v>
      </c>
      <c r="C9" s="224">
        <v>60</v>
      </c>
      <c r="D9" s="224">
        <v>58</v>
      </c>
      <c r="F9" s="225">
        <v>295</v>
      </c>
      <c r="G9" s="225">
        <v>156</v>
      </c>
      <c r="H9" s="225">
        <v>139</v>
      </c>
      <c r="I9" s="225">
        <v>84</v>
      </c>
      <c r="J9" s="225">
        <v>45</v>
      </c>
    </row>
    <row r="10" spans="1:28" s="222" customFormat="1" ht="29.25" customHeight="1">
      <c r="A10" s="219">
        <v>2016</v>
      </c>
      <c r="B10" s="250">
        <v>126</v>
      </c>
      <c r="C10" s="251">
        <v>70</v>
      </c>
      <c r="D10" s="251">
        <v>56</v>
      </c>
      <c r="F10" s="225">
        <v>289</v>
      </c>
      <c r="G10" s="251">
        <v>170</v>
      </c>
      <c r="H10" s="251">
        <v>119</v>
      </c>
      <c r="I10" s="225">
        <v>81</v>
      </c>
      <c r="J10" s="225">
        <v>51</v>
      </c>
    </row>
    <row r="11" spans="1:28" s="229" customFormat="1" ht="29.25" customHeight="1">
      <c r="A11" s="219">
        <v>2017</v>
      </c>
      <c r="B11" s="250">
        <v>98</v>
      </c>
      <c r="C11" s="251">
        <v>43</v>
      </c>
      <c r="D11" s="251">
        <v>55</v>
      </c>
      <c r="E11" s="222"/>
      <c r="F11" s="225">
        <f>SUM(G11:J11)</f>
        <v>397</v>
      </c>
      <c r="G11" s="251">
        <v>137</v>
      </c>
      <c r="H11" s="251">
        <v>142</v>
      </c>
      <c r="I11" s="225">
        <v>80</v>
      </c>
      <c r="J11" s="225">
        <v>38</v>
      </c>
    </row>
    <row r="12" spans="1:28" s="229" customFormat="1" ht="29.25" customHeight="1">
      <c r="A12" s="226">
        <v>2018</v>
      </c>
      <c r="B12" s="227">
        <v>87</v>
      </c>
      <c r="C12" s="228">
        <v>52</v>
      </c>
      <c r="D12" s="228">
        <v>35</v>
      </c>
      <c r="F12" s="230">
        <v>276</v>
      </c>
      <c r="G12" s="228">
        <v>143</v>
      </c>
      <c r="H12" s="228">
        <v>133</v>
      </c>
      <c r="I12" s="230">
        <v>77</v>
      </c>
      <c r="J12" s="230">
        <v>43</v>
      </c>
    </row>
    <row r="13" spans="1:28" s="4" customFormat="1" ht="29.25" customHeight="1">
      <c r="A13" s="231" t="s">
        <v>159</v>
      </c>
      <c r="B13" s="232">
        <v>13</v>
      </c>
      <c r="C13" s="233">
        <v>7</v>
      </c>
      <c r="D13" s="233">
        <v>6</v>
      </c>
      <c r="E13" s="234"/>
      <c r="F13" s="233">
        <v>24</v>
      </c>
      <c r="G13" s="233">
        <v>11</v>
      </c>
      <c r="H13" s="233">
        <v>13</v>
      </c>
      <c r="I13" s="233">
        <v>7</v>
      </c>
      <c r="J13" s="235">
        <v>8</v>
      </c>
    </row>
    <row r="14" spans="1:28" s="4" customFormat="1" ht="29.25" customHeight="1">
      <c r="A14" s="236" t="s">
        <v>160</v>
      </c>
      <c r="B14" s="232">
        <v>5</v>
      </c>
      <c r="C14" s="233">
        <v>3</v>
      </c>
      <c r="D14" s="233">
        <v>2</v>
      </c>
      <c r="E14" s="237"/>
      <c r="F14" s="233">
        <v>30</v>
      </c>
      <c r="G14" s="233">
        <v>16</v>
      </c>
      <c r="H14" s="233">
        <v>14</v>
      </c>
      <c r="I14" s="233">
        <v>6</v>
      </c>
      <c r="J14" s="235">
        <v>2</v>
      </c>
    </row>
    <row r="15" spans="1:28" s="4" customFormat="1" ht="29.25" customHeight="1">
      <c r="A15" s="238" t="s">
        <v>161</v>
      </c>
      <c r="B15" s="239">
        <v>5</v>
      </c>
      <c r="C15" s="240">
        <v>5</v>
      </c>
      <c r="D15" s="240" t="s">
        <v>254</v>
      </c>
      <c r="E15" s="234"/>
      <c r="F15" s="233">
        <v>26</v>
      </c>
      <c r="G15" s="240">
        <v>18</v>
      </c>
      <c r="H15" s="240">
        <v>8</v>
      </c>
      <c r="I15" s="240">
        <v>6</v>
      </c>
      <c r="J15" s="241">
        <v>3</v>
      </c>
    </row>
    <row r="16" spans="1:28" s="4" customFormat="1" ht="29.25" customHeight="1">
      <c r="A16" s="238" t="s">
        <v>162</v>
      </c>
      <c r="B16" s="239">
        <v>9</v>
      </c>
      <c r="C16" s="240">
        <v>5</v>
      </c>
      <c r="D16" s="240">
        <v>4</v>
      </c>
      <c r="E16" s="234"/>
      <c r="F16" s="233">
        <v>21</v>
      </c>
      <c r="G16" s="240">
        <v>7</v>
      </c>
      <c r="H16" s="240">
        <v>14</v>
      </c>
      <c r="I16" s="240">
        <v>6</v>
      </c>
      <c r="J16" s="241">
        <v>5</v>
      </c>
    </row>
    <row r="17" spans="1:10" s="4" customFormat="1" ht="29.25" customHeight="1">
      <c r="A17" s="238" t="s">
        <v>163</v>
      </c>
      <c r="B17" s="239">
        <v>7</v>
      </c>
      <c r="C17" s="240">
        <v>5</v>
      </c>
      <c r="D17" s="240">
        <v>2</v>
      </c>
      <c r="E17" s="234"/>
      <c r="F17" s="233">
        <v>22</v>
      </c>
      <c r="G17" s="240">
        <v>11</v>
      </c>
      <c r="H17" s="240">
        <v>11</v>
      </c>
      <c r="I17" s="240">
        <v>9</v>
      </c>
      <c r="J17" s="241">
        <v>0</v>
      </c>
    </row>
    <row r="18" spans="1:10" s="4" customFormat="1" ht="29.25" customHeight="1">
      <c r="A18" s="238" t="s">
        <v>164</v>
      </c>
      <c r="B18" s="239">
        <v>4</v>
      </c>
      <c r="C18" s="240">
        <v>3</v>
      </c>
      <c r="D18" s="240">
        <v>1</v>
      </c>
      <c r="E18" s="234"/>
      <c r="F18" s="233">
        <v>13</v>
      </c>
      <c r="G18" s="240">
        <v>7</v>
      </c>
      <c r="H18" s="240">
        <v>6</v>
      </c>
      <c r="I18" s="240">
        <v>8</v>
      </c>
      <c r="J18" s="241">
        <v>5</v>
      </c>
    </row>
    <row r="19" spans="1:10" s="4" customFormat="1" ht="29.25" customHeight="1">
      <c r="A19" s="238" t="s">
        <v>165</v>
      </c>
      <c r="B19" s="239">
        <v>7</v>
      </c>
      <c r="C19" s="240">
        <v>4</v>
      </c>
      <c r="D19" s="240">
        <v>3</v>
      </c>
      <c r="E19" s="234"/>
      <c r="F19" s="233">
        <v>21</v>
      </c>
      <c r="G19" s="240">
        <v>11</v>
      </c>
      <c r="H19" s="240">
        <v>10</v>
      </c>
      <c r="I19" s="240">
        <v>5</v>
      </c>
      <c r="J19" s="241">
        <v>1</v>
      </c>
    </row>
    <row r="20" spans="1:10" s="4" customFormat="1" ht="29.25" customHeight="1">
      <c r="A20" s="238" t="s">
        <v>166</v>
      </c>
      <c r="B20" s="239">
        <v>10</v>
      </c>
      <c r="C20" s="240">
        <v>7</v>
      </c>
      <c r="D20" s="240">
        <v>3</v>
      </c>
      <c r="E20" s="234"/>
      <c r="F20" s="233">
        <v>22</v>
      </c>
      <c r="G20" s="240">
        <v>11</v>
      </c>
      <c r="H20" s="240">
        <v>11</v>
      </c>
      <c r="I20" s="240">
        <v>1</v>
      </c>
      <c r="J20" s="241">
        <v>3</v>
      </c>
    </row>
    <row r="21" spans="1:10" s="243" customFormat="1" ht="29.25" customHeight="1">
      <c r="A21" s="242" t="s">
        <v>167</v>
      </c>
      <c r="B21" s="239">
        <v>6</v>
      </c>
      <c r="C21" s="240">
        <v>2</v>
      </c>
      <c r="D21" s="240">
        <v>4</v>
      </c>
      <c r="E21" s="237"/>
      <c r="F21" s="233">
        <v>29</v>
      </c>
      <c r="G21" s="240">
        <v>18</v>
      </c>
      <c r="H21" s="240">
        <v>11</v>
      </c>
      <c r="I21" s="240">
        <v>9</v>
      </c>
      <c r="J21" s="241">
        <v>1</v>
      </c>
    </row>
    <row r="22" spans="1:10" s="243" customFormat="1" ht="29.25" customHeight="1">
      <c r="A22" s="242" t="s">
        <v>168</v>
      </c>
      <c r="B22" s="239">
        <v>9</v>
      </c>
      <c r="C22" s="240">
        <v>5</v>
      </c>
      <c r="D22" s="240">
        <v>4</v>
      </c>
      <c r="E22" s="234"/>
      <c r="F22" s="233">
        <v>24</v>
      </c>
      <c r="G22" s="240">
        <v>13</v>
      </c>
      <c r="H22" s="240">
        <v>11</v>
      </c>
      <c r="I22" s="240">
        <v>7</v>
      </c>
      <c r="J22" s="241">
        <v>10</v>
      </c>
    </row>
    <row r="23" spans="1:10" s="243" customFormat="1" ht="29.25" customHeight="1">
      <c r="A23" s="242" t="s">
        <v>169</v>
      </c>
      <c r="B23" s="232">
        <v>5</v>
      </c>
      <c r="C23" s="233">
        <v>2</v>
      </c>
      <c r="D23" s="233">
        <v>3</v>
      </c>
      <c r="E23" s="234"/>
      <c r="F23" s="233">
        <v>23</v>
      </c>
      <c r="G23" s="233">
        <v>10</v>
      </c>
      <c r="H23" s="233">
        <v>13</v>
      </c>
      <c r="I23" s="233">
        <v>6</v>
      </c>
      <c r="J23" s="235">
        <v>4</v>
      </c>
    </row>
    <row r="24" spans="1:10" s="243" customFormat="1" ht="29.25" customHeight="1" thickBot="1">
      <c r="A24" s="244" t="s">
        <v>170</v>
      </c>
      <c r="B24" s="245">
        <v>7</v>
      </c>
      <c r="C24" s="246">
        <v>4</v>
      </c>
      <c r="D24" s="246">
        <v>3</v>
      </c>
      <c r="E24" s="247"/>
      <c r="F24" s="246">
        <v>21</v>
      </c>
      <c r="G24" s="246">
        <v>10</v>
      </c>
      <c r="H24" s="246">
        <v>11</v>
      </c>
      <c r="I24" s="246">
        <v>7</v>
      </c>
      <c r="J24" s="248">
        <v>1</v>
      </c>
    </row>
    <row r="25" spans="1:10" s="249" customFormat="1" ht="12" customHeight="1" thickTop="1">
      <c r="A25" s="4" t="s">
        <v>171</v>
      </c>
      <c r="B25" s="234"/>
      <c r="C25" s="95"/>
      <c r="D25" s="95"/>
      <c r="E25" s="95"/>
      <c r="F25" s="95"/>
      <c r="G25" s="95"/>
      <c r="H25" s="95"/>
      <c r="I25" s="95"/>
      <c r="J25" s="95"/>
    </row>
    <row r="26" spans="1:10" s="249" customFormat="1" ht="15.75" customHeight="1">
      <c r="A26" s="4"/>
      <c r="B26" s="95"/>
      <c r="C26" s="95"/>
      <c r="D26" s="95"/>
      <c r="E26" s="95"/>
      <c r="F26" s="95"/>
      <c r="G26" s="95"/>
      <c r="H26" s="95"/>
      <c r="I26" s="95"/>
      <c r="J26" s="95"/>
    </row>
    <row r="27" spans="1:10" ht="14.25" customHeight="1"/>
    <row r="29" spans="1:10">
      <c r="F29" s="40"/>
      <c r="G29" s="40"/>
      <c r="H29" s="40"/>
      <c r="I29" s="40"/>
      <c r="J29" s="40"/>
    </row>
    <row r="30" spans="1:10">
      <c r="F30" s="40"/>
      <c r="G30" s="40"/>
      <c r="H30" s="40"/>
      <c r="I30" s="40"/>
      <c r="J30" s="40"/>
    </row>
    <row r="31" spans="1:10">
      <c r="F31" s="40"/>
      <c r="G31" s="40"/>
      <c r="H31" s="40"/>
      <c r="I31" s="40"/>
      <c r="J31" s="40"/>
    </row>
    <row r="32" spans="1:10">
      <c r="F32" s="40"/>
      <c r="G32" s="40"/>
      <c r="H32" s="40"/>
      <c r="I32" s="40"/>
      <c r="J32" s="40"/>
    </row>
    <row r="33" spans="6:10">
      <c r="F33" s="40"/>
      <c r="G33" s="40"/>
      <c r="H33" s="40"/>
      <c r="I33" s="40"/>
      <c r="J33" s="40"/>
    </row>
    <row r="34" spans="6:10">
      <c r="F34" s="40"/>
      <c r="G34" s="40"/>
      <c r="H34" s="40"/>
      <c r="I34" s="40"/>
      <c r="J34" s="40"/>
    </row>
    <row r="35" spans="6:10" ht="13.5" customHeight="1">
      <c r="F35" s="40"/>
      <c r="G35" s="40"/>
      <c r="H35" s="40"/>
      <c r="I35" s="40"/>
      <c r="J35" s="40"/>
    </row>
    <row r="36" spans="6:10" ht="13.5" customHeight="1">
      <c r="F36" s="40"/>
      <c r="G36" s="40"/>
      <c r="H36" s="40"/>
      <c r="I36" s="40"/>
      <c r="J36" s="40"/>
    </row>
    <row r="37" spans="6:10">
      <c r="F37" s="40"/>
      <c r="G37" s="40"/>
      <c r="H37" s="40"/>
      <c r="I37" s="40"/>
      <c r="J37" s="40"/>
    </row>
    <row r="38" spans="6:10">
      <c r="F38" s="40"/>
      <c r="G38" s="40"/>
      <c r="H38" s="40"/>
      <c r="I38" s="40"/>
      <c r="J38" s="40"/>
    </row>
    <row r="39" spans="6:10">
      <c r="F39" s="40"/>
      <c r="G39" s="40"/>
      <c r="H39" s="40"/>
      <c r="I39" s="40"/>
      <c r="J39" s="40"/>
    </row>
  </sheetData>
  <mergeCells count="6">
    <mergeCell ref="A1:D1"/>
    <mergeCell ref="F1:J1"/>
    <mergeCell ref="B3:D3"/>
    <mergeCell ref="F3:H3"/>
    <mergeCell ref="B4:D4"/>
    <mergeCell ref="F4:H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zoomScale="110" zoomScaleNormal="110" workbookViewId="0">
      <selection activeCell="A12" sqref="A12"/>
    </sheetView>
  </sheetViews>
  <sheetFormatPr defaultRowHeight="13.5"/>
  <cols>
    <col min="1" max="1" width="13.33203125" style="4" customWidth="1"/>
    <col min="2" max="4" width="16.88671875" style="95" customWidth="1"/>
    <col min="5" max="5" width="2.77734375" style="95" customWidth="1"/>
    <col min="6" max="10" width="13.88671875" style="95" customWidth="1"/>
    <col min="11" max="19" width="8.88671875" style="40"/>
    <col min="20" max="20" width="5.33203125" style="40" customWidth="1"/>
    <col min="21" max="16384" width="8.88671875" style="40"/>
  </cols>
  <sheetData>
    <row r="1" spans="1:28" ht="45" customHeight="1">
      <c r="A1" s="439" t="s">
        <v>172</v>
      </c>
      <c r="B1" s="439"/>
      <c r="C1" s="439"/>
      <c r="D1" s="439"/>
      <c r="E1" s="205"/>
      <c r="F1" s="457" t="s">
        <v>173</v>
      </c>
      <c r="G1" s="457"/>
      <c r="H1" s="457"/>
      <c r="I1" s="457"/>
      <c r="J1" s="457"/>
    </row>
    <row r="2" spans="1:28" s="4" customFormat="1" ht="25.5" customHeight="1" thickBot="1">
      <c r="A2" s="2" t="s">
        <v>139</v>
      </c>
      <c r="B2" s="2"/>
      <c r="C2" s="2"/>
      <c r="D2" s="2"/>
      <c r="F2" s="2"/>
      <c r="G2" s="2"/>
      <c r="H2" s="2"/>
      <c r="I2" s="2"/>
      <c r="J2" s="203" t="s">
        <v>140</v>
      </c>
    </row>
    <row r="3" spans="1:28" ht="16.5" customHeight="1" thickTop="1">
      <c r="A3" s="206" t="s">
        <v>141</v>
      </c>
      <c r="B3" s="458" t="s">
        <v>142</v>
      </c>
      <c r="C3" s="459"/>
      <c r="D3" s="459"/>
      <c r="E3" s="210"/>
      <c r="F3" s="459" t="s">
        <v>143</v>
      </c>
      <c r="G3" s="459"/>
      <c r="H3" s="460"/>
      <c r="I3" s="208" t="s">
        <v>144</v>
      </c>
      <c r="J3" s="210" t="s">
        <v>145</v>
      </c>
    </row>
    <row r="4" spans="1:28" ht="15.95" customHeight="1">
      <c r="A4" s="209" t="s">
        <v>146</v>
      </c>
      <c r="B4" s="461" t="s">
        <v>147</v>
      </c>
      <c r="C4" s="462"/>
      <c r="D4" s="462"/>
      <c r="E4" s="210"/>
      <c r="F4" s="463" t="s">
        <v>148</v>
      </c>
      <c r="G4" s="463"/>
      <c r="H4" s="464"/>
      <c r="I4" s="211"/>
      <c r="J4" s="210"/>
    </row>
    <row r="5" spans="1:28" ht="15.95" customHeight="1">
      <c r="A5" s="14" t="s">
        <v>149</v>
      </c>
      <c r="B5" s="212" t="s">
        <v>150</v>
      </c>
      <c r="C5" s="212" t="s">
        <v>151</v>
      </c>
      <c r="D5" s="213" t="s">
        <v>152</v>
      </c>
      <c r="E5" s="210"/>
      <c r="F5" s="214" t="s">
        <v>150</v>
      </c>
      <c r="G5" s="212" t="s">
        <v>151</v>
      </c>
      <c r="H5" s="213" t="s">
        <v>152</v>
      </c>
      <c r="I5" s="211"/>
      <c r="J5" s="210"/>
    </row>
    <row r="6" spans="1:28" ht="15.95" customHeight="1">
      <c r="A6" s="215" t="s">
        <v>153</v>
      </c>
      <c r="B6" s="85" t="s">
        <v>154</v>
      </c>
      <c r="C6" s="85" t="s">
        <v>155</v>
      </c>
      <c r="D6" s="216" t="s">
        <v>156</v>
      </c>
      <c r="E6" s="210"/>
      <c r="F6" s="23" t="s">
        <v>154</v>
      </c>
      <c r="G6" s="85" t="s">
        <v>155</v>
      </c>
      <c r="H6" s="216" t="s">
        <v>156</v>
      </c>
      <c r="I6" s="217" t="s">
        <v>157</v>
      </c>
      <c r="J6" s="218" t="s">
        <v>158</v>
      </c>
    </row>
    <row r="7" spans="1:28" s="222" customFormat="1" ht="32.1" customHeight="1">
      <c r="A7" s="219">
        <v>2013</v>
      </c>
      <c r="B7" s="220">
        <v>162</v>
      </c>
      <c r="C7" s="220">
        <v>96</v>
      </c>
      <c r="D7" s="220">
        <v>66</v>
      </c>
      <c r="F7" s="220">
        <v>267</v>
      </c>
      <c r="G7" s="220">
        <v>138</v>
      </c>
      <c r="H7" s="220">
        <v>129</v>
      </c>
      <c r="I7" s="220">
        <v>73</v>
      </c>
      <c r="J7" s="220">
        <v>34</v>
      </c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</row>
    <row r="8" spans="1:28" s="222" customFormat="1" ht="32.1" customHeight="1">
      <c r="A8" s="219">
        <v>2014</v>
      </c>
      <c r="B8" s="220">
        <v>138</v>
      </c>
      <c r="C8" s="220">
        <v>65</v>
      </c>
      <c r="D8" s="220">
        <v>73</v>
      </c>
      <c r="F8" s="220">
        <v>291</v>
      </c>
      <c r="G8" s="220">
        <v>163</v>
      </c>
      <c r="H8" s="220">
        <v>128</v>
      </c>
      <c r="I8" s="220">
        <v>78</v>
      </c>
      <c r="J8" s="220">
        <v>52</v>
      </c>
    </row>
    <row r="9" spans="1:28" s="222" customFormat="1" ht="32.1" customHeight="1">
      <c r="A9" s="219">
        <v>2015</v>
      </c>
      <c r="B9" s="223">
        <v>118</v>
      </c>
      <c r="C9" s="224">
        <v>60</v>
      </c>
      <c r="D9" s="224">
        <v>58</v>
      </c>
      <c r="F9" s="225">
        <v>295</v>
      </c>
      <c r="G9" s="225">
        <v>156</v>
      </c>
      <c r="H9" s="225">
        <v>139</v>
      </c>
      <c r="I9" s="225">
        <v>84</v>
      </c>
      <c r="J9" s="225">
        <v>45</v>
      </c>
    </row>
    <row r="10" spans="1:28" s="222" customFormat="1" ht="32.1" customHeight="1">
      <c r="A10" s="219">
        <v>2016</v>
      </c>
      <c r="B10" s="312">
        <v>126</v>
      </c>
      <c r="C10" s="92">
        <v>70</v>
      </c>
      <c r="D10" s="92">
        <v>56</v>
      </c>
      <c r="F10" s="225">
        <v>289</v>
      </c>
      <c r="G10" s="92">
        <v>170</v>
      </c>
      <c r="H10" s="92">
        <v>119</v>
      </c>
      <c r="I10" s="225">
        <v>81</v>
      </c>
      <c r="J10" s="225">
        <v>51</v>
      </c>
    </row>
    <row r="11" spans="1:28" s="229" customFormat="1" ht="32.1" customHeight="1">
      <c r="A11" s="219">
        <v>2017</v>
      </c>
      <c r="B11" s="92">
        <v>98</v>
      </c>
      <c r="C11" s="92">
        <v>43</v>
      </c>
      <c r="D11" s="92">
        <v>55</v>
      </c>
      <c r="E11" s="222"/>
      <c r="F11" s="225">
        <v>279</v>
      </c>
      <c r="G11" s="92">
        <v>137</v>
      </c>
      <c r="H11" s="92">
        <v>142</v>
      </c>
      <c r="I11" s="225">
        <v>80</v>
      </c>
      <c r="J11" s="225">
        <v>38</v>
      </c>
    </row>
    <row r="12" spans="1:28" s="229" customFormat="1" ht="32.1" customHeight="1">
      <c r="A12" s="226">
        <v>2018</v>
      </c>
      <c r="B12" s="252">
        <v>87</v>
      </c>
      <c r="C12" s="252">
        <v>52</v>
      </c>
      <c r="D12" s="252">
        <v>35</v>
      </c>
      <c r="F12" s="230">
        <v>276</v>
      </c>
      <c r="G12" s="252">
        <v>143</v>
      </c>
      <c r="H12" s="252">
        <v>133</v>
      </c>
      <c r="I12" s="230">
        <v>77</v>
      </c>
      <c r="J12" s="230">
        <v>43</v>
      </c>
    </row>
    <row r="13" spans="1:28" s="4" customFormat="1" ht="32.1" customHeight="1">
      <c r="A13" s="123" t="s">
        <v>90</v>
      </c>
      <c r="B13" s="253">
        <v>42</v>
      </c>
      <c r="C13" s="253">
        <v>25</v>
      </c>
      <c r="D13" s="253">
        <v>17</v>
      </c>
      <c r="E13" s="254"/>
      <c r="F13" s="253">
        <v>76</v>
      </c>
      <c r="G13" s="253">
        <v>35</v>
      </c>
      <c r="H13" s="253">
        <v>41</v>
      </c>
      <c r="I13" s="253">
        <v>30</v>
      </c>
      <c r="J13" s="255">
        <v>12</v>
      </c>
    </row>
    <row r="14" spans="1:28" s="4" customFormat="1" ht="32.1" customHeight="1">
      <c r="A14" s="123" t="s">
        <v>91</v>
      </c>
      <c r="B14" s="253">
        <v>6</v>
      </c>
      <c r="C14" s="253">
        <v>3</v>
      </c>
      <c r="D14" s="253">
        <v>3</v>
      </c>
      <c r="E14" s="256"/>
      <c r="F14" s="253">
        <v>45</v>
      </c>
      <c r="G14" s="253">
        <v>25</v>
      </c>
      <c r="H14" s="253">
        <v>20</v>
      </c>
      <c r="I14" s="253">
        <v>6</v>
      </c>
      <c r="J14" s="255">
        <v>2</v>
      </c>
    </row>
    <row r="15" spans="1:28" s="4" customFormat="1" ht="32.1" customHeight="1">
      <c r="A15" s="123" t="s">
        <v>92</v>
      </c>
      <c r="B15" s="253">
        <v>3</v>
      </c>
      <c r="C15" s="253">
        <v>2</v>
      </c>
      <c r="D15" s="253">
        <v>1</v>
      </c>
      <c r="E15" s="254"/>
      <c r="F15" s="253">
        <v>32</v>
      </c>
      <c r="G15" s="253">
        <v>18</v>
      </c>
      <c r="H15" s="253">
        <v>14</v>
      </c>
      <c r="I15" s="253">
        <v>5</v>
      </c>
      <c r="J15" s="255">
        <v>4</v>
      </c>
    </row>
    <row r="16" spans="1:28" s="4" customFormat="1" ht="32.1" customHeight="1">
      <c r="A16" s="123" t="s">
        <v>93</v>
      </c>
      <c r="B16" s="253">
        <v>22</v>
      </c>
      <c r="C16" s="253">
        <v>15</v>
      </c>
      <c r="D16" s="253">
        <v>7</v>
      </c>
      <c r="E16" s="254"/>
      <c r="F16" s="253">
        <v>42</v>
      </c>
      <c r="G16" s="253">
        <v>23</v>
      </c>
      <c r="H16" s="253">
        <v>19</v>
      </c>
      <c r="I16" s="253">
        <v>16</v>
      </c>
      <c r="J16" s="255">
        <v>8</v>
      </c>
    </row>
    <row r="17" spans="1:26" s="4" customFormat="1" ht="36.75" customHeight="1">
      <c r="A17" s="123" t="s">
        <v>94</v>
      </c>
      <c r="B17" s="253">
        <v>7</v>
      </c>
      <c r="C17" s="253">
        <v>4</v>
      </c>
      <c r="D17" s="253">
        <v>3</v>
      </c>
      <c r="E17" s="254"/>
      <c r="F17" s="253">
        <v>34</v>
      </c>
      <c r="G17" s="253">
        <v>15</v>
      </c>
      <c r="H17" s="253">
        <v>19</v>
      </c>
      <c r="I17" s="253">
        <v>8</v>
      </c>
      <c r="J17" s="255">
        <v>8</v>
      </c>
    </row>
    <row r="18" spans="1:26" s="4" customFormat="1" ht="32.1" customHeight="1">
      <c r="A18" s="123" t="s">
        <v>95</v>
      </c>
      <c r="B18" s="253">
        <v>5</v>
      </c>
      <c r="C18" s="253">
        <v>2</v>
      </c>
      <c r="D18" s="253">
        <v>3</v>
      </c>
      <c r="E18" s="254"/>
      <c r="F18" s="253">
        <v>26</v>
      </c>
      <c r="G18" s="253">
        <v>16</v>
      </c>
      <c r="H18" s="253">
        <v>10</v>
      </c>
      <c r="I18" s="253">
        <v>6</v>
      </c>
      <c r="J18" s="253">
        <v>6</v>
      </c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</row>
    <row r="19" spans="1:26" s="4" customFormat="1" ht="32.1" customHeight="1" thickBot="1">
      <c r="A19" s="126" t="s">
        <v>96</v>
      </c>
      <c r="B19" s="257">
        <v>2</v>
      </c>
      <c r="C19" s="258">
        <v>1</v>
      </c>
      <c r="D19" s="258">
        <v>1</v>
      </c>
      <c r="E19" s="254"/>
      <c r="F19" s="258">
        <v>21</v>
      </c>
      <c r="G19" s="258">
        <v>11</v>
      </c>
      <c r="H19" s="258">
        <v>10</v>
      </c>
      <c r="I19" s="258">
        <v>6</v>
      </c>
      <c r="J19" s="258">
        <v>3</v>
      </c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</row>
    <row r="20" spans="1:26" s="4" customFormat="1" ht="14.25" customHeight="1" thickTop="1">
      <c r="A20" s="4" t="s">
        <v>171</v>
      </c>
      <c r="B20" s="237"/>
      <c r="C20" s="237"/>
      <c r="D20" s="259"/>
      <c r="E20" s="259"/>
      <c r="F20" s="237"/>
      <c r="G20" s="259"/>
      <c r="H20" s="259"/>
      <c r="I20" s="259"/>
      <c r="J20" s="259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</row>
    <row r="21" spans="1:26" s="243" customFormat="1" ht="29.25" customHeight="1">
      <c r="A21" s="4"/>
      <c r="B21" s="237"/>
      <c r="C21" s="237"/>
      <c r="D21" s="259"/>
      <c r="E21" s="259"/>
      <c r="F21" s="237"/>
      <c r="G21" s="259"/>
      <c r="H21" s="259"/>
      <c r="I21" s="259"/>
      <c r="J21" s="259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</row>
    <row r="22" spans="1:26" s="243" customFormat="1" ht="29.25" customHeight="1">
      <c r="A22" s="4"/>
      <c r="B22" s="259"/>
      <c r="C22" s="259"/>
      <c r="D22" s="259"/>
      <c r="E22" s="259"/>
      <c r="F22" s="259"/>
      <c r="G22" s="259"/>
      <c r="H22" s="259"/>
      <c r="I22" s="259"/>
      <c r="J22" s="259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</row>
    <row r="23" spans="1:26" s="243" customFormat="1" ht="29.25" customHeight="1">
      <c r="A23" s="4"/>
      <c r="B23" s="259"/>
      <c r="C23" s="259"/>
      <c r="D23" s="259"/>
      <c r="E23" s="259"/>
      <c r="F23" s="259"/>
      <c r="G23" s="259"/>
      <c r="H23" s="259"/>
      <c r="I23" s="259"/>
      <c r="J23" s="259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</row>
    <row r="24" spans="1:26" s="243" customFormat="1" ht="29.25" customHeight="1">
      <c r="A24" s="4"/>
      <c r="B24" s="259"/>
      <c r="C24" s="259"/>
      <c r="D24" s="259"/>
      <c r="E24" s="259"/>
      <c r="F24" s="260"/>
      <c r="G24" s="260"/>
      <c r="H24" s="260"/>
      <c r="I24" s="260"/>
      <c r="J24" s="260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</row>
    <row r="25" spans="1:26" s="249" customFormat="1" ht="12" customHeight="1">
      <c r="A25" s="4"/>
      <c r="B25" s="259"/>
      <c r="C25" s="259"/>
      <c r="D25" s="259"/>
      <c r="E25" s="259"/>
      <c r="F25" s="260"/>
      <c r="G25" s="260"/>
      <c r="H25" s="260"/>
      <c r="I25" s="260"/>
      <c r="J25" s="260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s="249" customFormat="1" ht="15.75" customHeight="1">
      <c r="A26" s="4"/>
      <c r="B26" s="259"/>
      <c r="C26" s="259"/>
      <c r="D26" s="259"/>
      <c r="E26" s="259"/>
      <c r="F26" s="260"/>
      <c r="G26" s="260"/>
      <c r="H26" s="260"/>
      <c r="I26" s="260"/>
      <c r="J26" s="260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14.25" customHeight="1">
      <c r="B27" s="259"/>
      <c r="C27" s="259"/>
      <c r="D27" s="259"/>
      <c r="E27" s="259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>
      <c r="B28" s="259"/>
      <c r="C28" s="259"/>
      <c r="D28" s="259"/>
      <c r="E28" s="259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</row>
    <row r="29" spans="1:26">
      <c r="B29" s="259"/>
      <c r="C29" s="259"/>
      <c r="D29" s="259"/>
      <c r="E29" s="259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</row>
    <row r="30" spans="1:26">
      <c r="F30" s="40"/>
      <c r="G30" s="40"/>
      <c r="H30" s="40"/>
      <c r="I30" s="4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>
      <c r="F31" s="40"/>
      <c r="G31" s="40"/>
      <c r="H31" s="40"/>
      <c r="I31" s="4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</row>
    <row r="32" spans="1:26">
      <c r="F32" s="40"/>
      <c r="G32" s="40"/>
      <c r="H32" s="40"/>
      <c r="I32" s="40"/>
      <c r="J32" s="40"/>
    </row>
    <row r="33" spans="6:10">
      <c r="F33" s="40"/>
      <c r="G33" s="40"/>
      <c r="H33" s="40"/>
      <c r="I33" s="40"/>
      <c r="J33" s="40"/>
    </row>
    <row r="34" spans="6:10">
      <c r="F34" s="40"/>
      <c r="G34" s="40"/>
      <c r="H34" s="40"/>
      <c r="I34" s="40"/>
      <c r="J34" s="40"/>
    </row>
    <row r="35" spans="6:10" ht="13.5" customHeight="1"/>
    <row r="36" spans="6:10" ht="13.5" customHeight="1"/>
  </sheetData>
  <mergeCells count="6">
    <mergeCell ref="A1:D1"/>
    <mergeCell ref="F1:J1"/>
    <mergeCell ref="B3:D3"/>
    <mergeCell ref="F3:H3"/>
    <mergeCell ref="B4:D4"/>
    <mergeCell ref="F4:H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zoomScale="110" zoomScaleNormal="110" zoomScaleSheetLayoutView="100" workbookViewId="0">
      <selection activeCell="A12" sqref="A12"/>
    </sheetView>
  </sheetViews>
  <sheetFormatPr defaultRowHeight="14.25"/>
  <cols>
    <col min="1" max="1" width="10.44140625" style="308" customWidth="1"/>
    <col min="2" max="4" width="6" style="310" customWidth="1"/>
    <col min="5" max="7" width="6" style="311" customWidth="1"/>
    <col min="8" max="10" width="6" style="304" customWidth="1"/>
    <col min="11" max="11" width="2.77734375" style="305" customWidth="1"/>
    <col min="12" max="17" width="6" style="307" customWidth="1"/>
    <col min="18" max="23" width="6" style="308" customWidth="1"/>
    <col min="24" max="26" width="6" style="309" customWidth="1"/>
    <col min="27" max="27" width="10.77734375" style="260" customWidth="1"/>
    <col min="28" max="16384" width="8.88671875" style="260"/>
  </cols>
  <sheetData>
    <row r="1" spans="1:27" s="263" customFormat="1" ht="45" customHeight="1">
      <c r="A1" s="471" t="s">
        <v>174</v>
      </c>
      <c r="B1" s="471"/>
      <c r="C1" s="471"/>
      <c r="D1" s="471"/>
      <c r="E1" s="471"/>
      <c r="F1" s="471"/>
      <c r="G1" s="471"/>
      <c r="H1" s="471"/>
      <c r="I1" s="471"/>
      <c r="J1" s="471"/>
      <c r="K1" s="262"/>
      <c r="L1" s="471" t="s">
        <v>175</v>
      </c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</row>
    <row r="2" spans="1:27" s="237" customFormat="1" ht="25.5" customHeight="1" thickBot="1">
      <c r="A2" s="264" t="s">
        <v>176</v>
      </c>
      <c r="B2" s="265"/>
      <c r="C2" s="265"/>
      <c r="D2" s="265"/>
      <c r="E2" s="266"/>
      <c r="F2" s="266"/>
      <c r="G2" s="266"/>
      <c r="H2" s="267"/>
      <c r="I2" s="267"/>
      <c r="J2" s="267"/>
      <c r="K2" s="268"/>
      <c r="L2" s="269"/>
      <c r="M2" s="269"/>
      <c r="N2" s="269"/>
      <c r="O2" s="269"/>
      <c r="P2" s="269"/>
      <c r="Q2" s="269"/>
      <c r="R2" s="264"/>
      <c r="S2" s="264"/>
      <c r="T2" s="264"/>
      <c r="U2" s="264"/>
      <c r="V2" s="264"/>
      <c r="W2" s="264"/>
      <c r="X2" s="451" t="s">
        <v>177</v>
      </c>
      <c r="Y2" s="451"/>
      <c r="Z2" s="451"/>
    </row>
    <row r="3" spans="1:27" s="138" customFormat="1" ht="16.5" customHeight="1" thickTop="1">
      <c r="A3" s="270"/>
      <c r="B3" s="472" t="s">
        <v>178</v>
      </c>
      <c r="C3" s="473"/>
      <c r="D3" s="473"/>
      <c r="E3" s="473"/>
      <c r="F3" s="473"/>
      <c r="G3" s="474"/>
      <c r="H3" s="475" t="s">
        <v>179</v>
      </c>
      <c r="I3" s="475"/>
      <c r="J3" s="475"/>
      <c r="K3" s="271"/>
      <c r="L3" s="473" t="s">
        <v>180</v>
      </c>
      <c r="M3" s="473"/>
      <c r="N3" s="473"/>
      <c r="O3" s="473"/>
      <c r="P3" s="473"/>
      <c r="Q3" s="474"/>
      <c r="R3" s="472" t="s">
        <v>181</v>
      </c>
      <c r="S3" s="473"/>
      <c r="T3" s="473"/>
      <c r="U3" s="473"/>
      <c r="V3" s="473"/>
      <c r="W3" s="474"/>
      <c r="X3" s="476" t="s">
        <v>182</v>
      </c>
      <c r="Y3" s="477"/>
      <c r="Z3" s="477"/>
    </row>
    <row r="4" spans="1:27" s="138" customFormat="1" ht="16.5" customHeight="1">
      <c r="A4" s="272" t="s">
        <v>141</v>
      </c>
      <c r="B4" s="465" t="s">
        <v>183</v>
      </c>
      <c r="C4" s="466"/>
      <c r="D4" s="467"/>
      <c r="E4" s="465" t="s">
        <v>184</v>
      </c>
      <c r="F4" s="466"/>
      <c r="G4" s="467"/>
      <c r="H4" s="470" t="s">
        <v>185</v>
      </c>
      <c r="I4" s="470"/>
      <c r="J4" s="470"/>
      <c r="K4" s="273"/>
      <c r="L4" s="466" t="s">
        <v>183</v>
      </c>
      <c r="M4" s="466"/>
      <c r="N4" s="467"/>
      <c r="O4" s="465" t="s">
        <v>184</v>
      </c>
      <c r="P4" s="466"/>
      <c r="Q4" s="467"/>
      <c r="R4" s="465" t="s">
        <v>183</v>
      </c>
      <c r="S4" s="466"/>
      <c r="T4" s="467"/>
      <c r="U4" s="465" t="s">
        <v>184</v>
      </c>
      <c r="V4" s="466"/>
      <c r="W4" s="467"/>
      <c r="X4" s="468" t="s">
        <v>186</v>
      </c>
      <c r="Y4" s="469"/>
      <c r="Z4" s="469"/>
    </row>
    <row r="5" spans="1:27" s="138" customFormat="1" ht="16.5" customHeight="1">
      <c r="A5" s="274" t="s">
        <v>187</v>
      </c>
      <c r="B5" s="275"/>
      <c r="C5" s="276" t="s">
        <v>188</v>
      </c>
      <c r="D5" s="277" t="s">
        <v>189</v>
      </c>
      <c r="E5" s="278"/>
      <c r="F5" s="276" t="s">
        <v>188</v>
      </c>
      <c r="G5" s="277" t="s">
        <v>189</v>
      </c>
      <c r="H5" s="271"/>
      <c r="I5" s="276" t="s">
        <v>188</v>
      </c>
      <c r="J5" s="279" t="s">
        <v>189</v>
      </c>
      <c r="K5" s="280"/>
      <c r="L5" s="270"/>
      <c r="M5" s="276" t="s">
        <v>188</v>
      </c>
      <c r="N5" s="277" t="s">
        <v>189</v>
      </c>
      <c r="O5" s="278"/>
      <c r="P5" s="276" t="s">
        <v>188</v>
      </c>
      <c r="Q5" s="277" t="s">
        <v>189</v>
      </c>
      <c r="R5" s="275"/>
      <c r="S5" s="276" t="s">
        <v>188</v>
      </c>
      <c r="T5" s="277" t="s">
        <v>189</v>
      </c>
      <c r="U5" s="278"/>
      <c r="V5" s="276" t="s">
        <v>188</v>
      </c>
      <c r="W5" s="277" t="s">
        <v>189</v>
      </c>
      <c r="X5" s="281"/>
      <c r="Y5" s="276" t="s">
        <v>188</v>
      </c>
      <c r="Z5" s="279" t="s">
        <v>189</v>
      </c>
    </row>
    <row r="6" spans="1:27" s="138" customFormat="1" ht="16.5" customHeight="1">
      <c r="A6" s="282"/>
      <c r="B6" s="283"/>
      <c r="C6" s="284" t="s">
        <v>190</v>
      </c>
      <c r="D6" s="284" t="s">
        <v>191</v>
      </c>
      <c r="E6" s="283"/>
      <c r="F6" s="284" t="s">
        <v>190</v>
      </c>
      <c r="G6" s="284" t="s">
        <v>191</v>
      </c>
      <c r="H6" s="282"/>
      <c r="I6" s="284" t="s">
        <v>190</v>
      </c>
      <c r="J6" s="285" t="s">
        <v>191</v>
      </c>
      <c r="K6" s="273"/>
      <c r="L6" s="282"/>
      <c r="M6" s="284" t="s">
        <v>190</v>
      </c>
      <c r="N6" s="284" t="s">
        <v>191</v>
      </c>
      <c r="O6" s="283"/>
      <c r="P6" s="284" t="s">
        <v>190</v>
      </c>
      <c r="Q6" s="284" t="s">
        <v>191</v>
      </c>
      <c r="R6" s="283"/>
      <c r="S6" s="284" t="s">
        <v>190</v>
      </c>
      <c r="T6" s="284" t="s">
        <v>191</v>
      </c>
      <c r="U6" s="283"/>
      <c r="V6" s="284" t="s">
        <v>190</v>
      </c>
      <c r="W6" s="284" t="s">
        <v>191</v>
      </c>
      <c r="X6" s="286"/>
      <c r="Y6" s="284" t="s">
        <v>190</v>
      </c>
      <c r="Z6" s="285" t="s">
        <v>191</v>
      </c>
    </row>
    <row r="7" spans="1:27" s="138" customFormat="1" ht="30" customHeight="1">
      <c r="A7" s="287">
        <v>2013</v>
      </c>
      <c r="B7" s="51">
        <v>2273</v>
      </c>
      <c r="C7" s="51">
        <v>1182</v>
      </c>
      <c r="D7" s="51">
        <v>1091</v>
      </c>
      <c r="E7" s="51">
        <v>2128</v>
      </c>
      <c r="F7" s="51">
        <v>1124</v>
      </c>
      <c r="G7" s="51">
        <v>1004</v>
      </c>
      <c r="H7" s="51">
        <v>322</v>
      </c>
      <c r="I7" s="51">
        <v>164</v>
      </c>
      <c r="J7" s="51">
        <v>158</v>
      </c>
      <c r="K7" s="288"/>
      <c r="L7" s="51">
        <v>919</v>
      </c>
      <c r="M7" s="51">
        <v>493</v>
      </c>
      <c r="N7" s="51">
        <v>426</v>
      </c>
      <c r="O7" s="51">
        <v>909</v>
      </c>
      <c r="P7" s="51">
        <v>490</v>
      </c>
      <c r="Q7" s="51">
        <v>419</v>
      </c>
      <c r="R7" s="51">
        <v>1032</v>
      </c>
      <c r="S7" s="51">
        <v>525</v>
      </c>
      <c r="T7" s="51">
        <v>507</v>
      </c>
      <c r="U7" s="51">
        <v>897</v>
      </c>
      <c r="V7" s="51">
        <v>470</v>
      </c>
      <c r="W7" s="51">
        <v>427</v>
      </c>
      <c r="X7" s="51">
        <v>145</v>
      </c>
      <c r="Y7" s="51">
        <v>58</v>
      </c>
      <c r="Z7" s="51">
        <v>87</v>
      </c>
      <c r="AA7" s="289"/>
    </row>
    <row r="8" spans="1:27" s="138" customFormat="1" ht="30" customHeight="1">
      <c r="A8" s="287">
        <v>2014</v>
      </c>
      <c r="B8" s="51">
        <v>2561</v>
      </c>
      <c r="C8" s="51">
        <v>1347</v>
      </c>
      <c r="D8" s="51">
        <v>1214</v>
      </c>
      <c r="E8" s="51">
        <v>2321</v>
      </c>
      <c r="F8" s="51">
        <v>1228</v>
      </c>
      <c r="G8" s="51">
        <v>1093</v>
      </c>
      <c r="H8" s="51">
        <v>392</v>
      </c>
      <c r="I8" s="51">
        <v>213</v>
      </c>
      <c r="J8" s="51">
        <v>179</v>
      </c>
      <c r="K8" s="288"/>
      <c r="L8" s="51">
        <v>966</v>
      </c>
      <c r="M8" s="51">
        <v>490</v>
      </c>
      <c r="N8" s="51">
        <v>476</v>
      </c>
      <c r="O8" s="51">
        <v>966</v>
      </c>
      <c r="P8" s="51">
        <v>503</v>
      </c>
      <c r="Q8" s="51">
        <v>463</v>
      </c>
      <c r="R8" s="51">
        <v>1203</v>
      </c>
      <c r="S8" s="51">
        <v>644</v>
      </c>
      <c r="T8" s="51">
        <v>559</v>
      </c>
      <c r="U8" s="51">
        <v>963</v>
      </c>
      <c r="V8" s="51">
        <v>512</v>
      </c>
      <c r="W8" s="51">
        <v>451</v>
      </c>
      <c r="X8" s="51">
        <v>240</v>
      </c>
      <c r="Y8" s="51">
        <v>119</v>
      </c>
      <c r="Z8" s="51">
        <v>121</v>
      </c>
      <c r="AA8" s="289"/>
    </row>
    <row r="9" spans="1:27" s="138" customFormat="1" ht="30" customHeight="1">
      <c r="A9" s="287">
        <v>2015</v>
      </c>
      <c r="B9" s="290">
        <v>2070</v>
      </c>
      <c r="C9" s="291">
        <v>1090</v>
      </c>
      <c r="D9" s="291">
        <v>980</v>
      </c>
      <c r="E9" s="292">
        <v>1974</v>
      </c>
      <c r="F9" s="291">
        <v>1041</v>
      </c>
      <c r="G9" s="291">
        <v>933</v>
      </c>
      <c r="H9" s="292">
        <v>294</v>
      </c>
      <c r="I9" s="291">
        <v>154</v>
      </c>
      <c r="J9" s="291">
        <v>140</v>
      </c>
      <c r="K9" s="293"/>
      <c r="L9" s="292">
        <v>774</v>
      </c>
      <c r="M9" s="291">
        <v>409</v>
      </c>
      <c r="N9" s="291">
        <v>365</v>
      </c>
      <c r="O9" s="292">
        <v>828</v>
      </c>
      <c r="P9" s="291">
        <v>440</v>
      </c>
      <c r="Q9" s="291">
        <v>388</v>
      </c>
      <c r="R9" s="292">
        <v>1002</v>
      </c>
      <c r="S9" s="291">
        <v>527</v>
      </c>
      <c r="T9" s="291">
        <v>475</v>
      </c>
      <c r="U9" s="292">
        <v>852</v>
      </c>
      <c r="V9" s="291">
        <v>447</v>
      </c>
      <c r="W9" s="291">
        <v>405</v>
      </c>
      <c r="X9" s="294">
        <v>150</v>
      </c>
      <c r="Y9" s="292">
        <v>80</v>
      </c>
      <c r="Z9" s="292">
        <v>70</v>
      </c>
      <c r="AA9" s="289"/>
    </row>
    <row r="10" spans="1:27" s="138" customFormat="1" ht="30" customHeight="1">
      <c r="A10" s="287">
        <v>2016</v>
      </c>
      <c r="B10" s="294">
        <v>2518</v>
      </c>
      <c r="C10" s="291">
        <v>1280</v>
      </c>
      <c r="D10" s="291">
        <v>1238</v>
      </c>
      <c r="E10" s="292">
        <v>2019</v>
      </c>
      <c r="F10" s="291">
        <v>1023</v>
      </c>
      <c r="G10" s="291">
        <v>996</v>
      </c>
      <c r="H10" s="292">
        <v>343</v>
      </c>
      <c r="I10" s="291">
        <v>182</v>
      </c>
      <c r="J10" s="291">
        <v>161</v>
      </c>
      <c r="K10" s="293"/>
      <c r="L10" s="292">
        <v>1112</v>
      </c>
      <c r="M10" s="291">
        <v>551</v>
      </c>
      <c r="N10" s="291">
        <v>561</v>
      </c>
      <c r="O10" s="292">
        <v>807</v>
      </c>
      <c r="P10" s="291">
        <v>404</v>
      </c>
      <c r="Q10" s="291">
        <v>403</v>
      </c>
      <c r="R10" s="292">
        <v>1063</v>
      </c>
      <c r="S10" s="291">
        <v>547</v>
      </c>
      <c r="T10" s="291">
        <v>516</v>
      </c>
      <c r="U10" s="292">
        <v>869</v>
      </c>
      <c r="V10" s="291">
        <v>437</v>
      </c>
      <c r="W10" s="291">
        <v>432</v>
      </c>
      <c r="X10" s="294">
        <v>499</v>
      </c>
      <c r="Y10" s="292">
        <v>257</v>
      </c>
      <c r="Z10" s="292">
        <v>242</v>
      </c>
      <c r="AA10" s="289"/>
    </row>
    <row r="11" spans="1:27" s="181" customFormat="1" ht="30" customHeight="1">
      <c r="A11" s="327">
        <v>2017</v>
      </c>
      <c r="B11" s="326">
        <v>1851</v>
      </c>
      <c r="C11" s="325">
        <v>957</v>
      </c>
      <c r="D11" s="325">
        <v>914</v>
      </c>
      <c r="E11" s="325">
        <v>2308</v>
      </c>
      <c r="F11" s="325">
        <v>1139</v>
      </c>
      <c r="G11" s="325">
        <v>1169</v>
      </c>
      <c r="H11" s="325">
        <v>340</v>
      </c>
      <c r="I11" s="325">
        <v>181</v>
      </c>
      <c r="J11" s="325">
        <v>159</v>
      </c>
      <c r="K11" s="325"/>
      <c r="L11" s="325">
        <v>662</v>
      </c>
      <c r="M11" s="325">
        <v>352</v>
      </c>
      <c r="N11" s="325">
        <v>310</v>
      </c>
      <c r="O11" s="325">
        <v>1004</v>
      </c>
      <c r="P11" s="325">
        <v>494</v>
      </c>
      <c r="Q11" s="325">
        <v>510</v>
      </c>
      <c r="R11" s="325">
        <v>849</v>
      </c>
      <c r="S11" s="325">
        <v>427</v>
      </c>
      <c r="T11" s="325">
        <v>422</v>
      </c>
      <c r="U11" s="325">
        <v>964</v>
      </c>
      <c r="V11" s="325">
        <v>464</v>
      </c>
      <c r="W11" s="325">
        <v>500</v>
      </c>
      <c r="X11" s="325">
        <v>-457</v>
      </c>
      <c r="Y11" s="325">
        <v>-179</v>
      </c>
      <c r="Z11" s="325">
        <v>-278</v>
      </c>
      <c r="AA11" s="297"/>
    </row>
    <row r="12" spans="1:27" s="181" customFormat="1" ht="30" customHeight="1">
      <c r="A12" s="295">
        <v>2018</v>
      </c>
      <c r="B12" s="296">
        <f>SUM(B13:B24)</f>
        <v>2660</v>
      </c>
      <c r="C12" s="296">
        <f>SUM(C13:C24)</f>
        <v>1373</v>
      </c>
      <c r="D12" s="296">
        <f>SUM(D13:D24)</f>
        <v>1287</v>
      </c>
      <c r="E12" s="296">
        <f>SUM(E13:E24)</f>
        <v>2260</v>
      </c>
      <c r="F12" s="296">
        <f>SUM(F13:F24)</f>
        <v>1157</v>
      </c>
      <c r="G12" s="296">
        <f t="shared" ref="G12:J12" si="0">SUM(G13:G24)</f>
        <v>1103</v>
      </c>
      <c r="H12" s="296">
        <f t="shared" si="0"/>
        <v>392</v>
      </c>
      <c r="I12" s="296">
        <f t="shared" si="0"/>
        <v>199</v>
      </c>
      <c r="J12" s="296">
        <f t="shared" si="0"/>
        <v>193</v>
      </c>
      <c r="K12" s="296"/>
      <c r="L12" s="296">
        <f>SUM(L13:L24)</f>
        <v>1243</v>
      </c>
      <c r="M12" s="296">
        <f t="shared" ref="M12:Z12" si="1">SUM(M13:M24)</f>
        <v>631</v>
      </c>
      <c r="N12" s="296">
        <f t="shared" si="1"/>
        <v>612</v>
      </c>
      <c r="O12" s="296">
        <f t="shared" si="1"/>
        <v>950</v>
      </c>
      <c r="P12" s="296">
        <f t="shared" si="1"/>
        <v>490</v>
      </c>
      <c r="Q12" s="296">
        <f t="shared" si="1"/>
        <v>460</v>
      </c>
      <c r="R12" s="296">
        <f t="shared" si="1"/>
        <v>1025</v>
      </c>
      <c r="S12" s="296">
        <f t="shared" si="1"/>
        <v>543</v>
      </c>
      <c r="T12" s="296">
        <f t="shared" si="1"/>
        <v>482</v>
      </c>
      <c r="U12" s="296">
        <f t="shared" si="1"/>
        <v>918</v>
      </c>
      <c r="V12" s="296">
        <f t="shared" si="1"/>
        <v>468</v>
      </c>
      <c r="W12" s="296">
        <f t="shared" si="1"/>
        <v>450</v>
      </c>
      <c r="X12" s="296">
        <f t="shared" si="1"/>
        <v>400</v>
      </c>
      <c r="Y12" s="296">
        <f t="shared" si="1"/>
        <v>216</v>
      </c>
      <c r="Z12" s="296">
        <f t="shared" si="1"/>
        <v>184</v>
      </c>
      <c r="AA12" s="297"/>
    </row>
    <row r="13" spans="1:27" s="237" customFormat="1" ht="30" customHeight="1">
      <c r="A13" s="298" t="s">
        <v>192</v>
      </c>
      <c r="B13" s="232">
        <v>166</v>
      </c>
      <c r="C13" s="233">
        <v>86</v>
      </c>
      <c r="D13" s="233">
        <v>80</v>
      </c>
      <c r="E13" s="233">
        <v>197</v>
      </c>
      <c r="F13" s="233">
        <v>102</v>
      </c>
      <c r="G13" s="233">
        <v>95</v>
      </c>
      <c r="H13" s="233">
        <v>27</v>
      </c>
      <c r="I13" s="233">
        <v>11</v>
      </c>
      <c r="J13" s="233">
        <v>16</v>
      </c>
      <c r="K13" s="299"/>
      <c r="L13" s="233">
        <v>61</v>
      </c>
      <c r="M13" s="233">
        <v>30</v>
      </c>
      <c r="N13" s="233">
        <v>31</v>
      </c>
      <c r="O13" s="233">
        <v>88</v>
      </c>
      <c r="P13" s="233">
        <v>48</v>
      </c>
      <c r="Q13" s="233">
        <v>40</v>
      </c>
      <c r="R13" s="233">
        <v>78</v>
      </c>
      <c r="S13" s="233">
        <v>45</v>
      </c>
      <c r="T13" s="233">
        <v>33</v>
      </c>
      <c r="U13" s="233">
        <v>82</v>
      </c>
      <c r="V13" s="233">
        <v>43</v>
      </c>
      <c r="W13" s="233">
        <v>39</v>
      </c>
      <c r="X13" s="233">
        <v>-31</v>
      </c>
      <c r="Y13" s="233">
        <v>-16</v>
      </c>
      <c r="Z13" s="233">
        <v>-15</v>
      </c>
    </row>
    <row r="14" spans="1:27" s="237" customFormat="1" ht="30" customHeight="1">
      <c r="A14" s="298" t="s">
        <v>193</v>
      </c>
      <c r="B14" s="232">
        <v>178</v>
      </c>
      <c r="C14" s="233">
        <v>92</v>
      </c>
      <c r="D14" s="233">
        <v>86</v>
      </c>
      <c r="E14" s="233">
        <v>195</v>
      </c>
      <c r="F14" s="233">
        <v>94</v>
      </c>
      <c r="G14" s="233">
        <v>101</v>
      </c>
      <c r="H14" s="233">
        <v>34</v>
      </c>
      <c r="I14" s="233">
        <v>16</v>
      </c>
      <c r="J14" s="233">
        <v>18</v>
      </c>
      <c r="K14" s="299"/>
      <c r="L14" s="233">
        <v>91</v>
      </c>
      <c r="M14" s="233">
        <v>51</v>
      </c>
      <c r="N14" s="233">
        <v>40</v>
      </c>
      <c r="O14" s="233">
        <v>95</v>
      </c>
      <c r="P14" s="233">
        <v>45</v>
      </c>
      <c r="Q14" s="233">
        <v>50</v>
      </c>
      <c r="R14" s="233">
        <v>53</v>
      </c>
      <c r="S14" s="233">
        <v>25</v>
      </c>
      <c r="T14" s="233">
        <v>28</v>
      </c>
      <c r="U14" s="233">
        <v>66</v>
      </c>
      <c r="V14" s="233">
        <v>33</v>
      </c>
      <c r="W14" s="233">
        <v>33</v>
      </c>
      <c r="X14" s="233">
        <v>-17</v>
      </c>
      <c r="Y14" s="233">
        <v>-2</v>
      </c>
      <c r="Z14" s="233">
        <v>-15</v>
      </c>
    </row>
    <row r="15" spans="1:27" ht="30" customHeight="1">
      <c r="A15" s="298" t="s">
        <v>194</v>
      </c>
      <c r="B15" s="232">
        <v>253</v>
      </c>
      <c r="C15" s="233">
        <v>139</v>
      </c>
      <c r="D15" s="233">
        <v>114</v>
      </c>
      <c r="E15" s="233">
        <v>221</v>
      </c>
      <c r="F15" s="233">
        <v>120</v>
      </c>
      <c r="G15" s="233">
        <v>101</v>
      </c>
      <c r="H15" s="233">
        <v>37</v>
      </c>
      <c r="I15" s="233">
        <v>20</v>
      </c>
      <c r="J15" s="233">
        <v>17</v>
      </c>
      <c r="K15" s="300"/>
      <c r="L15" s="233">
        <v>134</v>
      </c>
      <c r="M15" s="233">
        <v>69</v>
      </c>
      <c r="N15" s="233">
        <v>65</v>
      </c>
      <c r="O15" s="233">
        <v>99</v>
      </c>
      <c r="P15" s="233">
        <v>53</v>
      </c>
      <c r="Q15" s="233">
        <v>46</v>
      </c>
      <c r="R15" s="233">
        <v>82</v>
      </c>
      <c r="S15" s="233">
        <v>50</v>
      </c>
      <c r="T15" s="233">
        <v>32</v>
      </c>
      <c r="U15" s="233">
        <v>85</v>
      </c>
      <c r="V15" s="233">
        <v>47</v>
      </c>
      <c r="W15" s="233">
        <v>38</v>
      </c>
      <c r="X15" s="233">
        <v>32</v>
      </c>
      <c r="Y15" s="233">
        <v>19</v>
      </c>
      <c r="Z15" s="233">
        <v>13</v>
      </c>
    </row>
    <row r="16" spans="1:27" ht="30" customHeight="1">
      <c r="A16" s="298" t="s">
        <v>195</v>
      </c>
      <c r="B16" s="232">
        <v>190</v>
      </c>
      <c r="C16" s="233">
        <v>107</v>
      </c>
      <c r="D16" s="233">
        <v>83</v>
      </c>
      <c r="E16" s="233">
        <v>152</v>
      </c>
      <c r="F16" s="233">
        <v>76</v>
      </c>
      <c r="G16" s="233">
        <v>76</v>
      </c>
      <c r="H16" s="233">
        <v>25</v>
      </c>
      <c r="I16" s="233">
        <v>14</v>
      </c>
      <c r="J16" s="233">
        <v>11</v>
      </c>
      <c r="K16" s="300"/>
      <c r="L16" s="233">
        <v>81</v>
      </c>
      <c r="M16" s="233">
        <v>46</v>
      </c>
      <c r="N16" s="233">
        <v>35</v>
      </c>
      <c r="O16" s="233">
        <v>53</v>
      </c>
      <c r="P16" s="233">
        <v>28</v>
      </c>
      <c r="Q16" s="233">
        <v>25</v>
      </c>
      <c r="R16" s="233">
        <v>84</v>
      </c>
      <c r="S16" s="233">
        <v>47</v>
      </c>
      <c r="T16" s="233">
        <v>37</v>
      </c>
      <c r="U16" s="233">
        <v>74</v>
      </c>
      <c r="V16" s="233">
        <v>34</v>
      </c>
      <c r="W16" s="233">
        <v>40</v>
      </c>
      <c r="X16" s="233">
        <v>38</v>
      </c>
      <c r="Y16" s="233">
        <v>31</v>
      </c>
      <c r="Z16" s="233">
        <v>7</v>
      </c>
    </row>
    <row r="17" spans="1:26" ht="30" customHeight="1">
      <c r="A17" s="298" t="s">
        <v>196</v>
      </c>
      <c r="B17" s="232">
        <v>258</v>
      </c>
      <c r="C17" s="233">
        <v>134</v>
      </c>
      <c r="D17" s="233">
        <v>124</v>
      </c>
      <c r="E17" s="233">
        <v>137</v>
      </c>
      <c r="F17" s="233">
        <v>72</v>
      </c>
      <c r="G17" s="233">
        <v>65</v>
      </c>
      <c r="H17" s="233">
        <v>23</v>
      </c>
      <c r="I17" s="233">
        <v>14</v>
      </c>
      <c r="J17" s="233">
        <v>9</v>
      </c>
      <c r="K17" s="300"/>
      <c r="L17" s="233">
        <v>117</v>
      </c>
      <c r="M17" s="233">
        <v>60</v>
      </c>
      <c r="N17" s="233">
        <v>57</v>
      </c>
      <c r="O17" s="233">
        <v>49</v>
      </c>
      <c r="P17" s="233">
        <v>26</v>
      </c>
      <c r="Q17" s="233">
        <v>23</v>
      </c>
      <c r="R17" s="233">
        <v>118</v>
      </c>
      <c r="S17" s="233">
        <v>60</v>
      </c>
      <c r="T17" s="233">
        <v>58</v>
      </c>
      <c r="U17" s="233">
        <v>65</v>
      </c>
      <c r="V17" s="233">
        <v>32</v>
      </c>
      <c r="W17" s="233">
        <v>33</v>
      </c>
      <c r="X17" s="233">
        <v>121</v>
      </c>
      <c r="Y17" s="233">
        <v>62</v>
      </c>
      <c r="Z17" s="233">
        <v>59</v>
      </c>
    </row>
    <row r="18" spans="1:26" ht="30" customHeight="1">
      <c r="A18" s="298" t="s">
        <v>197</v>
      </c>
      <c r="B18" s="232">
        <v>92</v>
      </c>
      <c r="C18" s="233">
        <v>52</v>
      </c>
      <c r="D18" s="233">
        <v>40</v>
      </c>
      <c r="E18" s="233">
        <v>223</v>
      </c>
      <c r="F18" s="233">
        <v>109</v>
      </c>
      <c r="G18" s="233">
        <v>114</v>
      </c>
      <c r="H18" s="233">
        <v>12</v>
      </c>
      <c r="I18" s="233">
        <v>7</v>
      </c>
      <c r="J18" s="233">
        <v>5</v>
      </c>
      <c r="K18" s="300"/>
      <c r="L18" s="233">
        <v>31</v>
      </c>
      <c r="M18" s="233">
        <v>20</v>
      </c>
      <c r="N18" s="233">
        <v>11</v>
      </c>
      <c r="O18" s="233">
        <v>102</v>
      </c>
      <c r="P18" s="233">
        <v>52</v>
      </c>
      <c r="Q18" s="233">
        <v>50</v>
      </c>
      <c r="R18" s="233">
        <v>49</v>
      </c>
      <c r="S18" s="233">
        <v>25</v>
      </c>
      <c r="T18" s="233">
        <v>24</v>
      </c>
      <c r="U18" s="233">
        <v>109</v>
      </c>
      <c r="V18" s="233">
        <v>50</v>
      </c>
      <c r="W18" s="233">
        <v>59</v>
      </c>
      <c r="X18" s="233">
        <v>-131</v>
      </c>
      <c r="Y18" s="233">
        <v>-57</v>
      </c>
      <c r="Z18" s="233">
        <v>-74</v>
      </c>
    </row>
    <row r="19" spans="1:26" ht="30" customHeight="1">
      <c r="A19" s="298" t="s">
        <v>198</v>
      </c>
      <c r="B19" s="232">
        <v>114</v>
      </c>
      <c r="C19" s="233">
        <v>70</v>
      </c>
      <c r="D19" s="233">
        <v>44</v>
      </c>
      <c r="E19" s="233">
        <v>176</v>
      </c>
      <c r="F19" s="233">
        <v>91</v>
      </c>
      <c r="G19" s="233">
        <v>85</v>
      </c>
      <c r="H19" s="233">
        <v>25</v>
      </c>
      <c r="I19" s="233">
        <v>14</v>
      </c>
      <c r="J19" s="233">
        <v>11</v>
      </c>
      <c r="K19" s="300"/>
      <c r="L19" s="233">
        <v>41</v>
      </c>
      <c r="M19" s="233">
        <v>24</v>
      </c>
      <c r="N19" s="233">
        <v>17</v>
      </c>
      <c r="O19" s="233">
        <v>77</v>
      </c>
      <c r="P19" s="233">
        <v>36</v>
      </c>
      <c r="Q19" s="233">
        <v>41</v>
      </c>
      <c r="R19" s="233">
        <v>48</v>
      </c>
      <c r="S19" s="233">
        <v>32</v>
      </c>
      <c r="T19" s="233">
        <v>16</v>
      </c>
      <c r="U19" s="233">
        <v>74</v>
      </c>
      <c r="V19" s="233">
        <v>41</v>
      </c>
      <c r="W19" s="233">
        <v>33</v>
      </c>
      <c r="X19" s="233">
        <v>-62</v>
      </c>
      <c r="Y19" s="233">
        <v>-21</v>
      </c>
      <c r="Z19" s="233">
        <v>-41</v>
      </c>
    </row>
    <row r="20" spans="1:26" ht="30" customHeight="1">
      <c r="A20" s="298" t="s">
        <v>199</v>
      </c>
      <c r="B20" s="232">
        <v>130</v>
      </c>
      <c r="C20" s="233">
        <v>73</v>
      </c>
      <c r="D20" s="233">
        <v>57</v>
      </c>
      <c r="E20" s="233">
        <v>201</v>
      </c>
      <c r="F20" s="233">
        <v>93</v>
      </c>
      <c r="G20" s="233">
        <v>108</v>
      </c>
      <c r="H20" s="233">
        <v>23</v>
      </c>
      <c r="I20" s="233">
        <v>13</v>
      </c>
      <c r="J20" s="233">
        <v>10</v>
      </c>
      <c r="K20" s="300"/>
      <c r="L20" s="233">
        <v>59</v>
      </c>
      <c r="M20" s="233">
        <v>31</v>
      </c>
      <c r="N20" s="233">
        <v>28</v>
      </c>
      <c r="O20" s="233">
        <v>92</v>
      </c>
      <c r="P20" s="233">
        <v>44</v>
      </c>
      <c r="Q20" s="233">
        <v>48</v>
      </c>
      <c r="R20" s="233">
        <v>48</v>
      </c>
      <c r="S20" s="233">
        <v>29</v>
      </c>
      <c r="T20" s="233">
        <v>19</v>
      </c>
      <c r="U20" s="233">
        <v>86</v>
      </c>
      <c r="V20" s="233">
        <v>36</v>
      </c>
      <c r="W20" s="233">
        <v>50</v>
      </c>
      <c r="X20" s="233">
        <v>-71</v>
      </c>
      <c r="Y20" s="233">
        <v>-20</v>
      </c>
      <c r="Z20" s="233">
        <v>-51</v>
      </c>
    </row>
    <row r="21" spans="1:26" ht="30" customHeight="1">
      <c r="A21" s="298" t="s">
        <v>200</v>
      </c>
      <c r="B21" s="232">
        <v>153</v>
      </c>
      <c r="C21" s="233">
        <v>79</v>
      </c>
      <c r="D21" s="233">
        <v>74</v>
      </c>
      <c r="E21" s="233">
        <v>137</v>
      </c>
      <c r="F21" s="233">
        <v>74</v>
      </c>
      <c r="G21" s="233">
        <v>63</v>
      </c>
      <c r="H21" s="233">
        <v>36</v>
      </c>
      <c r="I21" s="233">
        <v>21</v>
      </c>
      <c r="J21" s="233">
        <v>15</v>
      </c>
      <c r="K21" s="300"/>
      <c r="L21" s="233">
        <v>69</v>
      </c>
      <c r="M21" s="233">
        <v>31</v>
      </c>
      <c r="N21" s="233">
        <v>38</v>
      </c>
      <c r="O21" s="233">
        <v>47</v>
      </c>
      <c r="P21" s="233">
        <v>22</v>
      </c>
      <c r="Q21" s="233">
        <v>25</v>
      </c>
      <c r="R21" s="233">
        <v>48</v>
      </c>
      <c r="S21" s="233">
        <v>27</v>
      </c>
      <c r="T21" s="233">
        <v>21</v>
      </c>
      <c r="U21" s="233">
        <v>54</v>
      </c>
      <c r="V21" s="233">
        <v>31</v>
      </c>
      <c r="W21" s="233">
        <v>23</v>
      </c>
      <c r="X21" s="233">
        <v>16</v>
      </c>
      <c r="Y21" s="233">
        <v>5</v>
      </c>
      <c r="Z21" s="233">
        <v>11</v>
      </c>
    </row>
    <row r="22" spans="1:26" ht="30" customHeight="1">
      <c r="A22" s="298" t="s">
        <v>201</v>
      </c>
      <c r="B22" s="232">
        <v>181</v>
      </c>
      <c r="C22" s="233">
        <v>79</v>
      </c>
      <c r="D22" s="233">
        <v>102</v>
      </c>
      <c r="E22" s="233">
        <v>215</v>
      </c>
      <c r="F22" s="233">
        <v>108</v>
      </c>
      <c r="G22" s="233">
        <v>107</v>
      </c>
      <c r="H22" s="233">
        <v>61</v>
      </c>
      <c r="I22" s="233">
        <v>24</v>
      </c>
      <c r="J22" s="233">
        <v>37</v>
      </c>
      <c r="K22" s="300"/>
      <c r="L22" s="233">
        <v>46</v>
      </c>
      <c r="M22" s="233">
        <v>21</v>
      </c>
      <c r="N22" s="233">
        <v>25</v>
      </c>
      <c r="O22" s="233">
        <v>75</v>
      </c>
      <c r="P22" s="233">
        <v>44</v>
      </c>
      <c r="Q22" s="233">
        <v>31</v>
      </c>
      <c r="R22" s="233">
        <v>74</v>
      </c>
      <c r="S22" s="233">
        <v>34</v>
      </c>
      <c r="T22" s="233">
        <v>40</v>
      </c>
      <c r="U22" s="233">
        <v>79</v>
      </c>
      <c r="V22" s="233">
        <v>40</v>
      </c>
      <c r="W22" s="233">
        <v>39</v>
      </c>
      <c r="X22" s="233">
        <v>-34</v>
      </c>
      <c r="Y22" s="233">
        <v>-29</v>
      </c>
      <c r="Z22" s="233">
        <v>-5</v>
      </c>
    </row>
    <row r="23" spans="1:26" ht="30" customHeight="1">
      <c r="A23" s="298" t="s">
        <v>202</v>
      </c>
      <c r="B23" s="232">
        <v>155</v>
      </c>
      <c r="C23" s="233">
        <v>76</v>
      </c>
      <c r="D23" s="233">
        <v>79</v>
      </c>
      <c r="E23" s="233">
        <v>174</v>
      </c>
      <c r="F23" s="233">
        <v>93</v>
      </c>
      <c r="G23" s="233">
        <v>81</v>
      </c>
      <c r="H23" s="233">
        <v>23</v>
      </c>
      <c r="I23" s="233">
        <v>8</v>
      </c>
      <c r="J23" s="233">
        <v>15</v>
      </c>
      <c r="K23" s="300"/>
      <c r="L23" s="233">
        <v>66</v>
      </c>
      <c r="M23" s="233">
        <v>33</v>
      </c>
      <c r="N23" s="233">
        <v>33</v>
      </c>
      <c r="O23" s="233">
        <v>88</v>
      </c>
      <c r="P23" s="233">
        <v>52</v>
      </c>
      <c r="Q23" s="233">
        <v>36</v>
      </c>
      <c r="R23" s="233">
        <v>66</v>
      </c>
      <c r="S23" s="233">
        <v>35</v>
      </c>
      <c r="T23" s="233">
        <v>31</v>
      </c>
      <c r="U23" s="233">
        <v>63</v>
      </c>
      <c r="V23" s="233">
        <v>33</v>
      </c>
      <c r="W23" s="233">
        <v>30</v>
      </c>
      <c r="X23" s="233">
        <v>-19</v>
      </c>
      <c r="Y23" s="233">
        <v>-17</v>
      </c>
      <c r="Z23" s="233">
        <v>-2</v>
      </c>
    </row>
    <row r="24" spans="1:26" ht="30" customHeight="1" thickBot="1">
      <c r="A24" s="301" t="s">
        <v>203</v>
      </c>
      <c r="B24" s="245">
        <v>790</v>
      </c>
      <c r="C24" s="246">
        <v>386</v>
      </c>
      <c r="D24" s="246">
        <v>404</v>
      </c>
      <c r="E24" s="246">
        <v>232</v>
      </c>
      <c r="F24" s="246">
        <v>125</v>
      </c>
      <c r="G24" s="246">
        <v>107</v>
      </c>
      <c r="H24" s="246">
        <v>66</v>
      </c>
      <c r="I24" s="246">
        <v>37</v>
      </c>
      <c r="J24" s="246">
        <v>29</v>
      </c>
      <c r="K24" s="300"/>
      <c r="L24" s="246">
        <v>447</v>
      </c>
      <c r="M24" s="246">
        <v>215</v>
      </c>
      <c r="N24" s="246">
        <v>232</v>
      </c>
      <c r="O24" s="246">
        <v>85</v>
      </c>
      <c r="P24" s="246">
        <v>40</v>
      </c>
      <c r="Q24" s="246">
        <v>45</v>
      </c>
      <c r="R24" s="246">
        <v>277</v>
      </c>
      <c r="S24" s="246">
        <v>134</v>
      </c>
      <c r="T24" s="246">
        <v>143</v>
      </c>
      <c r="U24" s="246">
        <v>81</v>
      </c>
      <c r="V24" s="246">
        <v>48</v>
      </c>
      <c r="W24" s="246">
        <v>33</v>
      </c>
      <c r="X24" s="246">
        <v>558</v>
      </c>
      <c r="Y24" s="246">
        <v>261</v>
      </c>
      <c r="Z24" s="246">
        <v>297</v>
      </c>
    </row>
    <row r="25" spans="1:26" ht="15" thickTop="1">
      <c r="A25" s="259" t="s">
        <v>204</v>
      </c>
      <c r="B25" s="302"/>
      <c r="C25" s="302"/>
      <c r="D25" s="302"/>
      <c r="E25" s="302"/>
      <c r="F25" s="302"/>
      <c r="G25" s="302"/>
      <c r="H25" s="303"/>
      <c r="L25" s="306"/>
      <c r="M25" s="306"/>
      <c r="N25" s="306"/>
    </row>
    <row r="26" spans="1:26">
      <c r="A26" s="259" t="s">
        <v>205</v>
      </c>
      <c r="B26" s="302"/>
      <c r="C26" s="302"/>
      <c r="D26" s="302"/>
      <c r="E26" s="302"/>
      <c r="F26" s="302"/>
      <c r="G26" s="302"/>
      <c r="H26" s="303"/>
      <c r="L26" s="308"/>
      <c r="M26" s="308"/>
      <c r="N26" s="309"/>
      <c r="O26" s="309"/>
      <c r="P26" s="309"/>
      <c r="Q26" s="260"/>
      <c r="R26" s="260"/>
      <c r="S26" s="260"/>
      <c r="T26" s="260"/>
      <c r="U26" s="260"/>
      <c r="V26" s="260"/>
      <c r="W26" s="260"/>
      <c r="X26" s="260"/>
      <c r="Y26" s="260"/>
      <c r="Z26" s="260"/>
    </row>
    <row r="27" spans="1:26">
      <c r="L27" s="309"/>
      <c r="M27" s="309"/>
      <c r="N27" s="309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</row>
    <row r="28" spans="1:26">
      <c r="L28" s="309"/>
      <c r="M28" s="309"/>
      <c r="N28" s="309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</row>
    <row r="29" spans="1:26">
      <c r="L29" s="309"/>
      <c r="M29" s="309"/>
      <c r="N29" s="309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</row>
    <row r="30" spans="1:26">
      <c r="L30" s="308"/>
      <c r="M30" s="308"/>
      <c r="N30" s="309"/>
      <c r="O30" s="309"/>
      <c r="P30" s="309"/>
      <c r="Q30" s="260"/>
      <c r="R30" s="260"/>
      <c r="S30" s="260"/>
      <c r="T30" s="260"/>
      <c r="U30" s="260"/>
      <c r="V30" s="260"/>
      <c r="W30" s="260"/>
      <c r="X30" s="260"/>
      <c r="Y30" s="260"/>
      <c r="Z30" s="260"/>
    </row>
    <row r="31" spans="1:26">
      <c r="L31" s="308"/>
      <c r="M31" s="308"/>
      <c r="N31" s="309"/>
      <c r="O31" s="309"/>
      <c r="P31" s="309"/>
      <c r="Q31" s="260"/>
      <c r="R31" s="260"/>
      <c r="S31" s="260"/>
      <c r="T31" s="260"/>
      <c r="U31" s="260"/>
      <c r="V31" s="260"/>
      <c r="W31" s="260"/>
      <c r="X31" s="260"/>
      <c r="Y31" s="260"/>
      <c r="Z31" s="260"/>
    </row>
    <row r="32" spans="1:26">
      <c r="L32" s="308"/>
      <c r="M32" s="308"/>
      <c r="N32" s="309"/>
      <c r="O32" s="309"/>
      <c r="P32" s="309"/>
      <c r="Q32" s="260"/>
      <c r="R32" s="260"/>
      <c r="S32" s="260"/>
      <c r="T32" s="260"/>
      <c r="U32" s="260"/>
      <c r="V32" s="260"/>
      <c r="W32" s="260"/>
      <c r="X32" s="260"/>
      <c r="Y32" s="260"/>
      <c r="Z32" s="260"/>
    </row>
    <row r="33" spans="9:26">
      <c r="L33" s="308"/>
      <c r="M33" s="308"/>
      <c r="N33" s="309"/>
      <c r="O33" s="309"/>
      <c r="P33" s="309"/>
      <c r="Q33" s="260"/>
      <c r="R33" s="260"/>
      <c r="S33" s="260"/>
      <c r="T33" s="260"/>
      <c r="U33" s="260"/>
      <c r="V33" s="260"/>
      <c r="W33" s="260"/>
      <c r="X33" s="260"/>
      <c r="Y33" s="260"/>
      <c r="Z33" s="260"/>
    </row>
    <row r="34" spans="9:26">
      <c r="L34" s="308"/>
      <c r="M34" s="308"/>
      <c r="N34" s="309"/>
      <c r="O34" s="309"/>
      <c r="P34" s="309"/>
      <c r="Q34" s="260"/>
      <c r="R34" s="260"/>
      <c r="S34" s="260"/>
      <c r="T34" s="260"/>
      <c r="U34" s="260"/>
      <c r="V34" s="260"/>
      <c r="W34" s="260"/>
      <c r="X34" s="260"/>
      <c r="Y34" s="260"/>
      <c r="Z34" s="260"/>
    </row>
    <row r="35" spans="9:26">
      <c r="L35" s="308"/>
      <c r="M35" s="308"/>
      <c r="N35" s="309"/>
      <c r="O35" s="309"/>
      <c r="P35" s="309"/>
      <c r="Q35" s="260"/>
      <c r="R35" s="260"/>
      <c r="S35" s="260"/>
      <c r="T35" s="260"/>
      <c r="U35" s="260"/>
      <c r="V35" s="260"/>
      <c r="W35" s="260"/>
      <c r="X35" s="260"/>
      <c r="Y35" s="260"/>
      <c r="Z35" s="260"/>
    </row>
    <row r="36" spans="9:26">
      <c r="L36" s="308"/>
      <c r="M36" s="308"/>
      <c r="N36" s="309"/>
      <c r="O36" s="309"/>
      <c r="P36" s="309"/>
      <c r="Q36" s="260"/>
      <c r="R36" s="260"/>
      <c r="S36" s="260"/>
      <c r="T36" s="260"/>
      <c r="U36" s="260"/>
      <c r="V36" s="260"/>
      <c r="W36" s="260"/>
      <c r="X36" s="260"/>
      <c r="Y36" s="260"/>
      <c r="Z36" s="260"/>
    </row>
    <row r="37" spans="9:26">
      <c r="L37" s="308"/>
      <c r="M37" s="308"/>
      <c r="N37" s="309"/>
      <c r="O37" s="309"/>
      <c r="P37" s="309"/>
      <c r="Q37" s="260"/>
      <c r="R37" s="260"/>
      <c r="S37" s="260"/>
      <c r="T37" s="260"/>
      <c r="U37" s="260"/>
      <c r="V37" s="260"/>
      <c r="W37" s="260"/>
      <c r="X37" s="260"/>
      <c r="Y37" s="260"/>
      <c r="Z37" s="260"/>
    </row>
    <row r="38" spans="9:26">
      <c r="L38" s="308"/>
      <c r="M38" s="308"/>
      <c r="N38" s="309"/>
      <c r="O38" s="309"/>
      <c r="P38" s="309"/>
      <c r="Q38" s="260"/>
      <c r="R38" s="260"/>
      <c r="S38" s="260"/>
      <c r="T38" s="260"/>
      <c r="U38" s="260"/>
      <c r="V38" s="260"/>
      <c r="W38" s="260"/>
      <c r="X38" s="260"/>
      <c r="Y38" s="260"/>
      <c r="Z38" s="260"/>
    </row>
    <row r="39" spans="9:26">
      <c r="L39" s="308"/>
      <c r="M39" s="308"/>
      <c r="N39" s="309"/>
      <c r="O39" s="309"/>
      <c r="P39" s="309"/>
      <c r="Q39" s="260"/>
      <c r="R39" s="260"/>
      <c r="S39" s="260"/>
      <c r="T39" s="260"/>
      <c r="U39" s="260"/>
      <c r="V39" s="260"/>
      <c r="W39" s="260"/>
      <c r="X39" s="260"/>
      <c r="Y39" s="260"/>
      <c r="Z39" s="260"/>
    </row>
    <row r="40" spans="9:26">
      <c r="L40" s="308"/>
      <c r="M40" s="308"/>
      <c r="N40" s="309"/>
      <c r="O40" s="309"/>
      <c r="P40" s="309"/>
      <c r="Q40" s="260"/>
      <c r="R40" s="260"/>
      <c r="S40" s="260"/>
      <c r="T40" s="260"/>
      <c r="U40" s="260"/>
      <c r="V40" s="260"/>
      <c r="W40" s="260"/>
      <c r="X40" s="260"/>
      <c r="Y40" s="260"/>
      <c r="Z40" s="260"/>
    </row>
    <row r="42" spans="9:26">
      <c r="I42" s="303"/>
    </row>
    <row r="43" spans="9:26">
      <c r="I43" s="303"/>
    </row>
  </sheetData>
  <mergeCells count="16">
    <mergeCell ref="A1:J1"/>
    <mergeCell ref="L1:Z1"/>
    <mergeCell ref="X2:Z2"/>
    <mergeCell ref="B3:G3"/>
    <mergeCell ref="H3:J3"/>
    <mergeCell ref="L3:Q3"/>
    <mergeCell ref="R3:W3"/>
    <mergeCell ref="X3:Z3"/>
    <mergeCell ref="U4:W4"/>
    <mergeCell ref="X4:Z4"/>
    <mergeCell ref="B4:D4"/>
    <mergeCell ref="E4:G4"/>
    <mergeCell ref="H4:J4"/>
    <mergeCell ref="L4:N4"/>
    <mergeCell ref="O4:Q4"/>
    <mergeCell ref="R4:T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구&amp;R&amp;"Times New Roman,보통" &amp;12 Population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workbookViewId="0">
      <selection activeCell="E19" sqref="E19"/>
    </sheetView>
  </sheetViews>
  <sheetFormatPr defaultRowHeight="13.5"/>
  <cols>
    <col min="17" max="17" width="10" customWidth="1"/>
  </cols>
  <sheetData>
    <row r="1" spans="1:17" ht="45" customHeight="1">
      <c r="A1" s="483" t="s">
        <v>255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</row>
    <row r="2" spans="1:17" ht="14.25" thickBot="1">
      <c r="A2" s="320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</row>
    <row r="3" spans="1:17" ht="14.25">
      <c r="A3" s="314" t="s">
        <v>207</v>
      </c>
      <c r="B3" s="315"/>
      <c r="C3" s="316"/>
      <c r="D3" s="316"/>
      <c r="E3" s="317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8" t="s">
        <v>206</v>
      </c>
    </row>
    <row r="4" spans="1:17">
      <c r="A4" s="485"/>
      <c r="B4" s="488" t="s">
        <v>208</v>
      </c>
      <c r="C4" s="491" t="s">
        <v>209</v>
      </c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5" t="s">
        <v>210</v>
      </c>
    </row>
    <row r="5" spans="1:17">
      <c r="A5" s="486"/>
      <c r="B5" s="489"/>
      <c r="C5" s="493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6"/>
    </row>
    <row r="6" spans="1:17">
      <c r="A6" s="486"/>
      <c r="B6" s="489"/>
      <c r="C6" s="497">
        <v>1</v>
      </c>
      <c r="D6" s="497"/>
      <c r="E6" s="497">
        <v>2</v>
      </c>
      <c r="F6" s="497"/>
      <c r="G6" s="497">
        <v>3</v>
      </c>
      <c r="H6" s="497"/>
      <c r="I6" s="497">
        <v>4</v>
      </c>
      <c r="J6" s="497"/>
      <c r="K6" s="497">
        <v>5</v>
      </c>
      <c r="L6" s="497"/>
      <c r="M6" s="497">
        <v>6</v>
      </c>
      <c r="N6" s="497"/>
      <c r="O6" s="497" t="s">
        <v>211</v>
      </c>
      <c r="P6" s="497"/>
      <c r="Q6" s="499" t="s">
        <v>212</v>
      </c>
    </row>
    <row r="7" spans="1:17" ht="30" customHeight="1">
      <c r="A7" s="487"/>
      <c r="B7" s="490"/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500"/>
    </row>
    <row r="8" spans="1:17">
      <c r="A8" s="485">
        <v>2018</v>
      </c>
      <c r="B8" s="481">
        <v>9213</v>
      </c>
      <c r="C8" s="504">
        <v>3091</v>
      </c>
      <c r="D8" s="488"/>
      <c r="E8" s="504">
        <v>3329</v>
      </c>
      <c r="F8" s="488"/>
      <c r="G8" s="504">
        <v>1412</v>
      </c>
      <c r="H8" s="488"/>
      <c r="I8" s="488">
        <v>829</v>
      </c>
      <c r="J8" s="488"/>
      <c r="K8" s="488">
        <v>365</v>
      </c>
      <c r="L8" s="488"/>
      <c r="M8" s="488">
        <v>129</v>
      </c>
      <c r="N8" s="488"/>
      <c r="O8" s="488">
        <v>58</v>
      </c>
      <c r="P8" s="488"/>
      <c r="Q8" s="501">
        <v>2</v>
      </c>
    </row>
    <row r="9" spans="1:17" ht="30" customHeight="1">
      <c r="A9" s="503"/>
      <c r="B9" s="482"/>
      <c r="C9" s="490"/>
      <c r="D9" s="490"/>
      <c r="E9" s="490"/>
      <c r="F9" s="490"/>
      <c r="G9" s="490"/>
      <c r="H9" s="490"/>
      <c r="I9" s="490"/>
      <c r="J9" s="490"/>
      <c r="K9" s="490"/>
      <c r="L9" s="490"/>
      <c r="M9" s="490"/>
      <c r="N9" s="490"/>
      <c r="O9" s="490"/>
      <c r="P9" s="490"/>
      <c r="Q9" s="502"/>
    </row>
    <row r="10" spans="1:17" ht="165" customHeight="1" thickBot="1">
      <c r="A10" s="478" t="s">
        <v>213</v>
      </c>
      <c r="B10" s="479"/>
      <c r="C10" s="479"/>
      <c r="D10" s="479"/>
      <c r="E10" s="479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79"/>
      <c r="Q10" s="480"/>
    </row>
    <row r="11" spans="1:17">
      <c r="A11" t="s">
        <v>256</v>
      </c>
    </row>
  </sheetData>
  <mergeCells count="24">
    <mergeCell ref="A8:A9"/>
    <mergeCell ref="O8:P9"/>
    <mergeCell ref="M8:N9"/>
    <mergeCell ref="K8:L9"/>
    <mergeCell ref="I8:J9"/>
    <mergeCell ref="G8:H9"/>
    <mergeCell ref="E8:F9"/>
    <mergeCell ref="C8:D9"/>
    <mergeCell ref="A10:Q10"/>
    <mergeCell ref="B8:B9"/>
    <mergeCell ref="A1:Q1"/>
    <mergeCell ref="A4:A7"/>
    <mergeCell ref="B4:B7"/>
    <mergeCell ref="C4:P5"/>
    <mergeCell ref="Q4:Q5"/>
    <mergeCell ref="C6:D7"/>
    <mergeCell ref="E6:F7"/>
    <mergeCell ref="G6:H7"/>
    <mergeCell ref="I6:J7"/>
    <mergeCell ref="K6:L7"/>
    <mergeCell ref="M6:N7"/>
    <mergeCell ref="O6:P7"/>
    <mergeCell ref="Q6:Q7"/>
    <mergeCell ref="Q8:Q9"/>
  </mergeCells>
  <phoneticPr fontId="4" type="noConversion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1.인구추이</vt:lpstr>
      <vt:lpstr>2.시·군별 세대 및 인구</vt:lpstr>
      <vt:lpstr>3.읍면별세대및인구</vt:lpstr>
      <vt:lpstr>4.연령(5세계급)및성별인구</vt:lpstr>
      <vt:lpstr>5.인구동태</vt:lpstr>
      <vt:lpstr>5-1.읍면별인구동태</vt:lpstr>
      <vt:lpstr>6.인구이동</vt:lpstr>
      <vt:lpstr>7.가구원수별 가구</vt:lpstr>
      <vt:lpstr>'2.시·군별 세대 및 인구'!Print_Area</vt:lpstr>
      <vt:lpstr>'3.읍면별세대및인구'!Print_Area</vt:lpstr>
      <vt:lpstr>'4.연령(5세계급)및성별인구'!Print_Area</vt:lpstr>
      <vt:lpstr>'6.인구이동'!Print_Area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2019-12-13T08:24:33Z</cp:lastPrinted>
  <dcterms:created xsi:type="dcterms:W3CDTF">2018-11-12T13:21:22Z</dcterms:created>
  <dcterms:modified xsi:type="dcterms:W3CDTF">2020-03-12T00:51:12Z</dcterms:modified>
</cp:coreProperties>
</file>