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통계연보 수정\장수군 통계연보\"/>
    </mc:Choice>
  </mc:AlternateContent>
  <bookViews>
    <workbookView xWindow="0" yWindow="0" windowWidth="23985" windowHeight="9990" firstSheet="4" activeTab="7"/>
  </bookViews>
  <sheets>
    <sheet name="1.용도별전력사용량" sheetId="1" r:id="rId1"/>
    <sheet name="2.가스공급량" sheetId="2" r:id="rId2"/>
    <sheet name="3.상수도" sheetId="10" r:id="rId3"/>
    <sheet name="4.상수도관" sheetId="11" r:id="rId4"/>
    <sheet name="5.급수사용량" sheetId="12" r:id="rId5"/>
    <sheet name="6.급수사용료부과" sheetId="13" r:id="rId6"/>
    <sheet name="7.하수도인구및보급율" sheetId="14" r:id="rId7"/>
    <sheet name="8.하수사용료부과" sheetId="15" r:id="rId8"/>
    <sheet name="9.하수관거" sheetId="16" r:id="rId9"/>
  </sheets>
  <definedNames>
    <definedName name="aaa" localSheetId="6">#REF!</definedName>
    <definedName name="aaa">#REF!</definedName>
    <definedName name="bbb">#REF!</definedName>
    <definedName name="HTML_CodePage" hidden="1">949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6">'7.하수도인구및보급율'!$A$1:$J$22</definedName>
    <definedName name="Z_0FB1CEA9_20DA_11D8_9C7D_00E07D8B2C4C_.wvu.PrintArea" hidden="1">#REF!</definedName>
    <definedName name="Z_85915F0D_788B_422A_BC8C_F794BF0333C0_.wvu.PrintArea" hidden="1">#REF!</definedName>
    <definedName name="Z_B54A1E16_66B3_484D_8617_191740EF42CA_.wvu.PrintArea" hidden="1">#REF!</definedName>
  </definedNames>
  <calcPr calcId="162913"/>
</workbook>
</file>

<file path=xl/calcChain.xml><?xml version="1.0" encoding="utf-8"?>
<calcChain xmlns="http://schemas.openxmlformats.org/spreadsheetml/2006/main">
  <c r="K25" i="1" l="1"/>
  <c r="B25" i="1"/>
  <c r="R25" i="1" s="1"/>
  <c r="K24" i="1"/>
  <c r="B24" i="1"/>
  <c r="R24" i="1" s="1"/>
  <c r="P23" i="1"/>
  <c r="K23" i="1"/>
  <c r="I23" i="1"/>
  <c r="G23" i="1"/>
  <c r="B23" i="1"/>
  <c r="R23" i="1" s="1"/>
  <c r="K22" i="1"/>
  <c r="B22" i="1"/>
  <c r="P22" i="1" s="1"/>
  <c r="K21" i="1"/>
  <c r="B21" i="1"/>
  <c r="R21" i="1" s="1"/>
  <c r="K20" i="1"/>
  <c r="B20" i="1"/>
  <c r="R20" i="1" s="1"/>
  <c r="K19" i="1"/>
  <c r="I19" i="1"/>
  <c r="B19" i="1"/>
  <c r="R19" i="1" s="1"/>
  <c r="K18" i="1"/>
  <c r="B18" i="1"/>
  <c r="P18" i="1" s="1"/>
  <c r="K17" i="1"/>
  <c r="B17" i="1"/>
  <c r="R17" i="1" s="1"/>
  <c r="K16" i="1"/>
  <c r="G16" i="1"/>
  <c r="E16" i="1"/>
  <c r="B16" i="1"/>
  <c r="R16" i="1" s="1"/>
  <c r="K15" i="1"/>
  <c r="B15" i="1"/>
  <c r="R15" i="1" s="1"/>
  <c r="K14" i="1"/>
  <c r="B14" i="1"/>
  <c r="P14" i="1" s="1"/>
  <c r="E12" i="1"/>
  <c r="E20" i="1" l="1"/>
  <c r="N24" i="1"/>
  <c r="E15" i="1"/>
  <c r="G15" i="1"/>
  <c r="P15" i="1"/>
  <c r="E19" i="1"/>
  <c r="N19" i="1"/>
  <c r="G20" i="1"/>
  <c r="E21" i="1"/>
  <c r="E24" i="1"/>
  <c r="N20" i="1"/>
  <c r="N15" i="1"/>
  <c r="L15" i="1" s="1"/>
  <c r="E17" i="1"/>
  <c r="I15" i="1"/>
  <c r="N16" i="1"/>
  <c r="G19" i="1"/>
  <c r="P19" i="1"/>
  <c r="E23" i="1"/>
  <c r="N23" i="1"/>
  <c r="L23" i="1" s="1"/>
  <c r="G24" i="1"/>
  <c r="E25" i="1"/>
  <c r="L19" i="1"/>
  <c r="E14" i="1"/>
  <c r="I16" i="1"/>
  <c r="P16" i="1"/>
  <c r="L16" i="1" s="1"/>
  <c r="G17" i="1"/>
  <c r="N17" i="1"/>
  <c r="E18" i="1"/>
  <c r="I20" i="1"/>
  <c r="P20" i="1"/>
  <c r="L20" i="1" s="1"/>
  <c r="G21" i="1"/>
  <c r="N21" i="1"/>
  <c r="E22" i="1"/>
  <c r="I24" i="1"/>
  <c r="P24" i="1"/>
  <c r="L24" i="1" s="1"/>
  <c r="G25" i="1"/>
  <c r="N25" i="1"/>
  <c r="G14" i="1"/>
  <c r="N14" i="1"/>
  <c r="L14" i="1" s="1"/>
  <c r="I17" i="1"/>
  <c r="P17" i="1"/>
  <c r="G18" i="1"/>
  <c r="N18" i="1"/>
  <c r="I21" i="1"/>
  <c r="P21" i="1"/>
  <c r="G22" i="1"/>
  <c r="N22" i="1"/>
  <c r="I25" i="1"/>
  <c r="P25" i="1"/>
  <c r="R14" i="1"/>
  <c r="R18" i="1"/>
  <c r="R22" i="1"/>
  <c r="I14" i="1"/>
  <c r="I18" i="1"/>
  <c r="I22" i="1"/>
  <c r="B13" i="15"/>
  <c r="L18" i="1" l="1"/>
  <c r="L21" i="1"/>
  <c r="L25" i="1"/>
  <c r="L22" i="1"/>
  <c r="L17" i="1"/>
</calcChain>
</file>

<file path=xl/sharedStrings.xml><?xml version="1.0" encoding="utf-8"?>
<sst xmlns="http://schemas.openxmlformats.org/spreadsheetml/2006/main" count="817" uniqueCount="367">
  <si>
    <t>1. 용도별 전력사용량</t>
    <phoneticPr fontId="5" type="noConversion"/>
  </si>
  <si>
    <t>ELECTRIC POWER CONSUMPTION BY USE</t>
    <phoneticPr fontId="5" type="noConversion"/>
  </si>
  <si>
    <t>단위 : MWh</t>
    <phoneticPr fontId="5" type="noConversion"/>
  </si>
  <si>
    <t>Unit : MWh</t>
    <phoneticPr fontId="5" type="noConversion"/>
  </si>
  <si>
    <t>연   별</t>
  </si>
  <si>
    <t>합  계</t>
  </si>
  <si>
    <t>가정용</t>
    <phoneticPr fontId="5" type="noConversion"/>
  </si>
  <si>
    <t>공공용</t>
  </si>
  <si>
    <t>서비스업</t>
  </si>
  <si>
    <t>산    업    용      Industry</t>
    <phoneticPr fontId="5" type="noConversion"/>
  </si>
  <si>
    <t>월   별</t>
    <phoneticPr fontId="5" type="noConversion"/>
  </si>
  <si>
    <t>점유율</t>
    <phoneticPr fontId="4" type="noConversion"/>
  </si>
  <si>
    <t>소   계</t>
    <phoneticPr fontId="5" type="noConversion"/>
  </si>
  <si>
    <t>농림수산업</t>
  </si>
  <si>
    <t>Agriculture,</t>
    <phoneticPr fontId="4" type="noConversion"/>
  </si>
  <si>
    <t>광   업</t>
    <phoneticPr fontId="4" type="noConversion"/>
  </si>
  <si>
    <t>제조업</t>
  </si>
  <si>
    <t>Year &amp;</t>
    <phoneticPr fontId="9" type="noConversion"/>
  </si>
  <si>
    <t>(%)</t>
    <phoneticPr fontId="4" type="noConversion"/>
  </si>
  <si>
    <t>점유율(%)</t>
    <phoneticPr fontId="4" type="noConversion"/>
  </si>
  <si>
    <t>forestry and</t>
    <phoneticPr fontId="4" type="noConversion"/>
  </si>
  <si>
    <t>Manufac</t>
    <phoneticPr fontId="4" type="noConversion"/>
  </si>
  <si>
    <t>점유율(%)</t>
    <phoneticPr fontId="4" type="noConversion"/>
  </si>
  <si>
    <t>Month</t>
    <phoneticPr fontId="9" type="noConversion"/>
  </si>
  <si>
    <t>Total</t>
  </si>
  <si>
    <t>Percentage</t>
    <phoneticPr fontId="4" type="noConversion"/>
  </si>
  <si>
    <t>Residential</t>
  </si>
  <si>
    <t>Public</t>
  </si>
  <si>
    <t>Service</t>
  </si>
  <si>
    <t>Percentage</t>
    <phoneticPr fontId="4" type="noConversion"/>
  </si>
  <si>
    <t>Sub-Total</t>
    <phoneticPr fontId="4" type="noConversion"/>
  </si>
  <si>
    <t>fishing</t>
    <phoneticPr fontId="4" type="noConversion"/>
  </si>
  <si>
    <t>Mining</t>
  </si>
  <si>
    <t>turing</t>
  </si>
  <si>
    <t>1월</t>
    <phoneticPr fontId="15" type="noConversion"/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</si>
  <si>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</si>
  <si>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</si>
  <si>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</si>
  <si>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</si>
  <si>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</si>
  <si>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</si>
  <si>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</si>
  <si>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</si>
  <si>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</si>
  <si>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</si>
  <si>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</si>
  <si>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자료 : 한국전력공사 장수지사</t>
    <phoneticPr fontId="5" type="noConversion"/>
  </si>
  <si>
    <t>2. 가스 공급량</t>
  </si>
  <si>
    <t>GAS SUPPLY</t>
  </si>
  <si>
    <t>단위 : 개소</t>
  </si>
  <si>
    <t>Unit : place</t>
  </si>
  <si>
    <t>도 시 가 스   Liquefied natural gas(LNG)</t>
  </si>
  <si>
    <t xml:space="preserve">프 로 판  </t>
  </si>
  <si>
    <t xml:space="preserve">  Propane Gas</t>
  </si>
  <si>
    <t xml:space="preserve">부   탄   Butane Gas </t>
  </si>
  <si>
    <t>월   별</t>
  </si>
  <si>
    <t>판  매  소  수</t>
  </si>
  <si>
    <t>판 매 량 (1,000㎥)</t>
  </si>
  <si>
    <t>판   매   량  (t)</t>
  </si>
  <si>
    <t>판   매   량 (t)</t>
  </si>
  <si>
    <t>Year &amp;</t>
  </si>
  <si>
    <t>Month</t>
  </si>
  <si>
    <t>Number of selling stores</t>
    <phoneticPr fontId="4" type="noConversion"/>
  </si>
  <si>
    <t>Amount sold</t>
  </si>
  <si>
    <t>-</t>
  </si>
  <si>
    <t>1 월  Jan.</t>
  </si>
  <si>
    <t>2 월  Feb.</t>
  </si>
  <si>
    <t>3 월  Mar.</t>
  </si>
  <si>
    <t>4 월  Apr.</t>
  </si>
  <si>
    <t>5 월  May.</t>
  </si>
  <si>
    <t>6 월  June.</t>
  </si>
  <si>
    <t>7 월  July.</t>
  </si>
  <si>
    <t>8 월  Aug.</t>
  </si>
  <si>
    <t>9 월  Sept.</t>
  </si>
  <si>
    <t>10 월  Oct.</t>
  </si>
  <si>
    <t>11 월  Nov.</t>
  </si>
  <si>
    <t>12 월  Dec.</t>
  </si>
  <si>
    <t>자료 : 안전재난과</t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</si>
  <si>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</si>
  <si>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</si>
  <si>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</si>
  <si>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</si>
  <si>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 xml:space="preserve">급 수 인 구 </t>
  </si>
  <si>
    <t>보   급   률  (%)</t>
  </si>
  <si>
    <t>Quantity of</t>
  </si>
  <si>
    <t xml:space="preserve">Number of </t>
    <phoneticPr fontId="5" type="noConversion"/>
  </si>
  <si>
    <t>Eup Myeon</t>
  </si>
  <si>
    <t>Water supplied population</t>
  </si>
  <si>
    <t>Rate of supply</t>
  </si>
  <si>
    <t>Supply capacity</t>
  </si>
  <si>
    <t>water supply</t>
  </si>
  <si>
    <t>per porsons a day</t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</si>
  <si>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</si>
  <si>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</si>
  <si>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</si>
  <si>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</si>
  <si>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</si>
  <si>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</si>
  <si>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단위 : m</t>
  </si>
  <si>
    <t>Unit : m</t>
  </si>
  <si>
    <t>합   계</t>
  </si>
  <si>
    <t>송수관    Water Pipe</t>
    <phoneticPr fontId="5" type="noConversion"/>
  </si>
  <si>
    <t>배수관</t>
    <phoneticPr fontId="5" type="noConversion"/>
  </si>
  <si>
    <t>계</t>
  </si>
  <si>
    <t>강  관</t>
  </si>
  <si>
    <t>주철관</t>
  </si>
  <si>
    <t>기  타</t>
  </si>
  <si>
    <t>아연도강관</t>
  </si>
  <si>
    <t>동  관</t>
  </si>
  <si>
    <t>스텐레스관</t>
  </si>
  <si>
    <t>합성수지관</t>
  </si>
  <si>
    <t>기   타</t>
  </si>
  <si>
    <t>Sub</t>
    <phoneticPr fontId="4" type="noConversion"/>
  </si>
  <si>
    <t>Copper</t>
  </si>
  <si>
    <t>Stainless</t>
  </si>
  <si>
    <t>Pipe</t>
    <phoneticPr fontId="5" type="noConversion"/>
  </si>
  <si>
    <t>Others</t>
    <phoneticPr fontId="5" type="noConversion"/>
  </si>
  <si>
    <t>steel  pipe</t>
    <phoneticPr fontId="5" type="noConversion"/>
  </si>
  <si>
    <t>pipe</t>
  </si>
  <si>
    <t>Plastic</t>
    <phoneticPr fontId="5" type="noConversion"/>
  </si>
  <si>
    <t>-</t>
    <phoneticPr fontId="4" type="noConversion"/>
  </si>
  <si>
    <t>5. 급수 사용량</t>
    <phoneticPr fontId="5" type="noConversion"/>
  </si>
  <si>
    <t>단위 :  ㎥</t>
    <phoneticPr fontId="5" type="noConversion"/>
  </si>
  <si>
    <t>Unit : ㎥</t>
    <phoneticPr fontId="5" type="noConversion"/>
  </si>
  <si>
    <t>합       계</t>
  </si>
  <si>
    <t>가  정  용</t>
  </si>
  <si>
    <t>일  반  용</t>
    <phoneticPr fontId="4" type="noConversion"/>
  </si>
  <si>
    <t>욕  탕  용</t>
  </si>
  <si>
    <t>기  타</t>
    <phoneticPr fontId="5" type="noConversion"/>
  </si>
  <si>
    <t>Domestic</t>
    <phoneticPr fontId="4" type="noConversion"/>
  </si>
  <si>
    <t>General</t>
    <phoneticPr fontId="4" type="noConversion"/>
  </si>
  <si>
    <t>Public bath</t>
  </si>
  <si>
    <t>단위 : 천원</t>
  </si>
  <si>
    <t>7. 하수도 인구 및 보급률</t>
    <phoneticPr fontId="5" type="noConversion"/>
  </si>
  <si>
    <t>단위 : 명, %</t>
    <phoneticPr fontId="9" type="noConversion"/>
  </si>
  <si>
    <t>Unit:  person, %</t>
    <phoneticPr fontId="5" type="noConversion"/>
  </si>
  <si>
    <t>총인구(명)</t>
    <phoneticPr fontId="9" type="noConversion"/>
  </si>
  <si>
    <t>(B)</t>
    <phoneticPr fontId="9" type="noConversion"/>
  </si>
  <si>
    <t>(C=A+B)</t>
    <phoneticPr fontId="9" type="noConversion"/>
  </si>
  <si>
    <t>Year &amp;</t>
    <phoneticPr fontId="4" type="noConversion"/>
  </si>
  <si>
    <t>Object</t>
    <phoneticPr fontId="9" type="noConversion"/>
  </si>
  <si>
    <t>물리적(1차)</t>
    <phoneticPr fontId="9" type="noConversion"/>
  </si>
  <si>
    <t>rate of</t>
    <phoneticPr fontId="9" type="noConversion"/>
  </si>
  <si>
    <t>Population</t>
    <phoneticPr fontId="9" type="noConversion"/>
  </si>
  <si>
    <t>Sewage</t>
    <phoneticPr fontId="9" type="noConversion"/>
  </si>
  <si>
    <t>-</t>
    <phoneticPr fontId="9" type="noConversion"/>
  </si>
  <si>
    <t>장계면
Janggye-myeon</t>
    <phoneticPr fontId="4" type="noConversion"/>
  </si>
  <si>
    <t>8. 하수사용료 부과</t>
    <phoneticPr fontId="88" type="noConversion"/>
  </si>
  <si>
    <t>단위 : 백만원</t>
    <phoneticPr fontId="88" type="noConversion"/>
  </si>
  <si>
    <t>합  계</t>
  </si>
  <si>
    <t>가정용</t>
  </si>
  <si>
    <t>욕탕용</t>
    <phoneticPr fontId="88" type="noConversion"/>
  </si>
  <si>
    <t>기타</t>
  </si>
  <si>
    <t xml:space="preserve">연간부과량 </t>
    <phoneticPr fontId="88" type="noConversion"/>
  </si>
  <si>
    <t>부과액</t>
    <phoneticPr fontId="88" type="noConversion"/>
  </si>
  <si>
    <t>처리원가(원/톤)</t>
    <phoneticPr fontId="88" type="noConversion"/>
  </si>
  <si>
    <t>현실화율(%)</t>
  </si>
  <si>
    <t>연별</t>
    <phoneticPr fontId="88" type="noConversion"/>
  </si>
  <si>
    <t>(천톤) (A)</t>
    <phoneticPr fontId="88" type="noConversion"/>
  </si>
  <si>
    <t>C=(B/A*1000)</t>
  </si>
  <si>
    <t>(백만원) (D)</t>
    <phoneticPr fontId="88" type="noConversion"/>
  </si>
  <si>
    <t>E=(D/A*1000)</t>
  </si>
  <si>
    <t>F=(E/C*101)</t>
  </si>
  <si>
    <t>Sewage</t>
    <phoneticPr fontId="88" type="noConversion"/>
  </si>
  <si>
    <t>Treatment</t>
    <phoneticPr fontId="88" type="noConversion"/>
  </si>
  <si>
    <t>Domestic </t>
  </si>
  <si>
    <t xml:space="preserve"> Bath house</t>
    <phoneticPr fontId="88" type="noConversion"/>
  </si>
  <si>
    <t>Others</t>
  </si>
  <si>
    <t>단위 : ㎢, m, 개</t>
    <phoneticPr fontId="5" type="noConversion"/>
  </si>
  <si>
    <t>계획연장</t>
    <phoneticPr fontId="4" type="noConversion"/>
  </si>
  <si>
    <t>보급률</t>
    <phoneticPr fontId="4" type="noConversion"/>
  </si>
  <si>
    <t>합류식(m)</t>
    <phoneticPr fontId="4" type="noConversion"/>
  </si>
  <si>
    <t>연별
읍면별
Year &amp;
Eup Myeon</t>
    <phoneticPr fontId="9" type="noConversion"/>
  </si>
  <si>
    <t>우·오수받이</t>
  </si>
  <si>
    <t>(m)</t>
  </si>
  <si>
    <t>암거   Culvert</t>
    <phoneticPr fontId="4" type="noConversion"/>
  </si>
  <si>
    <t>측구</t>
  </si>
  <si>
    <t>우수관거</t>
    <phoneticPr fontId="4" type="noConversion"/>
  </si>
  <si>
    <t>(개소)</t>
  </si>
  <si>
    <t>사각형</t>
  </si>
  <si>
    <t>원형</t>
  </si>
  <si>
    <t>계획연장</t>
  </si>
  <si>
    <t>개거</t>
  </si>
  <si>
    <t xml:space="preserve">Storm &amp; </t>
    <phoneticPr fontId="4" type="noConversion"/>
  </si>
  <si>
    <t>Sewer</t>
    <phoneticPr fontId="4" type="noConversion"/>
  </si>
  <si>
    <t>Distribution</t>
  </si>
  <si>
    <t>Constr ucted</t>
    <phoneticPr fontId="4" type="noConversion"/>
  </si>
  <si>
    <t>사각형</t>
    <phoneticPr fontId="4" type="noConversion"/>
  </si>
  <si>
    <t>Manhole</t>
  </si>
  <si>
    <t>Planned length</t>
  </si>
  <si>
    <t>Constructed length</t>
  </si>
  <si>
    <t>rate</t>
  </si>
  <si>
    <t xml:space="preserve"> area</t>
    <phoneticPr fontId="4" type="noConversion"/>
  </si>
  <si>
    <t>quadra-ngle</t>
  </si>
  <si>
    <t>circle</t>
  </si>
  <si>
    <t>Open ditch</t>
  </si>
  <si>
    <t>Gutter</t>
  </si>
  <si>
    <t>ucted length</t>
    <phoneticPr fontId="4" type="noConversion"/>
  </si>
  <si>
    <t>quadra-ngle</t>
    <phoneticPr fontId="4" type="noConversion"/>
  </si>
  <si>
    <t>(Numb-ers)</t>
  </si>
  <si>
    <t>(Numbers)</t>
  </si>
  <si>
    <t>자료 : 시설관리사업소</t>
    <phoneticPr fontId="5" type="noConversion"/>
  </si>
  <si>
    <t>faucets</t>
    <phoneticPr fontId="5" type="noConversion"/>
  </si>
  <si>
    <t>Population</t>
    <phoneticPr fontId="4" type="noConversion"/>
  </si>
  <si>
    <t>Water supply amount</t>
    <phoneticPr fontId="4" type="noConversion"/>
  </si>
  <si>
    <t>(명)</t>
    <phoneticPr fontId="5" type="noConversion"/>
  </si>
  <si>
    <t>읍면별</t>
    <phoneticPr fontId="4" type="noConversion"/>
  </si>
  <si>
    <t>급 수 전 수</t>
    <phoneticPr fontId="4" type="noConversion"/>
  </si>
  <si>
    <t>1일 1인당급수량(ℓ)</t>
    <phoneticPr fontId="5" type="noConversion"/>
  </si>
  <si>
    <t>급  수  량(㎥/일)</t>
    <phoneticPr fontId="5" type="noConversion"/>
  </si>
  <si>
    <t>시설용량(㎥/일)</t>
    <phoneticPr fontId="5" type="noConversion"/>
  </si>
  <si>
    <t>총인구</t>
    <phoneticPr fontId="4" type="noConversion"/>
  </si>
  <si>
    <t>연   별</t>
    <phoneticPr fontId="4" type="noConversion"/>
  </si>
  <si>
    <t>Unit:  person , M/T, ℓ</t>
    <phoneticPr fontId="5" type="noConversion"/>
  </si>
  <si>
    <t>단위 : 명, M/T, ℓ</t>
    <phoneticPr fontId="4" type="noConversion"/>
  </si>
  <si>
    <t>PUBLIC WATER SERVICES</t>
    <phoneticPr fontId="4" type="noConversion"/>
  </si>
  <si>
    <t>3. 상 수 도</t>
    <phoneticPr fontId="5" type="noConversion"/>
  </si>
  <si>
    <t>-</t>
    <phoneticPr fontId="53" type="noConversion"/>
  </si>
  <si>
    <t>-</t>
    <phoneticPr fontId="4" type="noConversion"/>
  </si>
  <si>
    <t>계북면
Gyebuk-myeon</t>
    <phoneticPr fontId="4" type="noConversion"/>
  </si>
  <si>
    <t>-</t>
    <phoneticPr fontId="53" type="noConversion"/>
  </si>
  <si>
    <t>번암면
Beonam-myeon</t>
    <phoneticPr fontId="4" type="noConversion"/>
  </si>
  <si>
    <t>산서면
Sanseo-myeon</t>
    <phoneticPr fontId="4" type="noConversion"/>
  </si>
  <si>
    <t>Pipe</t>
    <phoneticPr fontId="5" type="noConversion"/>
  </si>
  <si>
    <t>Total</t>
    <phoneticPr fontId="4" type="noConversion"/>
  </si>
  <si>
    <t>pipe</t>
    <phoneticPr fontId="4" type="noConversion"/>
  </si>
  <si>
    <t>pipe</t>
    <phoneticPr fontId="4" type="noConversion"/>
  </si>
  <si>
    <t>Total</t>
    <phoneticPr fontId="4" type="noConversion"/>
  </si>
  <si>
    <t>Others</t>
    <phoneticPr fontId="5" type="noConversion"/>
  </si>
  <si>
    <t>Cast iron</t>
    <phoneticPr fontId="5" type="noConversion"/>
  </si>
  <si>
    <t>Cast iron</t>
    <phoneticPr fontId="5" type="noConversion"/>
  </si>
  <si>
    <t>Galvanized</t>
    <phoneticPr fontId="5" type="noConversion"/>
  </si>
  <si>
    <t>Sub</t>
    <phoneticPr fontId="4" type="noConversion"/>
  </si>
  <si>
    <t>Steel</t>
    <phoneticPr fontId="4" type="noConversion"/>
  </si>
  <si>
    <t>Steel</t>
    <phoneticPr fontId="4" type="noConversion"/>
  </si>
  <si>
    <t>Year &amp;</t>
    <phoneticPr fontId="4" type="noConversion"/>
  </si>
  <si>
    <t>읍면별</t>
    <phoneticPr fontId="4" type="noConversion"/>
  </si>
  <si>
    <t>급      수     관     Water Service Pipe</t>
    <phoneticPr fontId="5" type="noConversion"/>
  </si>
  <si>
    <t>Conduit Pipe</t>
    <phoneticPr fontId="5" type="noConversion"/>
  </si>
  <si>
    <t>도수관    Water Pipe</t>
    <phoneticPr fontId="5" type="noConversion"/>
  </si>
  <si>
    <t>연   별</t>
    <phoneticPr fontId="4" type="noConversion"/>
  </si>
  <si>
    <t>4. 상 수 도 관</t>
    <phoneticPr fontId="4" type="noConversion"/>
  </si>
  <si>
    <t>자료 : 시설관리사업소</t>
    <phoneticPr fontId="5" type="noConversion"/>
  </si>
  <si>
    <t>계북면
Gyebuk-myeon</t>
    <phoneticPr fontId="4" type="noConversion"/>
  </si>
  <si>
    <t>번암면
Beonam-myeon</t>
    <phoneticPr fontId="4" type="noConversion"/>
  </si>
  <si>
    <t>-</t>
    <phoneticPr fontId="53" type="noConversion"/>
  </si>
  <si>
    <t>-</t>
    <phoneticPr fontId="53" type="noConversion"/>
  </si>
  <si>
    <t>-</t>
    <phoneticPr fontId="4" type="noConversion"/>
  </si>
  <si>
    <t xml:space="preserve"> Others</t>
    <phoneticPr fontId="5" type="noConversion"/>
  </si>
  <si>
    <t>Public</t>
    <phoneticPr fontId="4" type="noConversion"/>
  </si>
  <si>
    <t>공  공  용</t>
    <phoneticPr fontId="4" type="noConversion"/>
  </si>
  <si>
    <t>자료 : 시설관리사업소</t>
    <phoneticPr fontId="5" type="noConversion"/>
  </si>
  <si>
    <t>번암면
Beonam-myeon</t>
    <phoneticPr fontId="4" type="noConversion"/>
  </si>
  <si>
    <t>장수읍
Jangsu-eup</t>
    <phoneticPr fontId="4" type="noConversion"/>
  </si>
  <si>
    <t>General</t>
    <phoneticPr fontId="4" type="noConversion"/>
  </si>
  <si>
    <t>Public</t>
    <phoneticPr fontId="4" type="noConversion"/>
  </si>
  <si>
    <t>읍면별</t>
    <phoneticPr fontId="4" type="noConversion"/>
  </si>
  <si>
    <t>기  타</t>
    <phoneticPr fontId="5" type="noConversion"/>
  </si>
  <si>
    <t>욕  탕  용</t>
    <phoneticPr fontId="4" type="noConversion"/>
  </si>
  <si>
    <t>공 공 용</t>
    <phoneticPr fontId="4" type="noConversion"/>
  </si>
  <si>
    <t>연   별</t>
    <phoneticPr fontId="4" type="noConversion"/>
  </si>
  <si>
    <t>Unit : 1,000  won</t>
    <phoneticPr fontId="5" type="noConversion"/>
  </si>
  <si>
    <t>CHARGES FOR WATER CONSUMPTION</t>
    <phoneticPr fontId="4" type="noConversion"/>
  </si>
  <si>
    <t>6. 급수사용료 부과</t>
    <phoneticPr fontId="5" type="noConversion"/>
  </si>
  <si>
    <t>-</t>
    <phoneticPr fontId="4" type="noConversion"/>
  </si>
  <si>
    <t>천천면
Cheoncheon-myeon</t>
    <phoneticPr fontId="4" type="noConversion"/>
  </si>
  <si>
    <t>장계면
Janggye-myeon</t>
    <phoneticPr fontId="4" type="noConversion"/>
  </si>
  <si>
    <t>장수읍
Jangsu-eup</t>
    <phoneticPr fontId="4" type="noConversion"/>
  </si>
  <si>
    <t>(d3)</t>
    <phoneticPr fontId="9" type="noConversion"/>
  </si>
  <si>
    <t>(d2)</t>
    <phoneticPr fontId="9" type="noConversion"/>
  </si>
  <si>
    <t>(d1)</t>
    <phoneticPr fontId="9" type="noConversion"/>
  </si>
  <si>
    <t>d=d1+d2+d3</t>
    <phoneticPr fontId="9" type="noConversion"/>
  </si>
  <si>
    <t>for treatment</t>
    <phoneticPr fontId="9" type="noConversion"/>
  </si>
  <si>
    <t>Population</t>
    <phoneticPr fontId="9" type="noConversion"/>
  </si>
  <si>
    <t>Advanced</t>
    <phoneticPr fontId="9" type="noConversion"/>
  </si>
  <si>
    <t>Biological</t>
    <phoneticPr fontId="9" type="noConversion"/>
  </si>
  <si>
    <t>Mechanic</t>
    <phoneticPr fontId="9" type="noConversion"/>
  </si>
  <si>
    <t xml:space="preserve"> population</t>
    <phoneticPr fontId="9" type="noConversion"/>
  </si>
  <si>
    <t>Non-serviced</t>
    <phoneticPr fontId="9" type="noConversion"/>
  </si>
  <si>
    <t>Total</t>
    <phoneticPr fontId="9" type="noConversion"/>
  </si>
  <si>
    <t>Distribution</t>
    <phoneticPr fontId="9" type="noConversion"/>
  </si>
  <si>
    <t>고도(3차)</t>
    <phoneticPr fontId="9" type="noConversion"/>
  </si>
  <si>
    <t>생물학적(2차)</t>
    <phoneticPr fontId="9" type="noConversion"/>
  </si>
  <si>
    <t>Population of Benefiting from Sewage</t>
    <phoneticPr fontId="9" type="noConversion"/>
  </si>
  <si>
    <t>보급률(%)</t>
    <phoneticPr fontId="9" type="noConversion"/>
  </si>
  <si>
    <t>(A)</t>
    <phoneticPr fontId="9" type="noConversion"/>
  </si>
  <si>
    <t>하수도</t>
    <phoneticPr fontId="9" type="noConversion"/>
  </si>
  <si>
    <t>하수 종말처리인구(명)</t>
    <phoneticPr fontId="9" type="noConversion"/>
  </si>
  <si>
    <t>처리대상인구</t>
    <phoneticPr fontId="9" type="noConversion"/>
  </si>
  <si>
    <t>비처리인구</t>
    <phoneticPr fontId="9" type="noConversion"/>
  </si>
  <si>
    <t>-</t>
    <phoneticPr fontId="88" type="noConversion"/>
  </si>
  <si>
    <t>-</t>
    <phoneticPr fontId="88" type="noConversion"/>
  </si>
  <si>
    <t>-</t>
    <phoneticPr fontId="88" type="noConversion"/>
  </si>
  <si>
    <t>-</t>
    <phoneticPr fontId="88" type="noConversion"/>
  </si>
  <si>
    <t>-</t>
    <phoneticPr fontId="88" type="noConversion"/>
  </si>
  <si>
    <t>benefit &amp; cost</t>
    <phoneticPr fontId="88" type="noConversion"/>
  </si>
  <si>
    <t>(won/ton)</t>
    <phoneticPr fontId="88" type="noConversion"/>
  </si>
  <si>
    <t>(Million won)</t>
    <phoneticPr fontId="88" type="noConversion"/>
  </si>
  <si>
    <t>(won/ton)</t>
    <phoneticPr fontId="88" type="noConversion"/>
  </si>
  <si>
    <t>(1000 tons)</t>
    <phoneticPr fontId="88" type="noConversion"/>
  </si>
  <si>
    <t>industrial</t>
    <phoneticPr fontId="88" type="noConversion"/>
  </si>
  <si>
    <t>General</t>
    <phoneticPr fontId="88" type="noConversion"/>
  </si>
  <si>
    <t>Actual rate of</t>
    <phoneticPr fontId="88" type="noConversion"/>
  </si>
  <si>
    <t>Treatment</t>
    <phoneticPr fontId="88" type="noConversion"/>
  </si>
  <si>
    <t>Amounts</t>
    <phoneticPr fontId="88" type="noConversion"/>
  </si>
  <si>
    <t>for usage</t>
    <phoneticPr fontId="88" type="noConversion"/>
  </si>
  <si>
    <t>Cost of Sewage</t>
    <phoneticPr fontId="88" type="noConversion"/>
  </si>
  <si>
    <t>Average of</t>
    <phoneticPr fontId="88" type="noConversion"/>
  </si>
  <si>
    <t>charged</t>
    <phoneticPr fontId="88" type="noConversion"/>
  </si>
  <si>
    <t>for the Usage of</t>
    <phoneticPr fontId="88" type="noConversion"/>
  </si>
  <si>
    <t>Year</t>
    <phoneticPr fontId="88" type="noConversion"/>
  </si>
  <si>
    <t>Expense of</t>
    <phoneticPr fontId="88" type="noConversion"/>
  </si>
  <si>
    <t>Amount</t>
    <phoneticPr fontId="88" type="noConversion"/>
  </si>
  <si>
    <t>Total Volume charged</t>
    <phoneticPr fontId="88" type="noConversion"/>
  </si>
  <si>
    <t>(백만원) (B)</t>
    <phoneticPr fontId="88" type="noConversion"/>
  </si>
  <si>
    <t>처리비용</t>
    <phoneticPr fontId="88" type="noConversion"/>
  </si>
  <si>
    <t>평균단가(원/톤)</t>
    <phoneticPr fontId="88" type="noConversion"/>
  </si>
  <si>
    <t>산업용</t>
    <phoneticPr fontId="88" type="noConversion"/>
  </si>
  <si>
    <t>일반용</t>
    <phoneticPr fontId="88" type="noConversion"/>
  </si>
  <si>
    <t>하수도 처리 비용분석          Cost of Sewage Disposal</t>
    <phoneticPr fontId="88" type="noConversion"/>
  </si>
  <si>
    <t>업종별 하수사용료       Charges for Use of Sewage Facilities</t>
    <phoneticPr fontId="88" type="noConversion"/>
  </si>
  <si>
    <t>Unit : million won</t>
    <phoneticPr fontId="88" type="noConversion"/>
  </si>
  <si>
    <t>-</t>
    <phoneticPr fontId="4" type="noConversion"/>
  </si>
  <si>
    <t>계북면
Gyebuk-myeon</t>
    <phoneticPr fontId="4" type="noConversion"/>
  </si>
  <si>
    <t>계남면
Gyenam-myeon</t>
    <phoneticPr fontId="4" type="noConversion"/>
  </si>
  <si>
    <t>천천면
Cheoncheon-myeon</t>
    <phoneticPr fontId="4" type="noConversion"/>
  </si>
  <si>
    <t>장계면
Janggye-myeon</t>
    <phoneticPr fontId="4" type="noConversion"/>
  </si>
  <si>
    <t>산서면
Sanseo-myeon</t>
    <phoneticPr fontId="4" type="noConversion"/>
  </si>
  <si>
    <t>(Nu-mbers)</t>
    <phoneticPr fontId="4" type="noConversion"/>
  </si>
  <si>
    <t>length</t>
    <phoneticPr fontId="4" type="noConversion"/>
  </si>
  <si>
    <t>length</t>
    <phoneticPr fontId="4" type="noConversion"/>
  </si>
  <si>
    <t>outlet</t>
    <phoneticPr fontId="4" type="noConversion"/>
  </si>
  <si>
    <t>House inlet</t>
    <phoneticPr fontId="4" type="noConversion"/>
  </si>
  <si>
    <t>Constr</t>
    <phoneticPr fontId="4" type="noConversion"/>
  </si>
  <si>
    <t>Planned</t>
    <phoneticPr fontId="4" type="noConversion"/>
  </si>
  <si>
    <t>Planned</t>
    <phoneticPr fontId="4" type="noConversion"/>
  </si>
  <si>
    <t>Planned</t>
    <phoneticPr fontId="4" type="noConversion"/>
  </si>
  <si>
    <t>Plann-ed</t>
    <phoneticPr fontId="4" type="noConversion"/>
  </si>
  <si>
    <t>Plann-ed</t>
    <phoneticPr fontId="4" type="noConversion"/>
  </si>
  <si>
    <t>ucted</t>
    <phoneticPr fontId="4" type="noConversion"/>
  </si>
  <si>
    <t>암거  Culvert</t>
    <phoneticPr fontId="4" type="noConversion"/>
  </si>
  <si>
    <t>시설연장</t>
    <phoneticPr fontId="4" type="noConversion"/>
  </si>
  <si>
    <t>시설연장</t>
    <phoneticPr fontId="4" type="noConversion"/>
  </si>
  <si>
    <t>(㎢)</t>
    <phoneticPr fontId="4" type="noConversion"/>
  </si>
  <si>
    <t>Rain Water Pipe Line</t>
    <phoneticPr fontId="4" type="noConversion"/>
  </si>
  <si>
    <t>오수관거   Sewage Pipe Line</t>
    <phoneticPr fontId="4" type="noConversion"/>
  </si>
  <si>
    <t>계획면적</t>
    <phoneticPr fontId="4" type="noConversion"/>
  </si>
  <si>
    <t>개거</t>
    <phoneticPr fontId="4" type="noConversion"/>
  </si>
  <si>
    <t>계획연장</t>
    <phoneticPr fontId="4" type="noConversion"/>
  </si>
  <si>
    <t>(m)</t>
    <phoneticPr fontId="4" type="noConversion"/>
  </si>
  <si>
    <t>토실·토구</t>
    <phoneticPr fontId="4" type="noConversion"/>
  </si>
  <si>
    <t>맨홀</t>
    <phoneticPr fontId="4" type="noConversion"/>
  </si>
  <si>
    <t>분류식(m)   Classified pipe</t>
    <phoneticPr fontId="4" type="noConversion"/>
  </si>
  <si>
    <t>연별
읍면별
Year &amp;
Eup Myeon</t>
    <phoneticPr fontId="9" type="noConversion"/>
  </si>
  <si>
    <t>합류식(m)   Unclassified pipe</t>
    <phoneticPr fontId="4" type="noConversion"/>
  </si>
  <si>
    <t>Unite : ㎢, m, each</t>
    <phoneticPr fontId="5" type="noConversion"/>
  </si>
  <si>
    <t>단위 : ㎢, m, 개</t>
    <phoneticPr fontId="5" type="noConversion"/>
  </si>
  <si>
    <t>SEWAGE  PIPE(Cont'd)</t>
    <phoneticPr fontId="91" type="noConversion"/>
  </si>
  <si>
    <t>하 수 관 거(속)</t>
    <phoneticPr fontId="5" type="noConversion"/>
  </si>
  <si>
    <t>9. 하 수 관 거</t>
    <phoneticPr fontId="5" type="noConversion"/>
  </si>
  <si>
    <t>-</t>
    <phoneticPr fontId="4" type="noConversion"/>
  </si>
  <si>
    <t>-</t>
    <phoneticPr fontId="4" type="noConversion"/>
  </si>
  <si>
    <t>Water Supply Pipes</t>
    <phoneticPr fontId="5" type="noConversion"/>
  </si>
  <si>
    <t>Water Consumption by Use</t>
    <phoneticPr fontId="5" type="noConversion"/>
  </si>
  <si>
    <t>SEWAGE SYSTEM</t>
    <phoneticPr fontId="9" type="noConversion"/>
  </si>
  <si>
    <t>Sewage Usage Charges</t>
    <phoneticPr fontId="88" type="noConversion"/>
  </si>
  <si>
    <t>SEWAGE  PIPES</t>
    <phoneticPr fontId="9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</si>
</sst>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.0"/>
    <numFmt numFmtId="177" formatCode="_ * #,##0_ ;_ * \-#,##0_ ;_ * &quot;-&quot;_ ;_ @_ "/>
    <numFmt numFmtId="178" formatCode="#,##0_ "/>
    <numFmt numFmtId="179" formatCode="#,##0.0_ "/>
    <numFmt numFmtId="180" formatCode="0.00_ "/>
    <numFmt numFmtId="181" formatCode="0.0_ "/>
    <numFmt numFmtId="182" formatCode="0.0"/>
    <numFmt numFmtId="183" formatCode="#,##0;&quot;₩&quot;&quot;₩&quot;&quot;₩&quot;&quot;₩&quot;\(#,##0&quot;₩&quot;&quot;₩&quot;&quot;₩&quot;&quot;₩&quot;\)"/>
    <numFmt numFmtId="184" formatCode="_ * #,##0.00_ ;_ * \-#,##0.00_ ;_ * &quot;-&quot;??_ ;_ @_ "/>
    <numFmt numFmtId="185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6" formatCode="_-* #,##0\ _D_M_-;\-* #,##0\ _D_M_-;_-* &quot;-&quot;\ _D_M_-;_-@_-"/>
    <numFmt numFmtId="187" formatCode="_-* #,##0.00\ _D_M_-;\-* #,##0.00\ _D_M_-;_-* &quot;-&quot;??\ _D_M_-;_-@_-"/>
    <numFmt numFmtId="188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9" formatCode="#,##0.000_);&quot;₩&quot;&quot;₩&quot;&quot;₩&quot;&quot;₩&quot;\(#,##0.000&quot;₩&quot;&quot;₩&quot;&quot;₩&quot;&quot;₩&quot;\)"/>
    <numFmt numFmtId="190" formatCode="_-* #,##0\ &quot;DM&quot;_-;\-* #,##0\ &quot;DM&quot;_-;_-* &quot;-&quot;\ &quot;DM&quot;_-;_-@_-"/>
    <numFmt numFmtId="191" formatCode="_-* #,##0.00\ &quot;DM&quot;_-;\-* #,##0.00\ &quot;DM&quot;_-;_-* &quot;-&quot;??\ &quot;DM&quot;_-;_-@_-"/>
    <numFmt numFmtId="192" formatCode="&quot;₩&quot;#,##0.00;[Red]&quot;₩&quot;\-#,##0.00"/>
    <numFmt numFmtId="193" formatCode="_ &quot;₩&quot;* #,##0_ ;_ &quot;₩&quot;* \-#,##0_ ;_ &quot;₩&quot;* &quot;-&quot;_ ;_ @_ "/>
    <numFmt numFmtId="194" formatCode="&quot;$&quot;#,##0_);[Red]\(&quot;$&quot;#,##0\)"/>
    <numFmt numFmtId="195" formatCode="&quot;₩&quot;#,##0;[Red]&quot;₩&quot;\-#,##0"/>
    <numFmt numFmtId="196" formatCode="_ &quot;₩&quot;* #,##0.00_ ;_ &quot;₩&quot;* \-#,##0.00_ ;_ &quot;₩&quot;* &quot;-&quot;??_ ;_ @_ "/>
    <numFmt numFmtId="197" formatCode="&quot;$&quot;#,##0.00_);[Red]\(&quot;$&quot;#,##0.00\)"/>
    <numFmt numFmtId="198" formatCode="#,##0;[Red]&quot;-&quot;#,##0"/>
    <numFmt numFmtId="199" formatCode="#,##0.00;[Red]&quot;-&quot;#,##0.00"/>
    <numFmt numFmtId="200" formatCode="&quot;₩&quot;#,##0;&quot;₩&quot;&quot;₩&quot;\-#,##0"/>
    <numFmt numFmtId="201" formatCode="_ * #,##0.00_ ;_ * \-#,##0.00_ ;_ * &quot;-&quot;_ ;_ @_ "/>
    <numFmt numFmtId="202" formatCode="&quot;₩&quot;#,##0.00;&quot;₩&quot;\-#,##0.00"/>
    <numFmt numFmtId="203" formatCode="_-[$€-2]* #,##0.00_-;\-[$€-2]* #,##0.00_-;_-[$€-2]* &quot;-&quot;??_-"/>
    <numFmt numFmtId="204" formatCode="&quot;R$&quot;#,##0.00;&quot;R$&quot;\-#,##0.00"/>
    <numFmt numFmtId="205" formatCode="_(* #,##0_);_(* \(#,##0\);_(* &quot;-&quot;_);_(@_)"/>
    <numFmt numFmtId="206" formatCode="#,###\-\ "/>
    <numFmt numFmtId="207" formatCode="_(&quot;₩&quot;* #,##0_);_(&quot;₩&quot;* \(#,##0\);_(&quot;₩&quot;* &quot;-&quot;_);_(@_)"/>
    <numFmt numFmtId="20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0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1" formatCode="#,##0_);[Red]\(#,##0\)"/>
    <numFmt numFmtId="212" formatCode="#,##0.0_);[Red]\(#,##0.0\)"/>
    <numFmt numFmtId="213" formatCode="0_);[Red]\(0\)"/>
    <numFmt numFmtId="214" formatCode="0_ "/>
    <numFmt numFmtId="215" formatCode="\-"/>
    <numFmt numFmtId="216" formatCode="#,##0.00_);[Red]\(#,##0.00\)"/>
    <numFmt numFmtId="217" formatCode="#,##0.0;[Red]#,##0.0"/>
    <numFmt numFmtId="218" formatCode="#,##0;[Red]#,##0"/>
    <numFmt numFmtId="219" formatCode="0.0;[Red]0.0"/>
    <numFmt numFmtId="220" formatCode="#,##0.00;[Red]#,##0.00"/>
  </numFmts>
  <fonts count="9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sz val="12"/>
      <name val="바탕체"/>
      <family val="1"/>
      <charset val="129"/>
    </font>
    <font>
      <b/>
      <sz val="14"/>
      <name val="바탕체"/>
      <family val="1"/>
      <charset val="129"/>
    </font>
    <font>
      <sz val="9"/>
      <color theme="1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맑은 고딕"/>
      <family val="3"/>
      <charset val="129"/>
    </font>
    <font>
      <sz val="11"/>
      <name val="새굴림"/>
      <family val="1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1"/>
      <color indexed="8"/>
      <name val="맑은 고딕"/>
      <family val="3"/>
      <charset val="129"/>
    </font>
    <font>
      <sz val="10"/>
      <name val="바탕체"/>
      <family val="1"/>
      <charset val="129"/>
    </font>
    <font>
      <sz val="10"/>
      <name val="굴림체"/>
      <family val="3"/>
      <charset val="129"/>
    </font>
    <font>
      <sz val="9"/>
      <name val="돋움"/>
      <family val="3"/>
      <charset val="129"/>
    </font>
    <font>
      <sz val="12"/>
      <color rgb="FF000000"/>
      <name val="바탕체"/>
      <family val="1"/>
      <charset val="129"/>
    </font>
    <font>
      <sz val="12"/>
      <color rgb="FF000000"/>
      <name val="한컴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한컴바탕"/>
      <family val="1"/>
      <charset val="129"/>
    </font>
    <font>
      <sz val="10"/>
      <name val="MS Serif"/>
      <family val="1"/>
    </font>
    <font>
      <sz val="10"/>
      <color rgb="FF800000"/>
      <name val="한컴바탕"/>
      <family val="1"/>
      <charset val="129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rgb="FF000000"/>
      <name val="한컴바탕"/>
      <family val="1"/>
      <charset val="129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rgb="FF000000"/>
      <name val="한컴바탕"/>
      <family val="1"/>
      <charset val="129"/>
    </font>
    <font>
      <sz val="1"/>
      <color indexed="8"/>
      <name val="Courier"/>
      <family val="3"/>
    </font>
    <font>
      <sz val="10"/>
      <color rgb="FF000000"/>
      <name val="Arial"/>
      <family val="2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0"/>
      <color indexed="8"/>
      <name val="굴림"/>
      <family val="3"/>
      <charset val="129"/>
    </font>
    <font>
      <sz val="9"/>
      <color indexed="10"/>
      <name val="새굴림"/>
      <family val="1"/>
      <charset val="129"/>
    </font>
    <font>
      <b/>
      <sz val="9"/>
      <color indexed="10"/>
      <name val="새굴림"/>
      <family val="1"/>
      <charset val="129"/>
    </font>
    <font>
      <sz val="10"/>
      <name val="돋움체"/>
      <family val="3"/>
      <charset val="129"/>
    </font>
    <font>
      <sz val="9"/>
      <color indexed="8"/>
      <name val="새굴림"/>
      <family val="1"/>
      <charset val="129"/>
    </font>
    <font>
      <b/>
      <sz val="11"/>
      <name val="새굴림"/>
      <family val="1"/>
      <charset val="129"/>
    </font>
    <font>
      <b/>
      <sz val="9"/>
      <color indexed="8"/>
      <name val="새굴림"/>
      <family val="1"/>
      <charset val="129"/>
    </font>
    <font>
      <b/>
      <sz val="20"/>
      <name val="바탕체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8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09">
    <xf numFmtId="0" fontId="0" fillId="0" borderId="0"/>
    <xf numFmtId="177" fontId="8" fillId="0" borderId="0" applyProtection="0"/>
    <xf numFmtId="41" fontId="2" fillId="0" borderId="0" applyFont="0" applyFill="0" applyBorder="0" applyAlignment="0" applyProtection="0"/>
    <xf numFmtId="0" fontId="2" fillId="0" borderId="0"/>
    <xf numFmtId="0" fontId="17" fillId="0" borderId="0"/>
    <xf numFmtId="183" fontId="18" fillId="0" borderId="0"/>
    <xf numFmtId="185" fontId="18" fillId="0" borderId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8" fontId="18" fillId="0" borderId="0"/>
    <xf numFmtId="38" fontId="21" fillId="33" borderId="0" applyNumberFormat="0" applyBorder="0" applyAlignment="0" applyProtection="0"/>
    <xf numFmtId="10" fontId="21" fillId="34" borderId="27" applyNumberFormat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2" fillId="0" borderId="0"/>
    <xf numFmtId="189" fontId="2" fillId="0" borderId="0"/>
    <xf numFmtId="189" fontId="2" fillId="0" borderId="0"/>
    <xf numFmtId="10" fontId="19" fillId="0" borderId="0" applyFont="0" applyFill="0" applyBorder="0" applyAlignment="0" applyProtection="0"/>
    <xf numFmtId="0" fontId="19" fillId="0" borderId="0"/>
    <xf numFmtId="190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2" fillId="0" borderId="0"/>
    <xf numFmtId="0" fontId="26" fillId="0" borderId="0"/>
    <xf numFmtId="0" fontId="8" fillId="0" borderId="0"/>
    <xf numFmtId="0" fontId="27" fillId="0" borderId="0"/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92" fontId="32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4" fillId="0" borderId="0" applyFont="0" applyFill="0" applyBorder="0" applyAlignment="0" applyProtection="0"/>
    <xf numFmtId="192" fontId="33" fillId="0" borderId="0" applyFont="0" applyFill="0" applyBorder="0" applyAlignment="0" applyProtection="0"/>
    <xf numFmtId="193" fontId="34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6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2" fontId="35" fillId="0" borderId="0" applyFont="0" applyFill="0" applyBorder="0" applyAlignment="0" applyProtection="0"/>
    <xf numFmtId="192" fontId="36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4" fontId="37" fillId="0" borderId="0" applyFont="0" applyFill="0" applyBorder="0" applyAlignment="0" applyProtection="0"/>
    <xf numFmtId="193" fontId="35" fillId="0" borderId="0" applyFont="0" applyFill="0" applyBorder="0" applyAlignment="0" applyProtection="0"/>
    <xf numFmtId="193" fontId="36" fillId="0" borderId="0" applyFont="0" applyFill="0" applyBorder="0" applyAlignment="0" applyProtection="0"/>
    <xf numFmtId="193" fontId="35" fillId="0" borderId="0" applyFont="0" applyFill="0" applyBorder="0" applyAlignment="0" applyProtection="0"/>
    <xf numFmtId="19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3" fontId="35" fillId="0" borderId="0" applyFont="0" applyFill="0" applyBorder="0" applyAlignment="0" applyProtection="0"/>
    <xf numFmtId="193" fontId="36" fillId="0" borderId="0" applyFont="0" applyFill="0" applyBorder="0" applyAlignment="0" applyProtection="0"/>
    <xf numFmtId="195" fontId="32" fillId="0" borderId="0" applyFont="0" applyFill="0" applyBorder="0" applyAlignment="0" applyProtection="0"/>
    <xf numFmtId="195" fontId="33" fillId="0" borderId="0" applyFont="0" applyFill="0" applyBorder="0" applyAlignment="0" applyProtection="0"/>
    <xf numFmtId="196" fontId="34" fillId="0" borderId="0" applyFont="0" applyFill="0" applyBorder="0" applyAlignment="0" applyProtection="0"/>
    <xf numFmtId="195" fontId="33" fillId="0" borderId="0" applyFont="0" applyFill="0" applyBorder="0" applyAlignment="0" applyProtection="0"/>
    <xf numFmtId="196" fontId="34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5" fontId="35" fillId="0" borderId="0" applyFont="0" applyFill="0" applyBorder="0" applyAlignment="0" applyProtection="0"/>
    <xf numFmtId="195" fontId="36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7" fontId="37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6" fontId="35" fillId="0" borderId="0" applyFont="0" applyFill="0" applyBorder="0" applyAlignment="0" applyProtection="0"/>
    <xf numFmtId="196" fontId="36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/>
    <xf numFmtId="198" fontId="32" fillId="0" borderId="0" applyFont="0" applyFill="0" applyBorder="0" applyAlignment="0" applyProtection="0"/>
    <xf numFmtId="198" fontId="33" fillId="0" borderId="0" applyFont="0" applyFill="0" applyBorder="0" applyAlignment="0" applyProtection="0"/>
    <xf numFmtId="177" fontId="34" fillId="0" borderId="0" applyFont="0" applyFill="0" applyBorder="0" applyAlignment="0" applyProtection="0"/>
    <xf numFmtId="198" fontId="33" fillId="0" borderId="0" applyFont="0" applyFill="0" applyBorder="0" applyAlignment="0" applyProtection="0"/>
    <xf numFmtId="177" fontId="34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6" fillId="0" borderId="0" applyFont="0" applyFill="0" applyBorder="0" applyAlignment="0" applyProtection="0"/>
    <xf numFmtId="199" fontId="32" fillId="0" borderId="0" applyFont="0" applyFill="0" applyBorder="0" applyAlignment="0" applyProtection="0"/>
    <xf numFmtId="199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199" fontId="33" fillId="0" borderId="0" applyFont="0" applyFill="0" applyBorder="0" applyAlignment="0" applyProtection="0"/>
    <xf numFmtId="184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6" fillId="0" borderId="0" applyFont="0" applyFill="0" applyBorder="0" applyAlignment="0" applyProtection="0"/>
    <xf numFmtId="0" fontId="38" fillId="0" borderId="0"/>
    <xf numFmtId="0" fontId="35" fillId="0" borderId="0"/>
    <xf numFmtId="0" fontId="32" fillId="0" borderId="0"/>
    <xf numFmtId="0" fontId="33" fillId="0" borderId="0"/>
    <xf numFmtId="0" fontId="34" fillId="0" borderId="0"/>
    <xf numFmtId="0" fontId="33" fillId="0" borderId="0"/>
    <xf numFmtId="0" fontId="36" fillId="0" borderId="0"/>
    <xf numFmtId="0" fontId="39" fillId="0" borderId="0"/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9" fillId="0" borderId="0"/>
    <xf numFmtId="0" fontId="34" fillId="0" borderId="0"/>
    <xf numFmtId="0" fontId="40" fillId="0" borderId="0"/>
    <xf numFmtId="0" fontId="41" fillId="0" borderId="0"/>
    <xf numFmtId="0" fontId="37" fillId="0" borderId="0"/>
    <xf numFmtId="0" fontId="37" fillId="0" borderId="0"/>
    <xf numFmtId="0" fontId="40" fillId="0" borderId="0"/>
    <xf numFmtId="0" fontId="41" fillId="0" borderId="0"/>
    <xf numFmtId="0" fontId="35" fillId="0" borderId="0"/>
    <xf numFmtId="0" fontId="36" fillId="0" borderId="0"/>
    <xf numFmtId="0" fontId="42" fillId="0" borderId="0"/>
    <xf numFmtId="0" fontId="2" fillId="0" borderId="0" applyFill="0" applyBorder="0" applyAlignment="0"/>
    <xf numFmtId="0" fontId="17" fillId="0" borderId="0"/>
    <xf numFmtId="177" fontId="19" fillId="0" borderId="0" applyFont="0" applyFill="0" applyBorder="0" applyAlignment="0" applyProtection="0"/>
    <xf numFmtId="183" fontId="18" fillId="0" borderId="0"/>
    <xf numFmtId="184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43" fillId="0" borderId="0">
      <alignment horizontal="left"/>
    </xf>
    <xf numFmtId="0" fontId="44" fillId="0" borderId="0" applyNumberFormat="0" applyAlignment="0">
      <alignment horizontal="left"/>
    </xf>
    <xf numFmtId="0" fontId="24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85" fontId="18" fillId="0" borderId="0"/>
    <xf numFmtId="0" fontId="19" fillId="0" borderId="0" applyFont="0" applyFill="0" applyBorder="0" applyAlignment="0" applyProtection="0"/>
    <xf numFmtId="188" fontId="18" fillId="0" borderId="0"/>
    <xf numFmtId="0" fontId="45" fillId="0" borderId="0">
      <alignment horizontal="left"/>
    </xf>
    <xf numFmtId="0" fontId="46" fillId="0" borderId="0" applyNumberFormat="0" applyAlignment="0">
      <alignment horizontal="left"/>
    </xf>
    <xf numFmtId="203" fontId="8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21" fillId="33" borderId="0" applyNumberFormat="0" applyBorder="0" applyAlignment="0" applyProtection="0"/>
    <xf numFmtId="0" fontId="47" fillId="0" borderId="0">
      <alignment horizontal="left"/>
    </xf>
    <xf numFmtId="0" fontId="48" fillId="0" borderId="32">
      <alignment horizontal="left" vertical="center"/>
    </xf>
    <xf numFmtId="0" fontId="49" fillId="0" borderId="32" applyNumberFormat="0" applyAlignment="0" applyProtection="0">
      <alignment horizontal="left" vertical="center"/>
    </xf>
    <xf numFmtId="0" fontId="48" fillId="0" borderId="19">
      <alignment horizontal="left" vertical="center"/>
    </xf>
    <xf numFmtId="0" fontId="49" fillId="0" borderId="19">
      <alignment horizontal="left" vertical="center"/>
    </xf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0" fontId="21" fillId="34" borderId="27" applyNumberFormat="0" applyBorder="0" applyAlignment="0" applyProtection="0"/>
    <xf numFmtId="0" fontId="52" fillId="0" borderId="33"/>
    <xf numFmtId="189" fontId="2" fillId="0" borderId="0"/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52" fillId="0" borderId="0"/>
    <xf numFmtId="0" fontId="19" fillId="0" borderId="31" applyNumberFormat="0" applyFont="0" applyFill="0" applyAlignment="0" applyProtection="0"/>
    <xf numFmtId="0" fontId="53" fillId="0" borderId="34">
      <alignment horizontal="left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6" borderId="4" applyNumberFormat="0" applyAlignment="0" applyProtection="0">
      <alignment vertical="center"/>
    </xf>
    <xf numFmtId="0" fontId="55" fillId="6" borderId="4" applyNumberFormat="0" applyAlignment="0" applyProtection="0">
      <alignment vertical="center"/>
    </xf>
    <xf numFmtId="0" fontId="42" fillId="0" borderId="0">
      <protection locked="0"/>
    </xf>
    <xf numFmtId="0" fontId="2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6" fillId="0" borderId="0">
      <protection locked="0"/>
    </xf>
    <xf numFmtId="0" fontId="57" fillId="0" borderId="0">
      <protection locked="0"/>
    </xf>
    <xf numFmtId="0" fontId="58" fillId="0" borderId="0" applyFill="0" applyBorder="0" applyProtection="0">
      <alignment horizontal="left" shrinkToFit="1"/>
    </xf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204" fontId="8" fillId="0" borderId="0"/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2" fillId="0" borderId="0"/>
    <xf numFmtId="0" fontId="62" fillId="0" borderId="0"/>
    <xf numFmtId="0" fontId="28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22" fillId="8" borderId="8" applyNumberFormat="0" applyFont="0" applyAlignment="0" applyProtection="0">
      <alignment vertical="center"/>
    </xf>
    <xf numFmtId="0" fontId="62" fillId="0" borderId="0"/>
    <xf numFmtId="0" fontId="62" fillId="0" borderId="0"/>
    <xf numFmtId="0" fontId="63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64" fillId="4" borderId="0" applyNumberFormat="0" applyBorder="0" applyAlignment="0" applyProtection="0">
      <alignment vertical="center"/>
    </xf>
    <xf numFmtId="0" fontId="25" fillId="0" borderId="0">
      <alignment horizontal="center" vertical="center"/>
    </xf>
    <xf numFmtId="0" fontId="65" fillId="0" borderId="0"/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42" fillId="0" borderId="0">
      <alignment vertical="center"/>
    </xf>
    <xf numFmtId="0" fontId="2" fillId="0" borderId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205" fontId="1" fillId="0" borderId="0" applyFont="0" applyFill="0" applyBorder="0" applyAlignment="0" applyProtection="0">
      <alignment vertical="center"/>
    </xf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41" fontId="6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205" fontId="68" fillId="0" borderId="0">
      <alignment vertical="center"/>
    </xf>
    <xf numFmtId="205" fontId="4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5" fontId="68" fillId="0" borderId="0">
      <alignment vertical="center"/>
    </xf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8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22" fillId="0" borderId="0" applyFont="0" applyFill="0" applyBorder="0" applyAlignment="0" applyProtection="0">
      <alignment vertical="center"/>
    </xf>
    <xf numFmtId="205" fontId="2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center"/>
    </xf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1" fillId="0" borderId="0" applyFont="0" applyFill="0" applyBorder="0" applyAlignment="0" applyProtection="0">
      <alignment vertical="center"/>
    </xf>
    <xf numFmtId="205" fontId="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69" fillId="0" borderId="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1" fillId="5" borderId="4" applyNumberFormat="0" applyAlignment="0" applyProtection="0">
      <alignment vertical="center"/>
    </xf>
    <xf numFmtId="0" fontId="71" fillId="5" borderId="4" applyNumberFormat="0" applyAlignment="0" applyProtection="0">
      <alignment vertical="center"/>
    </xf>
    <xf numFmtId="4" fontId="60" fillId="0" borderId="0">
      <protection locked="0"/>
    </xf>
    <xf numFmtId="4" fontId="61" fillId="0" borderId="0">
      <protection locked="0"/>
    </xf>
    <xf numFmtId="0" fontId="42" fillId="0" borderId="0">
      <protection locked="0"/>
    </xf>
    <xf numFmtId="0" fontId="2" fillId="0" borderId="0">
      <protection locked="0"/>
    </xf>
    <xf numFmtId="0" fontId="72" fillId="0" borderId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8" fillId="0" borderId="0"/>
    <xf numFmtId="0" fontId="78" fillId="0" borderId="0" applyNumberFormat="0" applyFill="0" applyBorder="0" applyProtection="0">
      <alignment horizontal="left" wrapText="1" readingOrder="1"/>
    </xf>
    <xf numFmtId="0" fontId="79" fillId="6" borderId="5" applyNumberFormat="0" applyAlignment="0" applyProtection="0">
      <alignment vertical="center"/>
    </xf>
    <xf numFmtId="0" fontId="79" fillId="6" borderId="5" applyNumberFormat="0" applyAlignment="0" applyProtection="0">
      <alignment vertical="center"/>
    </xf>
    <xf numFmtId="205" fontId="2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0" fillId="0" borderId="0">
      <alignment vertical="center"/>
    </xf>
    <xf numFmtId="42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2" fillId="0" borderId="0" applyFont="0" applyFill="0" applyBorder="0" applyAlignment="0" applyProtection="0">
      <alignment vertical="center"/>
    </xf>
    <xf numFmtId="208" fontId="8" fillId="0" borderId="0">
      <protection locked="0"/>
    </xf>
    <xf numFmtId="0" fontId="2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8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/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81" fillId="0" borderId="0"/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42" fillId="0" borderId="0"/>
    <xf numFmtId="0" fontId="42" fillId="0" borderId="0"/>
    <xf numFmtId="0" fontId="68" fillId="0" borderId="0">
      <alignment vertical="center"/>
    </xf>
    <xf numFmtId="0" fontId="2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8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6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81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8" fillId="0" borderId="0">
      <alignment vertical="center"/>
    </xf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0" borderId="31">
      <protection locked="0"/>
    </xf>
    <xf numFmtId="209" fontId="8" fillId="0" borderId="0">
      <protection locked="0"/>
    </xf>
    <xf numFmtId="210" fontId="8" fillId="0" borderId="0">
      <protection locked="0"/>
    </xf>
    <xf numFmtId="4" fontId="84" fillId="0" borderId="0" applyNumberFormat="0" applyProtection="0"/>
    <xf numFmtId="41" fontId="2" fillId="0" borderId="0" applyFont="0" applyFill="0" applyBorder="0" applyAlignment="0" applyProtection="0">
      <alignment vertical="center"/>
    </xf>
    <xf numFmtId="177" fontId="8" fillId="0" borderId="0" applyProtection="0"/>
    <xf numFmtId="0" fontId="23" fillId="0" borderId="0"/>
    <xf numFmtId="177" fontId="23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>
      <alignment vertical="center"/>
    </xf>
  </cellStyleXfs>
  <cellXfs count="479">
    <xf numFmtId="0" fontId="0" fillId="0" borderId="0" xfId="0"/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/>
    <xf numFmtId="0" fontId="7" fillId="0" borderId="10" xfId="0" applyFont="1" applyBorder="1" applyAlignment="1"/>
    <xf numFmtId="3" fontId="7" fillId="0" borderId="10" xfId="0" applyNumberFormat="1" applyFont="1" applyBorder="1" applyAlignment="1"/>
    <xf numFmtId="0" fontId="7" fillId="0" borderId="0" xfId="0" applyFont="1" applyBorder="1" applyAlignment="1"/>
    <xf numFmtId="176" fontId="7" fillId="0" borderId="10" xfId="0" applyNumberFormat="1" applyFont="1" applyBorder="1" applyAlignment="1"/>
    <xf numFmtId="3" fontId="7" fillId="0" borderId="0" xfId="0" applyNumberFormat="1" applyFont="1" applyBorder="1" applyAlignment="1"/>
    <xf numFmtId="3" fontId="7" fillId="0" borderId="10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0" xfId="0" applyFont="1" applyBorder="1"/>
    <xf numFmtId="177" fontId="7" fillId="0" borderId="11" xfId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177" fontId="7" fillId="0" borderId="15" xfId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77" fontId="7" fillId="0" borderId="13" xfId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178" fontId="7" fillId="0" borderId="0" xfId="2" applyNumberFormat="1" applyFont="1" applyFill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179" fontId="7" fillId="0" borderId="0" xfId="2" applyNumberFormat="1" applyFont="1" applyFill="1" applyBorder="1" applyAlignment="1">
      <alignment horizontal="center" vertical="center"/>
    </xf>
    <xf numFmtId="179" fontId="7" fillId="0" borderId="0" xfId="2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8" fontId="10" fillId="0" borderId="25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181" fontId="10" fillId="0" borderId="0" xfId="0" applyNumberFormat="1" applyFont="1" applyFill="1" applyBorder="1" applyAlignment="1">
      <alignment horizontal="center" vertical="center"/>
    </xf>
    <xf numFmtId="180" fontId="10" fillId="0" borderId="0" xfId="0" applyNumberFormat="1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7" fillId="0" borderId="0" xfId="0" applyFont="1" applyFill="1" applyAlignment="1"/>
    <xf numFmtId="3" fontId="16" fillId="0" borderId="0" xfId="0" applyNumberFormat="1" applyFont="1" applyFill="1" applyAlignment="1">
      <alignment horizontal="right"/>
    </xf>
    <xf numFmtId="176" fontId="16" fillId="0" borderId="0" xfId="0" applyNumberFormat="1" applyFont="1" applyFill="1" applyAlignment="1">
      <alignment horizontal="right"/>
    </xf>
    <xf numFmtId="182" fontId="16" fillId="0" borderId="0" xfId="0" applyNumberFormat="1" applyFont="1" applyFill="1" applyAlignment="1">
      <alignment horizontal="center"/>
    </xf>
    <xf numFmtId="182" fontId="16" fillId="0" borderId="0" xfId="0" applyNumberFormat="1" applyFont="1" applyFill="1" applyBorder="1" applyAlignment="1">
      <alignment horizontal="center"/>
    </xf>
    <xf numFmtId="0" fontId="16" fillId="0" borderId="0" xfId="0" applyFont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Alignment="1"/>
    <xf numFmtId="3" fontId="16" fillId="0" borderId="0" xfId="0" applyNumberFormat="1" applyFont="1" applyAlignment="1">
      <alignment horizontal="right"/>
    </xf>
    <xf numFmtId="182" fontId="16" fillId="0" borderId="0" xfId="0" applyNumberFormat="1" applyFont="1" applyAlignment="1">
      <alignment horizontal="center"/>
    </xf>
    <xf numFmtId="182" fontId="16" fillId="0" borderId="0" xfId="0" applyNumberFormat="1" applyFont="1" applyBorder="1" applyAlignment="1">
      <alignment horizontal="center"/>
    </xf>
    <xf numFmtId="3" fontId="16" fillId="0" borderId="0" xfId="0" applyNumberFormat="1" applyFont="1" applyAlignment="1"/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Border="1" applyAlignment="1">
      <alignment horizontal="center"/>
    </xf>
    <xf numFmtId="176" fontId="16" fillId="0" borderId="0" xfId="0" applyNumberFormat="1" applyFont="1" applyAlignment="1"/>
    <xf numFmtId="3" fontId="16" fillId="0" borderId="0" xfId="0" applyNumberFormat="1" applyFont="1" applyBorder="1" applyAlignment="1"/>
    <xf numFmtId="178" fontId="11" fillId="0" borderId="10" xfId="3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8" fontId="7" fillId="0" borderId="25" xfId="2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0" fontId="7" fillId="0" borderId="10" xfId="0" applyFont="1" applyBorder="1"/>
    <xf numFmtId="0" fontId="7" fillId="0" borderId="0" xfId="0" applyFont="1" applyBorder="1" applyAlignment="1">
      <alignment horizontal="left"/>
    </xf>
    <xf numFmtId="3" fontId="7" fillId="0" borderId="24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3" fontId="7" fillId="0" borderId="25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41" fontId="7" fillId="0" borderId="0" xfId="2" applyFont="1" applyBorder="1"/>
    <xf numFmtId="178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14" fillId="0" borderId="15" xfId="0" quotePrefix="1" applyFont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/>
    <xf numFmtId="41" fontId="14" fillId="0" borderId="0" xfId="2" applyFont="1" applyBorder="1"/>
    <xf numFmtId="177" fontId="7" fillId="0" borderId="15" xfId="26" quotePrefix="1" applyFont="1" applyBorder="1" applyAlignment="1">
      <alignment horizontal="center" vertical="center" wrapText="1"/>
    </xf>
    <xf numFmtId="177" fontId="7" fillId="0" borderId="15" xfId="26" applyFont="1" applyBorder="1" applyAlignment="1">
      <alignment horizontal="center" vertical="center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177" fontId="7" fillId="0" borderId="15" xfId="26" quotePrefix="1" applyFont="1" applyBorder="1" applyAlignment="1">
      <alignment horizontal="center" vertical="center"/>
    </xf>
    <xf numFmtId="177" fontId="7" fillId="0" borderId="26" xfId="26" quotePrefix="1" applyFont="1" applyBorder="1" applyAlignment="1">
      <alignment horizontal="center" vertical="center"/>
    </xf>
    <xf numFmtId="178" fontId="7" fillId="0" borderId="30" xfId="0" applyNumberFormat="1" applyFont="1" applyFill="1" applyBorder="1" applyAlignment="1">
      <alignment horizontal="center" vertical="center"/>
    </xf>
    <xf numFmtId="178" fontId="7" fillId="0" borderId="10" xfId="0" applyNumberFormat="1" applyFont="1" applyFill="1" applyBorder="1" applyAlignment="1">
      <alignment horizontal="center" vertical="center"/>
    </xf>
    <xf numFmtId="178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vertical="center"/>
    </xf>
    <xf numFmtId="3" fontId="7" fillId="0" borderId="0" xfId="0" applyNumberFormat="1" applyFont="1" applyFill="1" applyAlignment="1">
      <alignment horizontal="right"/>
    </xf>
    <xf numFmtId="0" fontId="7" fillId="0" borderId="0" xfId="0" applyFont="1"/>
    <xf numFmtId="0" fontId="16" fillId="0" borderId="0" xfId="0" applyFont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0" borderId="10" xfId="0" applyFont="1" applyFill="1" applyBorder="1"/>
    <xf numFmtId="3" fontId="7" fillId="0" borderId="10" xfId="0" applyNumberFormat="1" applyFont="1" applyFill="1" applyBorder="1"/>
    <xf numFmtId="176" fontId="7" fillId="0" borderId="10" xfId="0" applyNumberFormat="1" applyFont="1" applyFill="1" applyBorder="1"/>
    <xf numFmtId="3" fontId="7" fillId="0" borderId="0" xfId="0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right"/>
    </xf>
    <xf numFmtId="3" fontId="7" fillId="0" borderId="25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35" xfId="0" applyNumberFormat="1" applyFont="1" applyFill="1" applyBorder="1" applyAlignment="1">
      <alignment horizontal="center" vertical="center"/>
    </xf>
    <xf numFmtId="3" fontId="7" fillId="0" borderId="36" xfId="0" applyNumberFormat="1" applyFont="1" applyFill="1" applyBorder="1" applyAlignment="1">
      <alignment horizontal="center" vertical="center"/>
    </xf>
    <xf numFmtId="3" fontId="7" fillId="0" borderId="15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211" fontId="7" fillId="0" borderId="25" xfId="0" quotePrefix="1" applyNumberFormat="1" applyFont="1" applyFill="1" applyBorder="1" applyAlignment="1">
      <alignment horizontal="center" vertical="center"/>
    </xf>
    <xf numFmtId="211" fontId="7" fillId="0" borderId="0" xfId="0" quotePrefix="1" applyNumberFormat="1" applyFont="1" applyFill="1" applyBorder="1" applyAlignment="1">
      <alignment horizontal="center" vertical="center"/>
    </xf>
    <xf numFmtId="181" fontId="7" fillId="0" borderId="0" xfId="0" quotePrefix="1" applyNumberFormat="1" applyFont="1" applyFill="1" applyBorder="1" applyAlignment="1">
      <alignment horizontal="center" vertical="center"/>
    </xf>
    <xf numFmtId="211" fontId="7" fillId="0" borderId="0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212" fontId="7" fillId="0" borderId="0" xfId="0" quotePrefix="1" applyNumberFormat="1" applyFont="1" applyFill="1" applyBorder="1" applyAlignment="1">
      <alignment horizontal="center" vertical="center"/>
    </xf>
    <xf numFmtId="211" fontId="7" fillId="35" borderId="0" xfId="0" applyNumberFormat="1" applyFont="1" applyFill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211" fontId="7" fillId="0" borderId="0" xfId="3" quotePrefix="1" applyNumberFormat="1" applyFont="1" applyFill="1" applyBorder="1" applyAlignment="1">
      <alignment horizontal="center" vertical="center"/>
    </xf>
    <xf numFmtId="212" fontId="7" fillId="0" borderId="0" xfId="3" quotePrefix="1" applyNumberFormat="1" applyFont="1" applyFill="1" applyBorder="1" applyAlignment="1">
      <alignment horizontal="center" vertical="center"/>
    </xf>
    <xf numFmtId="211" fontId="7" fillId="35" borderId="0" xfId="3" applyNumberFormat="1" applyFont="1" applyFill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211" fontId="14" fillId="0" borderId="0" xfId="3" quotePrefix="1" applyNumberFormat="1" applyFont="1" applyFill="1" applyBorder="1" applyAlignment="1">
      <alignment horizontal="center" vertical="center"/>
    </xf>
    <xf numFmtId="212" fontId="14" fillId="0" borderId="0" xfId="3" quotePrefix="1" applyNumberFormat="1" applyFont="1" applyFill="1" applyBorder="1" applyAlignment="1">
      <alignment horizontal="center" vertical="center"/>
    </xf>
    <xf numFmtId="0" fontId="7" fillId="0" borderId="15" xfId="3" applyFont="1" applyBorder="1" applyAlignment="1">
      <alignment horizontal="center" vertical="center" wrapText="1" shrinkToFit="1"/>
    </xf>
    <xf numFmtId="3" fontId="7" fillId="0" borderId="0" xfId="3" applyNumberFormat="1" applyFont="1" applyBorder="1" applyAlignment="1">
      <alignment horizontal="center" vertical="center"/>
    </xf>
    <xf numFmtId="176" fontId="7" fillId="0" borderId="0" xfId="3" applyNumberFormat="1" applyFont="1" applyBorder="1" applyAlignment="1">
      <alignment horizontal="center" vertical="center"/>
    </xf>
    <xf numFmtId="178" fontId="7" fillId="0" borderId="0" xfId="23" quotePrefix="1" applyNumberFormat="1" applyFont="1" applyFill="1" applyBorder="1" applyAlignment="1">
      <alignment horizontal="center" vertical="center"/>
    </xf>
    <xf numFmtId="178" fontId="7" fillId="0" borderId="0" xfId="23" applyNumberFormat="1" applyFont="1" applyFill="1" applyBorder="1" applyAlignment="1">
      <alignment horizontal="center" vertical="center"/>
    </xf>
    <xf numFmtId="178" fontId="7" fillId="0" borderId="0" xfId="23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Border="1"/>
    <xf numFmtId="0" fontId="7" fillId="0" borderId="26" xfId="3" applyFont="1" applyBorder="1" applyAlignment="1">
      <alignment horizontal="center" vertical="center" wrapText="1" shrinkToFit="1"/>
    </xf>
    <xf numFmtId="3" fontId="7" fillId="0" borderId="10" xfId="3" applyNumberFormat="1" applyFont="1" applyBorder="1" applyAlignment="1">
      <alignment horizontal="center" vertical="center"/>
    </xf>
    <xf numFmtId="176" fontId="7" fillId="0" borderId="10" xfId="3" applyNumberFormat="1" applyFont="1" applyBorder="1" applyAlignment="1">
      <alignment horizontal="center" vertical="center"/>
    </xf>
    <xf numFmtId="178" fontId="7" fillId="0" borderId="10" xfId="23" applyNumberFormat="1" applyFont="1" applyFill="1" applyBorder="1" applyAlignment="1">
      <alignment horizontal="center" vertical="center"/>
    </xf>
    <xf numFmtId="3" fontId="16" fillId="0" borderId="0" xfId="0" applyNumberFormat="1" applyFont="1"/>
    <xf numFmtId="176" fontId="16" fillId="0" borderId="0" xfId="0" applyNumberFormat="1" applyFont="1"/>
    <xf numFmtId="3" fontId="16" fillId="0" borderId="0" xfId="0" applyNumberFormat="1" applyFont="1" applyBorder="1" applyAlignment="1">
      <alignment horizontal="left"/>
    </xf>
    <xf numFmtId="3" fontId="16" fillId="0" borderId="0" xfId="0" applyNumberFormat="1" applyFont="1" applyFill="1"/>
    <xf numFmtId="3" fontId="7" fillId="0" borderId="10" xfId="0" applyNumberFormat="1" applyFont="1" applyBorder="1"/>
    <xf numFmtId="3" fontId="7" fillId="0" borderId="0" xfId="0" applyNumberFormat="1" applyFont="1" applyBorder="1" applyAlignment="1">
      <alignment horizontal="left"/>
    </xf>
    <xf numFmtId="0" fontId="16" fillId="0" borderId="10" xfId="0" applyFont="1" applyBorder="1"/>
    <xf numFmtId="213" fontId="7" fillId="0" borderId="0" xfId="0" applyNumberFormat="1" applyFont="1" applyBorder="1" applyAlignment="1">
      <alignment horizontal="center" vertical="center"/>
    </xf>
    <xf numFmtId="213" fontId="7" fillId="0" borderId="16" xfId="0" applyNumberFormat="1" applyFont="1" applyBorder="1" applyAlignment="1">
      <alignment horizontal="center" vertical="center"/>
    </xf>
    <xf numFmtId="213" fontId="7" fillId="0" borderId="20" xfId="0" applyNumberFormat="1" applyFont="1" applyBorder="1" applyAlignment="1">
      <alignment horizontal="center" vertical="center"/>
    </xf>
    <xf numFmtId="213" fontId="7" fillId="0" borderId="29" xfId="0" applyNumberFormat="1" applyFont="1" applyBorder="1" applyAlignment="1">
      <alignment horizontal="center" vertical="center"/>
    </xf>
    <xf numFmtId="213" fontId="7" fillId="0" borderId="21" xfId="0" applyNumberFormat="1" applyFont="1" applyBorder="1" applyAlignment="1">
      <alignment horizontal="center" vertical="center"/>
    </xf>
    <xf numFmtId="213" fontId="7" fillId="0" borderId="29" xfId="0" applyNumberFormat="1" applyFont="1" applyBorder="1" applyAlignment="1">
      <alignment horizontal="center" vertical="center" shrinkToFit="1"/>
    </xf>
    <xf numFmtId="213" fontId="7" fillId="0" borderId="15" xfId="0" applyNumberFormat="1" applyFont="1" applyBorder="1" applyAlignment="1">
      <alignment horizontal="center" vertical="center" shrinkToFit="1"/>
    </xf>
    <xf numFmtId="213" fontId="7" fillId="0" borderId="20" xfId="0" applyNumberFormat="1" applyFont="1" applyBorder="1" applyAlignment="1">
      <alignment horizontal="center" vertical="center" shrinkToFit="1"/>
    </xf>
    <xf numFmtId="213" fontId="7" fillId="0" borderId="0" xfId="0" applyNumberFormat="1" applyFont="1" applyBorder="1" applyAlignment="1">
      <alignment horizontal="center" vertical="center" shrinkToFit="1"/>
    </xf>
    <xf numFmtId="213" fontId="7" fillId="0" borderId="16" xfId="0" applyNumberFormat="1" applyFont="1" applyBorder="1" applyAlignment="1">
      <alignment horizontal="center" vertical="center" shrinkToFit="1"/>
    </xf>
    <xf numFmtId="213" fontId="7" fillId="0" borderId="25" xfId="0" applyNumberFormat="1" applyFont="1" applyBorder="1" applyAlignment="1">
      <alignment horizontal="center" vertical="center" shrinkToFit="1"/>
    </xf>
    <xf numFmtId="213" fontId="7" fillId="0" borderId="24" xfId="0" quotePrefix="1" applyNumberFormat="1" applyFont="1" applyBorder="1" applyAlignment="1">
      <alignment horizontal="center" vertical="center"/>
    </xf>
    <xf numFmtId="213" fontId="7" fillId="0" borderId="22" xfId="0" applyNumberFormat="1" applyFont="1" applyBorder="1" applyAlignment="1">
      <alignment horizontal="center" vertical="center" shrinkToFit="1"/>
    </xf>
    <xf numFmtId="213" fontId="7" fillId="0" borderId="13" xfId="0" applyNumberFormat="1" applyFont="1" applyBorder="1" applyAlignment="1">
      <alignment horizontal="center" vertical="center" shrinkToFit="1"/>
    </xf>
    <xf numFmtId="213" fontId="7" fillId="0" borderId="24" xfId="0" applyNumberFormat="1" applyFont="1" applyBorder="1" applyAlignment="1">
      <alignment horizontal="center" vertical="center" shrinkToFit="1"/>
    </xf>
    <xf numFmtId="213" fontId="7" fillId="0" borderId="23" xfId="0" applyNumberFormat="1" applyFont="1" applyBorder="1" applyAlignment="1">
      <alignment horizontal="center" vertical="center" shrinkToFit="1"/>
    </xf>
    <xf numFmtId="178" fontId="7" fillId="0" borderId="0" xfId="23" applyNumberFormat="1" applyFont="1" applyBorder="1" applyAlignment="1">
      <alignment horizontal="center" vertical="center"/>
    </xf>
    <xf numFmtId="178" fontId="7" fillId="0" borderId="0" xfId="23" quotePrefix="1" applyNumberFormat="1" applyFont="1" applyBorder="1" applyAlignment="1">
      <alignment horizontal="center" vertical="center"/>
    </xf>
    <xf numFmtId="0" fontId="82" fillId="0" borderId="0" xfId="0" applyFont="1" applyBorder="1"/>
    <xf numFmtId="178" fontId="14" fillId="0" borderId="0" xfId="23" applyNumberFormat="1" applyFont="1" applyFill="1" applyBorder="1" applyAlignment="1">
      <alignment horizontal="center" vertical="center"/>
    </xf>
    <xf numFmtId="178" fontId="14" fillId="0" borderId="0" xfId="23" quotePrefix="1" applyNumberFormat="1" applyFont="1" applyFill="1" applyBorder="1" applyAlignment="1">
      <alignment horizontal="center" vertical="center"/>
    </xf>
    <xf numFmtId="178" fontId="14" fillId="0" borderId="0" xfId="0" applyNumberFormat="1" applyFont="1" applyBorder="1"/>
    <xf numFmtId="0" fontId="83" fillId="0" borderId="0" xfId="0" applyFont="1" applyBorder="1"/>
    <xf numFmtId="214" fontId="7" fillId="0" borderId="0" xfId="23" applyNumberFormat="1" applyFont="1" applyFill="1" applyBorder="1" applyAlignment="1">
      <alignment horizontal="center" vertical="center"/>
    </xf>
    <xf numFmtId="178" fontId="7" fillId="0" borderId="0" xfId="23" applyNumberFormat="1" applyFont="1" applyFill="1" applyBorder="1"/>
    <xf numFmtId="0" fontId="7" fillId="0" borderId="0" xfId="0" applyFont="1" applyFill="1" applyBorder="1"/>
    <xf numFmtId="0" fontId="7" fillId="0" borderId="15" xfId="3" applyFont="1" applyFill="1" applyBorder="1" applyAlignment="1">
      <alignment horizontal="center" vertical="center" wrapText="1" shrinkToFit="1"/>
    </xf>
    <xf numFmtId="41" fontId="7" fillId="0" borderId="0" xfId="23" applyFont="1" applyFill="1" applyBorder="1"/>
    <xf numFmtId="0" fontId="7" fillId="0" borderId="26" xfId="3" applyFont="1" applyFill="1" applyBorder="1" applyAlignment="1">
      <alignment horizontal="center" vertical="center" wrapText="1" shrinkToFit="1"/>
    </xf>
    <xf numFmtId="178" fontId="7" fillId="0" borderId="30" xfId="23" applyNumberFormat="1" applyFont="1" applyFill="1" applyBorder="1" applyAlignment="1">
      <alignment horizontal="center" vertical="center"/>
    </xf>
    <xf numFmtId="214" fontId="7" fillId="0" borderId="10" xfId="23" applyNumberFormat="1" applyFont="1" applyFill="1" applyBorder="1" applyAlignment="1">
      <alignment horizontal="center" vertical="center"/>
    </xf>
    <xf numFmtId="178" fontId="7" fillId="0" borderId="10" xfId="23" quotePrefix="1" applyNumberFormat="1" applyFont="1" applyFill="1" applyBorder="1" applyAlignment="1">
      <alignment horizontal="center" vertical="center"/>
    </xf>
    <xf numFmtId="215" fontId="16" fillId="0" borderId="0" xfId="0" applyNumberFormat="1" applyFont="1" applyBorder="1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7" fillId="0" borderId="0" xfId="0" applyNumberFormat="1" applyFont="1" applyBorder="1"/>
    <xf numFmtId="3" fontId="7" fillId="0" borderId="35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211" fontId="7" fillId="0" borderId="25" xfId="702" quotePrefix="1" applyNumberFormat="1" applyFont="1" applyFill="1" applyBorder="1" applyAlignment="1">
      <alignment horizontal="center" vertical="center"/>
    </xf>
    <xf numFmtId="211" fontId="7" fillId="0" borderId="0" xfId="702" applyNumberFormat="1" applyFont="1" applyFill="1" applyBorder="1" applyAlignment="1">
      <alignment horizontal="center" vertical="center"/>
    </xf>
    <xf numFmtId="211" fontId="7" fillId="0" borderId="0" xfId="702" quotePrefix="1" applyNumberFormat="1" applyFont="1" applyFill="1" applyBorder="1" applyAlignment="1">
      <alignment horizontal="center" vertical="center"/>
    </xf>
    <xf numFmtId="178" fontId="7" fillId="0" borderId="0" xfId="23" applyNumberFormat="1" applyFont="1" applyBorder="1"/>
    <xf numFmtId="211" fontId="14" fillId="0" borderId="25" xfId="702" quotePrefix="1" applyNumberFormat="1" applyFont="1" applyFill="1" applyBorder="1" applyAlignment="1">
      <alignment horizontal="center" vertical="center"/>
    </xf>
    <xf numFmtId="211" fontId="14" fillId="0" borderId="0" xfId="702" quotePrefix="1" applyNumberFormat="1" applyFont="1" applyFill="1" applyBorder="1" applyAlignment="1">
      <alignment horizontal="center" vertical="center"/>
    </xf>
    <xf numFmtId="211" fontId="7" fillId="0" borderId="0" xfId="3" applyNumberFormat="1" applyFont="1" applyFill="1" applyBorder="1" applyAlignment="1" applyProtection="1">
      <alignment horizontal="center" vertical="center"/>
      <protection locked="0"/>
    </xf>
    <xf numFmtId="211" fontId="7" fillId="0" borderId="30" xfId="702" quotePrefix="1" applyNumberFormat="1" applyFont="1" applyFill="1" applyBorder="1" applyAlignment="1">
      <alignment horizontal="center" vertical="center"/>
    </xf>
    <xf numFmtId="211" fontId="7" fillId="0" borderId="10" xfId="702" quotePrefix="1" applyNumberFormat="1" applyFont="1" applyFill="1" applyBorder="1" applyAlignment="1" applyProtection="1">
      <alignment horizontal="center" vertical="center"/>
      <protection locked="0"/>
    </xf>
    <xf numFmtId="211" fontId="7" fillId="0" borderId="10" xfId="702" applyNumberFormat="1" applyFont="1" applyFill="1" applyBorder="1" applyAlignment="1">
      <alignment horizontal="center" vertical="center"/>
    </xf>
    <xf numFmtId="214" fontId="16" fillId="0" borderId="0" xfId="0" applyNumberFormat="1" applyFont="1" applyBorder="1"/>
    <xf numFmtId="214" fontId="16" fillId="0" borderId="0" xfId="0" applyNumberFormat="1" applyFont="1"/>
    <xf numFmtId="0" fontId="3" fillId="0" borderId="0" xfId="0" applyFont="1" applyFill="1" applyAlignment="1">
      <alignment vertical="center"/>
    </xf>
    <xf numFmtId="0" fontId="6" fillId="0" borderId="0" xfId="0" applyFont="1" applyFill="1" applyBorder="1"/>
    <xf numFmtId="3" fontId="7" fillId="0" borderId="0" xfId="0" applyNumberFormat="1" applyFont="1" applyFill="1" applyBorder="1"/>
    <xf numFmtId="3" fontId="7" fillId="0" borderId="31" xfId="0" applyNumberFormat="1" applyFont="1" applyFill="1" applyBorder="1" applyAlignment="1">
      <alignment horizontal="center" vertical="center"/>
    </xf>
    <xf numFmtId="215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/>
    <xf numFmtId="0" fontId="7" fillId="0" borderId="15" xfId="3" applyFont="1" applyFill="1" applyBorder="1" applyAlignment="1">
      <alignment horizontal="center" vertical="center"/>
    </xf>
    <xf numFmtId="215" fontId="7" fillId="0" borderId="0" xfId="3" applyNumberFormat="1" applyFont="1" applyFill="1" applyBorder="1" applyAlignment="1" applyProtection="1">
      <alignment horizontal="center" vertical="center"/>
      <protection locked="0"/>
    </xf>
    <xf numFmtId="0" fontId="14" fillId="0" borderId="15" xfId="3" applyFont="1" applyFill="1" applyBorder="1" applyAlignment="1">
      <alignment horizontal="center" vertical="center"/>
    </xf>
    <xf numFmtId="0" fontId="16" fillId="0" borderId="0" xfId="0" applyFont="1" applyFill="1" applyBorder="1"/>
    <xf numFmtId="211" fontId="7" fillId="0" borderId="10" xfId="3" applyNumberFormat="1" applyFont="1" applyFill="1" applyBorder="1" applyAlignment="1" applyProtection="1">
      <alignment horizontal="center" vertical="center"/>
      <protection locked="0"/>
    </xf>
    <xf numFmtId="215" fontId="7" fillId="0" borderId="10" xfId="3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3" fontId="16" fillId="0" borderId="0" xfId="0" applyNumberFormat="1" applyFont="1" applyFill="1" applyBorder="1" applyAlignment="1">
      <alignment horizontal="left"/>
    </xf>
    <xf numFmtId="0" fontId="16" fillId="0" borderId="0" xfId="0" applyFont="1" applyFill="1"/>
    <xf numFmtId="0" fontId="3" fillId="0" borderId="0" xfId="0" applyFont="1" applyBorder="1"/>
    <xf numFmtId="3" fontId="7" fillId="0" borderId="10" xfId="0" applyNumberFormat="1" applyFont="1" applyBorder="1" applyAlignment="1">
      <alignment horizontal="centerContinuous"/>
    </xf>
    <xf numFmtId="3" fontId="7" fillId="0" borderId="0" xfId="0" applyNumberFormat="1" applyFont="1" applyBorder="1" applyAlignment="1">
      <alignment horizontal="centerContinuous"/>
    </xf>
    <xf numFmtId="3" fontId="7" fillId="0" borderId="10" xfId="0" applyNumberFormat="1" applyFont="1" applyBorder="1" applyAlignment="1">
      <alignment horizontal="left"/>
    </xf>
    <xf numFmtId="0" fontId="85" fillId="0" borderId="11" xfId="0" applyFont="1" applyBorder="1" applyAlignment="1">
      <alignment horizontal="center" vertical="center" wrapText="1"/>
    </xf>
    <xf numFmtId="0" fontId="7" fillId="36" borderId="38" xfId="0" applyFont="1" applyFill="1" applyBorder="1" applyAlignment="1">
      <alignment horizontal="center" vertical="center" wrapText="1"/>
    </xf>
    <xf numFmtId="0" fontId="7" fillId="36" borderId="39" xfId="0" applyFont="1" applyFill="1" applyBorder="1" applyAlignment="1">
      <alignment horizontal="center" vertical="center" wrapText="1"/>
    </xf>
    <xf numFmtId="0" fontId="7" fillId="36" borderId="0" xfId="0" applyFont="1" applyFill="1" applyBorder="1" applyAlignment="1">
      <alignment horizontal="center" vertical="center"/>
    </xf>
    <xf numFmtId="0" fontId="7" fillId="36" borderId="40" xfId="0" applyFont="1" applyFill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shrinkToFit="1"/>
    </xf>
    <xf numFmtId="0" fontId="7" fillId="0" borderId="15" xfId="0" applyFont="1" applyBorder="1"/>
    <xf numFmtId="0" fontId="7" fillId="36" borderId="43" xfId="0" applyFont="1" applyFill="1" applyBorder="1"/>
    <xf numFmtId="0" fontId="7" fillId="36" borderId="40" xfId="0" applyFont="1" applyFill="1" applyBorder="1" applyAlignment="1">
      <alignment horizontal="center" vertical="center"/>
    </xf>
    <xf numFmtId="0" fontId="85" fillId="0" borderId="38" xfId="0" applyFont="1" applyBorder="1" applyAlignment="1">
      <alignment horizontal="center" vertical="center" wrapText="1"/>
    </xf>
    <xf numFmtId="0" fontId="85" fillId="0" borderId="44" xfId="0" applyFont="1" applyBorder="1" applyAlignment="1">
      <alignment horizontal="center" vertical="center" wrapText="1"/>
    </xf>
    <xf numFmtId="0" fontId="85" fillId="0" borderId="45" xfId="0" applyFont="1" applyBorder="1" applyAlignment="1">
      <alignment horizontal="center" vertical="center" wrapText="1"/>
    </xf>
    <xf numFmtId="0" fontId="7" fillId="0" borderId="15" xfId="0" quotePrefix="1" applyFont="1" applyFill="1" applyBorder="1" applyAlignment="1">
      <alignment horizontal="center" vertical="center"/>
    </xf>
    <xf numFmtId="0" fontId="7" fillId="36" borderId="43" xfId="0" applyFont="1" applyFill="1" applyBorder="1" applyAlignment="1">
      <alignment horizontal="center" vertical="center" wrapText="1"/>
    </xf>
    <xf numFmtId="0" fontId="85" fillId="0" borderId="46" xfId="0" applyFont="1" applyBorder="1" applyAlignment="1">
      <alignment horizontal="center" vertical="center" wrapText="1" shrinkToFit="1"/>
    </xf>
    <xf numFmtId="0" fontId="85" fillId="0" borderId="47" xfId="0" applyFont="1" applyBorder="1" applyAlignment="1">
      <alignment horizontal="center" vertical="center" wrapText="1" shrinkToFit="1"/>
    </xf>
    <xf numFmtId="0" fontId="85" fillId="0" borderId="15" xfId="0" applyFont="1" applyBorder="1" applyAlignment="1">
      <alignment horizontal="center" vertical="center" wrapText="1" shrinkToFit="1"/>
    </xf>
    <xf numFmtId="0" fontId="85" fillId="0" borderId="13" xfId="0" applyFont="1" applyBorder="1" applyAlignment="1">
      <alignment horizontal="center" vertical="center" wrapText="1"/>
    </xf>
    <xf numFmtId="0" fontId="7" fillId="36" borderId="49" xfId="0" applyFont="1" applyFill="1" applyBorder="1" applyAlignment="1">
      <alignment horizontal="center" vertical="center" wrapText="1"/>
    </xf>
    <xf numFmtId="0" fontId="7" fillId="36" borderId="50" xfId="0" applyFont="1" applyFill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 shrinkToFit="1"/>
    </xf>
    <xf numFmtId="0" fontId="85" fillId="0" borderId="1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/>
    </xf>
    <xf numFmtId="0" fontId="7" fillId="0" borderId="15" xfId="704" applyNumberFormat="1" applyFont="1" applyBorder="1" applyAlignment="1">
      <alignment horizontal="center" vertical="center"/>
    </xf>
    <xf numFmtId="211" fontId="7" fillId="0" borderId="0" xfId="704" applyNumberFormat="1" applyFont="1" applyBorder="1" applyAlignment="1" applyProtection="1">
      <alignment horizontal="center" vertical="center"/>
      <protection locked="0"/>
    </xf>
    <xf numFmtId="0" fontId="86" fillId="0" borderId="0" xfId="0" applyFont="1" applyBorder="1" applyAlignment="1">
      <alignment horizontal="center" vertical="center"/>
    </xf>
    <xf numFmtId="216" fontId="7" fillId="0" borderId="0" xfId="704" applyNumberFormat="1" applyFont="1" applyBorder="1" applyAlignment="1" applyProtection="1">
      <alignment horizontal="center" vertical="center"/>
      <protection locked="0"/>
    </xf>
    <xf numFmtId="211" fontId="7" fillId="0" borderId="0" xfId="0" quotePrefix="1" applyNumberFormat="1" applyFont="1" applyBorder="1" applyAlignment="1" applyProtection="1">
      <alignment horizontal="center" vertical="center"/>
      <protection locked="0"/>
    </xf>
    <xf numFmtId="216" fontId="7" fillId="0" borderId="0" xfId="0" quotePrefix="1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211" fontId="85" fillId="35" borderId="0" xfId="23" applyNumberFormat="1" applyFont="1" applyFill="1" applyBorder="1" applyAlignment="1">
      <alignment horizontal="center" vertical="center" wrapText="1"/>
    </xf>
    <xf numFmtId="211" fontId="85" fillId="35" borderId="0" xfId="0" applyNumberFormat="1" applyFont="1" applyFill="1" applyBorder="1" applyAlignment="1">
      <alignment horizontal="center" vertical="center" wrapText="1"/>
    </xf>
    <xf numFmtId="0" fontId="14" fillId="0" borderId="15" xfId="704" applyNumberFormat="1" applyFont="1" applyBorder="1" applyAlignment="1">
      <alignment horizontal="center" vertical="center"/>
    </xf>
    <xf numFmtId="211" fontId="14" fillId="0" borderId="0" xfId="704" applyNumberFormat="1" applyFont="1" applyBorder="1" applyAlignment="1" applyProtection="1">
      <alignment horizontal="center" vertical="center"/>
      <protection locked="0"/>
    </xf>
    <xf numFmtId="0" fontId="16" fillId="0" borderId="0" xfId="3" applyFont="1" applyBorder="1" applyAlignment="1">
      <alignment horizontal="center" vertical="center"/>
    </xf>
    <xf numFmtId="216" fontId="14" fillId="0" borderId="0" xfId="704" applyNumberFormat="1" applyFont="1" applyBorder="1" applyAlignment="1" applyProtection="1">
      <alignment horizontal="center" vertical="center"/>
      <protection locked="0"/>
    </xf>
    <xf numFmtId="211" fontId="14" fillId="0" borderId="0" xfId="704" applyNumberFormat="1" applyFont="1" applyBorder="1" applyAlignment="1" applyProtection="1">
      <alignment horizontal="center" vertical="center"/>
    </xf>
    <xf numFmtId="178" fontId="87" fillId="35" borderId="0" xfId="703" applyNumberFormat="1" applyFont="1" applyFill="1" applyBorder="1" applyAlignment="1">
      <alignment horizontal="center" vertical="center" wrapText="1"/>
    </xf>
    <xf numFmtId="217" fontId="14" fillId="0" borderId="0" xfId="3" quotePrefix="1" applyNumberFormat="1" applyFont="1" applyBorder="1" applyAlignment="1" applyProtection="1">
      <alignment horizontal="center" vertical="center"/>
      <protection locked="0"/>
    </xf>
    <xf numFmtId="0" fontId="86" fillId="0" borderId="0" xfId="0" applyFont="1" applyBorder="1"/>
    <xf numFmtId="211" fontId="7" fillId="0" borderId="0" xfId="704" applyNumberFormat="1" applyFont="1" applyBorder="1" applyAlignment="1" applyProtection="1">
      <alignment horizontal="center" vertical="center"/>
    </xf>
    <xf numFmtId="217" fontId="7" fillId="0" borderId="0" xfId="3" quotePrefix="1" applyNumberFormat="1" applyFont="1" applyBorder="1" applyAlignment="1" applyProtection="1">
      <alignment horizontal="center" vertical="center"/>
      <protection locked="0"/>
    </xf>
    <xf numFmtId="3" fontId="16" fillId="0" borderId="0" xfId="3" applyNumberFormat="1" applyFont="1" applyBorder="1" applyAlignment="1">
      <alignment horizontal="left"/>
    </xf>
    <xf numFmtId="3" fontId="16" fillId="0" borderId="0" xfId="3" applyNumberFormat="1" applyFont="1" applyBorder="1"/>
    <xf numFmtId="211" fontId="7" fillId="0" borderId="0" xfId="704" applyNumberFormat="1" applyFont="1" applyFill="1" applyBorder="1" applyAlignment="1" applyProtection="1">
      <alignment horizontal="center" vertical="center"/>
    </xf>
    <xf numFmtId="211" fontId="7" fillId="0" borderId="10" xfId="704" applyNumberFormat="1" applyFont="1" applyFill="1" applyBorder="1" applyAlignment="1" applyProtection="1">
      <alignment horizontal="center" vertical="center"/>
    </xf>
    <xf numFmtId="3" fontId="16" fillId="0" borderId="0" xfId="0" applyNumberFormat="1" applyFont="1" applyBorder="1"/>
    <xf numFmtId="0" fontId="89" fillId="0" borderId="0" xfId="705" applyFont="1" applyFill="1" applyAlignment="1">
      <alignment horizontal="center" vertical="center"/>
    </xf>
    <xf numFmtId="0" fontId="89" fillId="0" borderId="0" xfId="705" applyFont="1" applyFill="1"/>
    <xf numFmtId="0" fontId="7" fillId="0" borderId="10" xfId="705" applyFont="1" applyFill="1" applyBorder="1"/>
    <xf numFmtId="0" fontId="7" fillId="0" borderId="0" xfId="705" applyFont="1" applyFill="1" applyBorder="1"/>
    <xf numFmtId="0" fontId="7" fillId="0" borderId="10" xfId="705" applyFont="1" applyFill="1" applyBorder="1" applyAlignment="1">
      <alignment horizontal="right"/>
    </xf>
    <xf numFmtId="0" fontId="7" fillId="0" borderId="0" xfId="705" applyFont="1" applyFill="1"/>
    <xf numFmtId="0" fontId="7" fillId="0" borderId="11" xfId="705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705" applyFont="1" applyFill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4" fillId="0" borderId="15" xfId="705" applyFont="1" applyFill="1" applyBorder="1"/>
    <xf numFmtId="0" fontId="14" fillId="0" borderId="16" xfId="705" applyFont="1" applyFill="1" applyBorder="1"/>
    <xf numFmtId="0" fontId="14" fillId="0" borderId="25" xfId="705" applyFont="1" applyFill="1" applyBorder="1" applyAlignment="1">
      <alignment horizontal="center"/>
    </xf>
    <xf numFmtId="0" fontId="14" fillId="0" borderId="25" xfId="705" applyFont="1" applyFill="1" applyBorder="1"/>
    <xf numFmtId="0" fontId="7" fillId="0" borderId="46" xfId="705" applyFont="1" applyFill="1" applyBorder="1" applyAlignment="1">
      <alignment horizontal="center" vertical="center"/>
    </xf>
    <xf numFmtId="0" fontId="14" fillId="0" borderId="0" xfId="705" applyFont="1" applyFill="1"/>
    <xf numFmtId="0" fontId="14" fillId="0" borderId="46" xfId="705" applyFont="1" applyFill="1" applyBorder="1"/>
    <xf numFmtId="0" fontId="7" fillId="0" borderId="1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214" fontId="7" fillId="0" borderId="15" xfId="704" applyNumberFormat="1" applyFont="1" applyBorder="1" applyAlignment="1">
      <alignment horizontal="center" vertical="center"/>
    </xf>
    <xf numFmtId="178" fontId="7" fillId="0" borderId="0" xfId="706" applyNumberFormat="1" applyFont="1" applyFill="1" applyBorder="1" applyAlignment="1" applyProtection="1">
      <alignment horizontal="center" vertical="center"/>
    </xf>
    <xf numFmtId="178" fontId="7" fillId="0" borderId="0" xfId="706" applyNumberFormat="1" applyFont="1" applyFill="1" applyBorder="1" applyAlignment="1" applyProtection="1">
      <alignment horizontal="center" vertical="center"/>
      <protection locked="0"/>
    </xf>
    <xf numFmtId="0" fontId="7" fillId="0" borderId="0" xfId="706" applyNumberFormat="1" applyFont="1" applyFill="1" applyBorder="1" applyAlignment="1" applyProtection="1">
      <alignment horizontal="center" vertical="center"/>
      <protection locked="0"/>
    </xf>
    <xf numFmtId="0" fontId="7" fillId="0" borderId="0" xfId="704" applyNumberFormat="1" applyFont="1" applyBorder="1" applyAlignment="1">
      <alignment horizontal="center" vertical="center"/>
    </xf>
    <xf numFmtId="214" fontId="7" fillId="0" borderId="0" xfId="705" applyNumberFormat="1" applyFont="1" applyFill="1" applyBorder="1" applyAlignment="1">
      <alignment horizontal="center" vertical="center"/>
    </xf>
    <xf numFmtId="0" fontId="7" fillId="0" borderId="0" xfId="705" applyNumberFormat="1" applyFont="1" applyFill="1" applyBorder="1" applyAlignment="1">
      <alignment horizontal="center" vertical="center"/>
    </xf>
    <xf numFmtId="0" fontId="89" fillId="0" borderId="0" xfId="705" applyFont="1" applyFill="1" applyBorder="1" applyAlignment="1">
      <alignment horizontal="center" vertical="center"/>
    </xf>
    <xf numFmtId="178" fontId="7" fillId="0" borderId="0" xfId="705" applyNumberFormat="1" applyFont="1" applyFill="1" applyBorder="1" applyAlignment="1">
      <alignment horizontal="center" vertical="center"/>
    </xf>
    <xf numFmtId="178" fontId="89" fillId="0" borderId="0" xfId="705" applyNumberFormat="1" applyFont="1" applyFill="1" applyBorder="1" applyAlignment="1">
      <alignment horizontal="center" vertical="center"/>
    </xf>
    <xf numFmtId="218" fontId="7" fillId="0" borderId="0" xfId="706" applyNumberFormat="1" applyFont="1" applyFill="1" applyBorder="1" applyAlignment="1" applyProtection="1">
      <alignment horizontal="center" vertical="center"/>
    </xf>
    <xf numFmtId="218" fontId="7" fillId="0" borderId="0" xfId="706" applyNumberFormat="1" applyFont="1" applyFill="1" applyBorder="1" applyAlignment="1" applyProtection="1">
      <alignment horizontal="center" vertical="center"/>
      <protection locked="0"/>
    </xf>
    <xf numFmtId="218" fontId="89" fillId="0" borderId="0" xfId="705" applyNumberFormat="1" applyFont="1" applyFill="1" applyBorder="1" applyAlignment="1">
      <alignment horizontal="center" vertical="center"/>
    </xf>
    <xf numFmtId="214" fontId="14" fillId="0" borderId="26" xfId="704" applyNumberFormat="1" applyFont="1" applyBorder="1" applyAlignment="1">
      <alignment horizontal="center" vertical="center"/>
    </xf>
    <xf numFmtId="218" fontId="14" fillId="0" borderId="10" xfId="706" applyNumberFormat="1" applyFont="1" applyFill="1" applyBorder="1" applyAlignment="1" applyProtection="1">
      <alignment horizontal="center" vertical="center"/>
    </xf>
    <xf numFmtId="178" fontId="14" fillId="0" borderId="10" xfId="706" applyNumberFormat="1" applyFont="1" applyFill="1" applyBorder="1" applyAlignment="1" applyProtection="1">
      <alignment horizontal="center" vertical="center"/>
      <protection locked="0"/>
    </xf>
    <xf numFmtId="218" fontId="14" fillId="0" borderId="10" xfId="706" applyNumberFormat="1" applyFont="1" applyFill="1" applyBorder="1" applyAlignment="1" applyProtection="1">
      <alignment horizontal="center" vertical="center"/>
      <protection locked="0"/>
    </xf>
    <xf numFmtId="178" fontId="7" fillId="0" borderId="10" xfId="706" applyNumberFormat="1" applyFont="1" applyFill="1" applyBorder="1" applyAlignment="1" applyProtection="1">
      <alignment horizontal="center" vertical="center"/>
      <protection locked="0"/>
    </xf>
    <xf numFmtId="0" fontId="14" fillId="0" borderId="0" xfId="706" applyNumberFormat="1" applyFont="1" applyFill="1" applyBorder="1" applyAlignment="1" applyProtection="1">
      <alignment horizontal="center" vertical="center"/>
      <protection locked="0"/>
    </xf>
    <xf numFmtId="0" fontId="14" fillId="0" borderId="10" xfId="706" applyNumberFormat="1" applyFont="1" applyFill="1" applyBorder="1" applyAlignment="1" applyProtection="1">
      <alignment horizontal="center" vertical="center"/>
      <protection locked="0"/>
    </xf>
    <xf numFmtId="0" fontId="14" fillId="0" borderId="10" xfId="704" applyNumberFormat="1" applyFont="1" applyBorder="1" applyAlignment="1">
      <alignment horizontal="center" vertical="center"/>
    </xf>
    <xf numFmtId="214" fontId="14" fillId="0" borderId="10" xfId="705" applyNumberFormat="1" applyFont="1" applyFill="1" applyBorder="1" applyAlignment="1">
      <alignment horizontal="center" vertical="center"/>
    </xf>
    <xf numFmtId="178" fontId="14" fillId="0" borderId="10" xfId="705" applyNumberFormat="1" applyFont="1" applyFill="1" applyBorder="1" applyAlignment="1">
      <alignment horizontal="center" vertical="center"/>
    </xf>
    <xf numFmtId="218" fontId="90" fillId="0" borderId="10" xfId="705" applyNumberFormat="1" applyFont="1" applyFill="1" applyBorder="1" applyAlignment="1">
      <alignment horizontal="center" vertical="center"/>
    </xf>
    <xf numFmtId="0" fontId="90" fillId="0" borderId="10" xfId="705" applyFont="1" applyFill="1" applyBorder="1" applyAlignment="1">
      <alignment horizontal="center" vertical="center"/>
    </xf>
    <xf numFmtId="0" fontId="89" fillId="0" borderId="0" xfId="705" applyFont="1" applyFill="1" applyBorder="1" applyAlignment="1" applyProtection="1">
      <alignment horizontal="left"/>
    </xf>
    <xf numFmtId="0" fontId="89" fillId="0" borderId="0" xfId="705" applyFont="1" applyFill="1" applyProtection="1"/>
    <xf numFmtId="0" fontId="89" fillId="0" borderId="0" xfId="705" applyFont="1" applyFill="1" applyAlignment="1" applyProtection="1">
      <alignment horizontal="right"/>
    </xf>
    <xf numFmtId="3" fontId="6" fillId="0" borderId="0" xfId="0" applyNumberFormat="1" applyFont="1" applyAlignment="1">
      <alignment horizontal="center" vertical="center"/>
    </xf>
    <xf numFmtId="0" fontId="7" fillId="0" borderId="10" xfId="0" applyNumberFormat="1" applyFont="1" applyBorder="1" applyAlignment="1" applyProtection="1">
      <alignment horizontal="centerContinuous"/>
      <protection locked="0"/>
    </xf>
    <xf numFmtId="0" fontId="85" fillId="0" borderId="55" xfId="0" applyFont="1" applyBorder="1" applyAlignment="1">
      <alignment horizontal="center" vertical="center" wrapText="1"/>
    </xf>
    <xf numFmtId="0" fontId="85" fillId="0" borderId="39" xfId="0" applyFont="1" applyBorder="1" applyAlignment="1">
      <alignment horizontal="center" vertical="center" wrapText="1"/>
    </xf>
    <xf numFmtId="0" fontId="85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85" fillId="0" borderId="40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85" fillId="0" borderId="49" xfId="0" applyFont="1" applyBorder="1" applyAlignment="1">
      <alignment horizontal="center" vertical="center" wrapText="1"/>
    </xf>
    <xf numFmtId="0" fontId="85" fillId="0" borderId="50" xfId="0" applyFont="1" applyBorder="1" applyAlignment="1">
      <alignment horizontal="center" vertical="center" wrapText="1"/>
    </xf>
    <xf numFmtId="178" fontId="7" fillId="0" borderId="0" xfId="2" quotePrefix="1" applyNumberFormat="1" applyFont="1" applyBorder="1" applyAlignment="1">
      <alignment horizontal="center" vertical="center"/>
    </xf>
    <xf numFmtId="214" fontId="7" fillId="0" borderId="0" xfId="0" quotePrefix="1" applyNumberFormat="1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/>
    </xf>
    <xf numFmtId="215" fontId="7" fillId="0" borderId="0" xfId="0" applyNumberFormat="1" applyFont="1" applyBorder="1" applyAlignment="1">
      <alignment horizontal="center" vertical="center"/>
    </xf>
    <xf numFmtId="214" fontId="7" fillId="0" borderId="0" xfId="704" applyNumberFormat="1" applyFont="1" applyBorder="1" applyAlignment="1">
      <alignment horizontal="center" vertical="center"/>
    </xf>
    <xf numFmtId="178" fontId="7" fillId="0" borderId="0" xfId="2" quotePrefix="1" applyNumberFormat="1" applyFont="1" applyFill="1" applyBorder="1" applyAlignment="1">
      <alignment horizontal="center" vertical="center"/>
    </xf>
    <xf numFmtId="211" fontId="7" fillId="0" borderId="0" xfId="23" quotePrefix="1" applyNumberFormat="1" applyFont="1" applyBorder="1" applyAlignment="1">
      <alignment horizontal="center" vertical="center"/>
    </xf>
    <xf numFmtId="211" fontId="7" fillId="0" borderId="0" xfId="0" applyNumberFormat="1" applyFont="1" applyBorder="1" applyAlignment="1">
      <alignment horizontal="center" vertical="center"/>
    </xf>
    <xf numFmtId="211" fontId="7" fillId="0" borderId="0" xfId="703" quotePrefix="1" applyNumberFormat="1" applyFont="1" applyBorder="1" applyAlignment="1">
      <alignment horizontal="center" vertical="center"/>
    </xf>
    <xf numFmtId="41" fontId="7" fillId="0" borderId="0" xfId="703" applyFont="1" applyBorder="1" applyAlignment="1">
      <alignment horizontal="center" vertical="center"/>
    </xf>
    <xf numFmtId="211" fontId="7" fillId="0" borderId="0" xfId="703" applyNumberFormat="1" applyFont="1" applyBorder="1" applyAlignment="1">
      <alignment horizontal="center" vertical="center"/>
    </xf>
    <xf numFmtId="211" fontId="7" fillId="0" borderId="0" xfId="703" quotePrefix="1" applyNumberFormat="1" applyFont="1" applyFill="1" applyBorder="1" applyAlignment="1">
      <alignment horizontal="center" vertical="center"/>
    </xf>
    <xf numFmtId="214" fontId="14" fillId="0" borderId="15" xfId="704" applyNumberFormat="1" applyFont="1" applyBorder="1" applyAlignment="1">
      <alignment horizontal="center" vertical="center"/>
    </xf>
    <xf numFmtId="178" fontId="14" fillId="0" borderId="0" xfId="23" quotePrefix="1" applyNumberFormat="1" applyFont="1" applyBorder="1" applyAlignment="1">
      <alignment horizontal="center" vertical="center"/>
    </xf>
    <xf numFmtId="219" fontId="14" fillId="0" borderId="0" xfId="3" quotePrefix="1" applyNumberFormat="1" applyFont="1" applyBorder="1" applyAlignment="1">
      <alignment horizontal="center" vertical="center"/>
    </xf>
    <xf numFmtId="215" fontId="7" fillId="0" borderId="0" xfId="3" applyNumberFormat="1" applyFont="1" applyBorder="1" applyAlignment="1">
      <alignment horizontal="center" vertical="center"/>
    </xf>
    <xf numFmtId="214" fontId="14" fillId="0" borderId="0" xfId="3" quotePrefix="1" applyNumberFormat="1" applyFont="1" applyBorder="1" applyAlignment="1">
      <alignment horizontal="center" vertical="center"/>
    </xf>
    <xf numFmtId="220" fontId="14" fillId="0" borderId="0" xfId="23" quotePrefix="1" applyNumberFormat="1" applyFont="1" applyFill="1" applyBorder="1" applyAlignment="1">
      <alignment horizontal="center" vertical="center"/>
    </xf>
    <xf numFmtId="218" fontId="14" fillId="0" borderId="0" xfId="23" quotePrefix="1" applyNumberFormat="1" applyFont="1" applyFill="1" applyBorder="1" applyAlignment="1">
      <alignment horizontal="center" vertical="center"/>
    </xf>
    <xf numFmtId="211" fontId="14" fillId="0" borderId="0" xfId="24" quotePrefix="1" applyNumberFormat="1" applyFont="1" applyFill="1" applyBorder="1" applyAlignment="1">
      <alignment horizontal="center" vertical="center"/>
    </xf>
    <xf numFmtId="41" fontId="14" fillId="0" borderId="0" xfId="24" applyFont="1" applyFill="1" applyBorder="1" applyAlignment="1">
      <alignment horizontal="center" vertical="center"/>
    </xf>
    <xf numFmtId="211" fontId="14" fillId="0" borderId="0" xfId="23" quotePrefix="1" applyNumberFormat="1" applyFont="1" applyFill="1" applyBorder="1" applyAlignment="1">
      <alignment horizontal="center" vertical="center"/>
    </xf>
    <xf numFmtId="211" fontId="14" fillId="0" borderId="0" xfId="24" applyNumberFormat="1" applyFont="1" applyFill="1" applyBorder="1" applyAlignment="1">
      <alignment horizontal="center" vertical="center"/>
    </xf>
    <xf numFmtId="211" fontId="14" fillId="0" borderId="0" xfId="24" quotePrefix="1" applyNumberFormat="1" applyFont="1" applyBorder="1" applyAlignment="1">
      <alignment horizontal="center" vertical="center"/>
    </xf>
    <xf numFmtId="214" fontId="86" fillId="0" borderId="0" xfId="0" applyNumberFormat="1" applyFont="1" applyBorder="1"/>
    <xf numFmtId="217" fontId="7" fillId="0" borderId="0" xfId="3" quotePrefix="1" applyNumberFormat="1" applyFont="1" applyFill="1" applyBorder="1" applyAlignment="1">
      <alignment horizontal="center" vertical="center"/>
    </xf>
    <xf numFmtId="211" fontId="7" fillId="0" borderId="0" xfId="3" applyNumberFormat="1" applyFont="1" applyFill="1" applyBorder="1" applyAlignment="1">
      <alignment horizontal="center" vertical="center"/>
    </xf>
    <xf numFmtId="220" fontId="7" fillId="0" borderId="0" xfId="3" applyNumberFormat="1" applyFont="1" applyFill="1" applyAlignment="1">
      <alignment horizontal="center" vertical="center"/>
    </xf>
    <xf numFmtId="211" fontId="85" fillId="0" borderId="0" xfId="24" applyNumberFormat="1" applyFont="1" applyFill="1" applyBorder="1" applyAlignment="1">
      <alignment horizontal="center" vertical="center"/>
    </xf>
    <xf numFmtId="41" fontId="7" fillId="0" borderId="0" xfId="24" applyFont="1" applyFill="1" applyBorder="1" applyAlignment="1">
      <alignment horizontal="center" vertical="center"/>
    </xf>
    <xf numFmtId="211" fontId="7" fillId="0" borderId="0" xfId="24" applyNumberFormat="1" applyFont="1" applyFill="1" applyBorder="1" applyAlignment="1">
      <alignment horizontal="center" vertical="center"/>
    </xf>
    <xf numFmtId="215" fontId="7" fillId="0" borderId="0" xfId="3" applyNumberFormat="1" applyFont="1" applyFill="1" applyBorder="1" applyAlignment="1">
      <alignment horizontal="center" vertical="center"/>
    </xf>
    <xf numFmtId="211" fontId="7" fillId="0" borderId="0" xfId="24" applyNumberFormat="1" applyFont="1" applyBorder="1" applyAlignment="1">
      <alignment horizontal="center" vertical="center"/>
    </xf>
    <xf numFmtId="211" fontId="7" fillId="0" borderId="0" xfId="704" applyNumberFormat="1" applyFont="1" applyBorder="1" applyAlignment="1">
      <alignment horizontal="center" vertical="center"/>
    </xf>
    <xf numFmtId="211" fontId="7" fillId="0" borderId="0" xfId="704" applyNumberFormat="1" applyFont="1" applyFill="1" applyBorder="1" applyAlignment="1">
      <alignment horizontal="center" vertical="center"/>
    </xf>
    <xf numFmtId="214" fontId="7" fillId="0" borderId="0" xfId="704" applyNumberFormat="1" applyFont="1" applyFill="1" applyBorder="1" applyAlignment="1">
      <alignment horizontal="center" vertical="center"/>
    </xf>
    <xf numFmtId="220" fontId="7" fillId="0" borderId="0" xfId="704" applyNumberFormat="1" applyFont="1" applyBorder="1" applyAlignment="1">
      <alignment horizontal="center" vertical="center"/>
    </xf>
    <xf numFmtId="214" fontId="7" fillId="0" borderId="10" xfId="704" applyNumberFormat="1" applyFont="1" applyFill="1" applyBorder="1" applyAlignment="1">
      <alignment horizontal="center" vertical="center"/>
    </xf>
    <xf numFmtId="214" fontId="7" fillId="0" borderId="10" xfId="704" applyNumberFormat="1" applyFont="1" applyBorder="1" applyAlignment="1">
      <alignment horizontal="center" vertical="center"/>
    </xf>
    <xf numFmtId="215" fontId="7" fillId="0" borderId="10" xfId="3" applyNumberFormat="1" applyFont="1" applyBorder="1" applyAlignment="1">
      <alignment horizontal="center" vertical="center"/>
    </xf>
    <xf numFmtId="220" fontId="7" fillId="0" borderId="30" xfId="704" applyNumberFormat="1" applyFont="1" applyBorder="1" applyAlignment="1">
      <alignment horizontal="center" vertical="center"/>
    </xf>
    <xf numFmtId="211" fontId="7" fillId="0" borderId="10" xfId="704" applyNumberFormat="1" applyFont="1" applyBorder="1" applyAlignment="1">
      <alignment horizontal="center" vertical="center"/>
    </xf>
    <xf numFmtId="211" fontId="7" fillId="0" borderId="10" xfId="0" applyNumberFormat="1" applyFont="1" applyBorder="1" applyAlignment="1">
      <alignment horizontal="center" vertical="center"/>
    </xf>
    <xf numFmtId="220" fontId="16" fillId="0" borderId="0" xfId="0" applyNumberFormat="1" applyFont="1"/>
    <xf numFmtId="178" fontId="85" fillId="35" borderId="0" xfId="703" applyNumberFormat="1" applyFont="1" applyFill="1" applyBorder="1" applyAlignment="1">
      <alignment horizontal="center" vertical="center" wrapText="1"/>
    </xf>
    <xf numFmtId="219" fontId="7" fillId="0" borderId="0" xfId="3" quotePrefix="1" applyNumberFormat="1" applyFont="1" applyBorder="1" applyAlignment="1">
      <alignment horizontal="center" vertical="center"/>
    </xf>
    <xf numFmtId="214" fontId="7" fillId="0" borderId="0" xfId="3" quotePrefix="1" applyNumberFormat="1" applyFont="1" applyBorder="1" applyAlignment="1">
      <alignment horizontal="center" vertical="center"/>
    </xf>
    <xf numFmtId="220" fontId="7" fillId="0" borderId="0" xfId="23" quotePrefix="1" applyNumberFormat="1" applyFont="1" applyFill="1" applyBorder="1" applyAlignment="1">
      <alignment horizontal="center" vertical="center"/>
    </xf>
    <xf numFmtId="218" fontId="7" fillId="0" borderId="0" xfId="23" quotePrefix="1" applyNumberFormat="1" applyFont="1" applyFill="1" applyBorder="1" applyAlignment="1">
      <alignment horizontal="center" vertical="center"/>
    </xf>
    <xf numFmtId="211" fontId="7" fillId="0" borderId="0" xfId="24" quotePrefix="1" applyNumberFormat="1" applyFont="1" applyFill="1" applyBorder="1" applyAlignment="1">
      <alignment horizontal="center" vertical="center"/>
    </xf>
    <xf numFmtId="211" fontId="7" fillId="0" borderId="0" xfId="23" quotePrefix="1" applyNumberFormat="1" applyFont="1" applyFill="1" applyBorder="1" applyAlignment="1">
      <alignment horizontal="center" vertical="center"/>
    </xf>
    <xf numFmtId="211" fontId="7" fillId="0" borderId="0" xfId="24" quotePrefix="1" applyNumberFormat="1" applyFont="1" applyBorder="1" applyAlignment="1">
      <alignment horizontal="center" vertical="center"/>
    </xf>
    <xf numFmtId="211" fontId="14" fillId="0" borderId="0" xfId="3" applyNumberFormat="1" applyFont="1" applyBorder="1" applyAlignment="1">
      <alignment horizontal="center" vertical="center"/>
    </xf>
    <xf numFmtId="0" fontId="86" fillId="0" borderId="0" xfId="3" applyFont="1" applyBorder="1" applyAlignment="1">
      <alignment horizontal="center" vertical="center"/>
    </xf>
    <xf numFmtId="215" fontId="14" fillId="0" borderId="0" xfId="3" applyNumberFormat="1" applyFont="1" applyFill="1" applyBorder="1" applyAlignment="1" applyProtection="1">
      <alignment horizontal="center" vertical="center"/>
      <protection locked="0"/>
    </xf>
    <xf numFmtId="211" fontId="7" fillId="0" borderId="30" xfId="3" quotePrefix="1" applyNumberFormat="1" applyFont="1" applyFill="1" applyBorder="1" applyAlignment="1">
      <alignment horizontal="center" vertical="center"/>
    </xf>
    <xf numFmtId="211" fontId="7" fillId="0" borderId="10" xfId="704" applyNumberFormat="1" applyFont="1" applyBorder="1" applyAlignment="1" applyProtection="1">
      <alignment horizontal="center" vertical="center"/>
    </xf>
    <xf numFmtId="0" fontId="85" fillId="0" borderId="31" xfId="0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5" fillId="0" borderId="15" xfId="0" applyFont="1" applyBorder="1" applyAlignment="1">
      <alignment horizontal="center" vertical="center" wrapText="1"/>
    </xf>
    <xf numFmtId="0" fontId="85" fillId="0" borderId="43" xfId="0" applyFont="1" applyBorder="1" applyAlignment="1">
      <alignment horizontal="center" vertical="center" wrapText="1"/>
    </xf>
    <xf numFmtId="0" fontId="85" fillId="0" borderId="48" xfId="0" applyFont="1" applyBorder="1" applyAlignment="1">
      <alignment horizontal="center" vertical="center" wrapText="1"/>
    </xf>
    <xf numFmtId="0" fontId="85" fillId="0" borderId="53" xfId="0" applyFont="1" applyBorder="1" applyAlignment="1">
      <alignment horizontal="center" vertical="center" wrapText="1"/>
    </xf>
    <xf numFmtId="0" fontId="85" fillId="0" borderId="37" xfId="0" applyFont="1" applyBorder="1" applyAlignment="1">
      <alignment horizontal="center" vertical="center" wrapText="1"/>
    </xf>
    <xf numFmtId="218" fontId="14" fillId="0" borderId="0" xfId="706" applyNumberFormat="1" applyFont="1" applyFill="1" applyBorder="1" applyAlignment="1" applyProtection="1">
      <alignment horizontal="center" vertical="center"/>
    </xf>
    <xf numFmtId="178" fontId="14" fillId="0" borderId="0" xfId="706" applyNumberFormat="1" applyFont="1" applyFill="1" applyBorder="1" applyAlignment="1" applyProtection="1">
      <alignment horizontal="center" vertical="center"/>
      <protection locked="0"/>
    </xf>
    <xf numFmtId="218" fontId="14" fillId="0" borderId="0" xfId="706" applyNumberFormat="1" applyFont="1" applyFill="1" applyBorder="1" applyAlignment="1" applyProtection="1">
      <alignment horizontal="center" vertical="center"/>
      <protection locked="0"/>
    </xf>
    <xf numFmtId="0" fontId="14" fillId="0" borderId="0" xfId="704" applyNumberFormat="1" applyFont="1" applyBorder="1" applyAlignment="1">
      <alignment horizontal="center" vertical="center"/>
    </xf>
    <xf numFmtId="214" fontId="14" fillId="0" borderId="0" xfId="705" applyNumberFormat="1" applyFont="1" applyFill="1" applyBorder="1" applyAlignment="1">
      <alignment horizontal="center" vertical="center"/>
    </xf>
    <xf numFmtId="178" fontId="14" fillId="0" borderId="0" xfId="705" applyNumberFormat="1" applyFont="1" applyFill="1" applyBorder="1" applyAlignment="1">
      <alignment horizontal="center" vertical="center"/>
    </xf>
    <xf numFmtId="218" fontId="90" fillId="0" borderId="0" xfId="705" applyNumberFormat="1" applyFont="1" applyFill="1" applyBorder="1" applyAlignment="1">
      <alignment horizontal="center" vertical="center"/>
    </xf>
    <xf numFmtId="0" fontId="90" fillId="0" borderId="0" xfId="705" applyFont="1" applyFill="1" applyBorder="1" applyAlignment="1">
      <alignment horizontal="center" vertical="center"/>
    </xf>
    <xf numFmtId="178" fontId="11" fillId="0" borderId="30" xfId="3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213" fontId="7" fillId="0" borderId="28" xfId="0" applyNumberFormat="1" applyFont="1" applyBorder="1" applyAlignment="1">
      <alignment horizontal="center" vertical="center"/>
    </xf>
    <xf numFmtId="213" fontId="7" fillId="0" borderId="14" xfId="0" applyNumberFormat="1" applyFont="1" applyBorder="1" applyAlignment="1">
      <alignment horizontal="center" vertical="center"/>
    </xf>
    <xf numFmtId="213" fontId="7" fillId="0" borderId="12" xfId="0" applyNumberFormat="1" applyFont="1" applyBorder="1" applyAlignment="1">
      <alignment horizontal="center" vertical="center"/>
    </xf>
    <xf numFmtId="0" fontId="85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5" fillId="0" borderId="15" xfId="0" applyFont="1" applyBorder="1" applyAlignment="1">
      <alignment horizontal="center" vertical="center" wrapText="1"/>
    </xf>
    <xf numFmtId="0" fontId="85" fillId="0" borderId="41" xfId="0" applyFont="1" applyBorder="1" applyAlignment="1">
      <alignment horizontal="center" vertical="center" wrapText="1"/>
    </xf>
    <xf numFmtId="0" fontId="85" fillId="0" borderId="42" xfId="0" applyFont="1" applyBorder="1" applyAlignment="1">
      <alignment horizontal="center" vertical="center" wrapText="1"/>
    </xf>
    <xf numFmtId="0" fontId="3" fillId="0" borderId="0" xfId="705" applyFont="1" applyFill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0" fontId="85" fillId="0" borderId="54" xfId="0" applyFont="1" applyBorder="1" applyAlignment="1">
      <alignment horizontal="center" vertical="center" wrapText="1"/>
    </xf>
    <xf numFmtId="0" fontId="85" fillId="0" borderId="43" xfId="0" applyFont="1" applyBorder="1" applyAlignment="1">
      <alignment horizontal="center" vertical="center" wrapText="1"/>
    </xf>
    <xf numFmtId="0" fontId="85" fillId="0" borderId="48" xfId="0" applyFont="1" applyBorder="1" applyAlignment="1">
      <alignment horizontal="center" vertical="center" wrapText="1"/>
    </xf>
    <xf numFmtId="0" fontId="85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85" fillId="0" borderId="53" xfId="0" applyFont="1" applyBorder="1" applyAlignment="1">
      <alignment horizontal="center" vertical="center" wrapText="1"/>
    </xf>
    <xf numFmtId="0" fontId="85" fillId="0" borderId="37" xfId="0" applyFont="1" applyBorder="1" applyAlignment="1">
      <alignment horizontal="center" vertical="center" wrapText="1"/>
    </xf>
    <xf numFmtId="0" fontId="85" fillId="0" borderId="58" xfId="0" applyFont="1" applyBorder="1" applyAlignment="1">
      <alignment horizontal="center" vertical="center" wrapText="1"/>
    </xf>
    <xf numFmtId="0" fontId="85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8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</cellXfs>
  <cellStyles count="709">
    <cellStyle name="??&amp;O?&amp;H?_x0008_??_x0007__x0001__x0001_" xfId="28"/>
    <cellStyle name="??&amp;O?&amp;H?_x0008_??_x0007__x0001__x0001_ 2" xfId="29"/>
    <cellStyle name="??_?.????" xfId="30"/>
    <cellStyle name="?W?_laroux" xfId="31"/>
    <cellStyle name="’E‰Y [0.00]_laroux" xfId="32"/>
    <cellStyle name="’E‰Y_laroux" xfId="33"/>
    <cellStyle name="20% - 강조색1 2" xfId="34"/>
    <cellStyle name="20% - 강조색1 2 2" xfId="35"/>
    <cellStyle name="20% - 강조색2 2" xfId="36"/>
    <cellStyle name="20% - 강조색2 2 2" xfId="37"/>
    <cellStyle name="20% - 강조색3 2" xfId="38"/>
    <cellStyle name="20% - 강조색3 2 2" xfId="39"/>
    <cellStyle name="20% - 강조색4 2" xfId="40"/>
    <cellStyle name="20% - 강조색4 2 2" xfId="41"/>
    <cellStyle name="20% - 강조색5 2" xfId="42"/>
    <cellStyle name="20% - 강조색5 2 2" xfId="43"/>
    <cellStyle name="20% - 강조색6 2" xfId="44"/>
    <cellStyle name="20% - 강조색6 2 2" xfId="45"/>
    <cellStyle name="40% - 강조색1 2" xfId="46"/>
    <cellStyle name="40% - 강조색1 2 2" xfId="47"/>
    <cellStyle name="40% - 강조색2 2" xfId="48"/>
    <cellStyle name="40% - 강조색2 2 2" xfId="49"/>
    <cellStyle name="40% - 강조색3 2" xfId="50"/>
    <cellStyle name="40% - 강조색3 2 2" xfId="51"/>
    <cellStyle name="40% - 강조색4 2" xfId="52"/>
    <cellStyle name="40% - 강조색4 2 2" xfId="53"/>
    <cellStyle name="40% - 강조색5 2" xfId="54"/>
    <cellStyle name="40% - 강조색5 2 2" xfId="55"/>
    <cellStyle name="40% - 강조색6 2" xfId="56"/>
    <cellStyle name="40% - 강조색6 2 2" xfId="57"/>
    <cellStyle name="60% - 강조색1 2" xfId="58"/>
    <cellStyle name="60% - 강조색1 2 2" xfId="59"/>
    <cellStyle name="60% - 강조색2 2" xfId="60"/>
    <cellStyle name="60% - 강조색2 2 2" xfId="61"/>
    <cellStyle name="60% - 강조색3 2" xfId="62"/>
    <cellStyle name="60% - 강조색3 2 2" xfId="63"/>
    <cellStyle name="60% - 강조색4 2" xfId="64"/>
    <cellStyle name="60% - 강조색4 2 2" xfId="65"/>
    <cellStyle name="60% - 강조색5 2" xfId="66"/>
    <cellStyle name="60% - 강조색5 2 2" xfId="67"/>
    <cellStyle name="60% - 강조색6 2" xfId="68"/>
    <cellStyle name="60% - 강조색6 2 2" xfId="69"/>
    <cellStyle name="A¨­￠￢￠O [0]_INQUIRY ￠?￥i¨u¡AAⓒ￢Aⓒª " xfId="70"/>
    <cellStyle name="A¨­￠￢￠O_INQUIRY ￠?￥i¨u¡AAⓒ￢Aⓒª " xfId="71"/>
    <cellStyle name="ÅëÈ­ [0]_¼ÕÀÍ¿¹»ê" xfId="72"/>
    <cellStyle name="AeE­ [0]_¼OAI¿¹≫e" xfId="73"/>
    <cellStyle name="ÅëÈ­ [0]_ÀÎ°Çºñ,¿ÜÁÖºñ" xfId="74"/>
    <cellStyle name="AeE­ [0]_AI°Cºn,μμ±Þºn" xfId="75"/>
    <cellStyle name="ÅëÈ­ [0]_laroux" xfId="76"/>
    <cellStyle name="AeE­ [0]_laroux_1" xfId="77"/>
    <cellStyle name="ÅëÈ­ [0]_laroux_1" xfId="78"/>
    <cellStyle name="AeE­ [0]_laroux_1_2008. 16)ⅩⅥ. 공공행정 및 사법" xfId="79"/>
    <cellStyle name="ÅëÈ­ [0]_laroux_1_2008. 16)ⅩⅥ. 공공행정 및 사법" xfId="80"/>
    <cellStyle name="AeE­ [0]_laroux_1_2008. 6)Ⅵ. 농림수산업" xfId="81"/>
    <cellStyle name="ÅëÈ­ [0]_laroux_1_2008. 6)Ⅵ. 농림수산업" xfId="82"/>
    <cellStyle name="AeE­ [0]_laroux_1_43-10주택" xfId="83"/>
    <cellStyle name="ÅëÈ­ [0]_laroux_1_43-10주택" xfId="84"/>
    <cellStyle name="AeE­ [0]_laroux_1_나주시_행정전산장비보유" xfId="85"/>
    <cellStyle name="ÅëÈ­ [0]_laroux_1_나주시_행정전산장비보유" xfId="86"/>
    <cellStyle name="AeE­ [0]_laroux_2" xfId="87"/>
    <cellStyle name="ÅëÈ­ [0]_laroux_2" xfId="88"/>
    <cellStyle name="AeE­ [0]_laroux_2_2008. 16)ⅩⅥ. 공공행정 및 사법" xfId="89"/>
    <cellStyle name="ÅëÈ­ [0]_laroux_2_2008. 16)ⅩⅥ. 공공행정 및 사법" xfId="90"/>
    <cellStyle name="AeE­ [0]_laroux_2_2008. 6)Ⅵ. 농림수산업" xfId="91"/>
    <cellStyle name="ÅëÈ­ [0]_laroux_2_2008. 6)Ⅵ. 농림수산업" xfId="92"/>
    <cellStyle name="AeE­ [0]_laroux_2_41-06농림16" xfId="93"/>
    <cellStyle name="ÅëÈ­ [0]_laroux_2_41-06농림16" xfId="94"/>
    <cellStyle name="AeE­ [0]_laroux_2_41-06농림16_2008. 16)ⅩⅥ. 공공행정 및 사법" xfId="95"/>
    <cellStyle name="ÅëÈ­ [0]_laroux_2_41-06농림16_2008. 16)ⅩⅥ. 공공행정 및 사법" xfId="96"/>
    <cellStyle name="AeE­ [0]_laroux_2_41-06농림16_2008. 6)Ⅵ. 농림수산업" xfId="97"/>
    <cellStyle name="ÅëÈ­ [0]_laroux_2_41-06농림16_2008. 6)Ⅵ. 농림수산업" xfId="98"/>
    <cellStyle name="AeE­ [0]_laroux_2_41-06농림16_43-10주택" xfId="99"/>
    <cellStyle name="ÅëÈ­ [0]_laroux_2_41-06농림16_43-10주택" xfId="100"/>
    <cellStyle name="AeE­ [0]_laroux_2_41-06농림16_나주시_행정전산장비보유" xfId="101"/>
    <cellStyle name="ÅëÈ­ [0]_laroux_2_41-06농림16_나주시_행정전산장비보유" xfId="102"/>
    <cellStyle name="AeE­ [0]_laroux_2_41-06농림41" xfId="103"/>
    <cellStyle name="ÅëÈ­ [0]_laroux_2_41-06농림41" xfId="104"/>
    <cellStyle name="AeE­ [0]_laroux_2_43-10주택" xfId="105"/>
    <cellStyle name="ÅëÈ­ [0]_laroux_2_43-10주택" xfId="106"/>
    <cellStyle name="AeE­ [0]_laroux_2_나주시_행정전산장비보유" xfId="107"/>
    <cellStyle name="ÅëÈ­ [0]_laroux_2_나주시_행정전산장비보유" xfId="108"/>
    <cellStyle name="AeE­ [0]_Sheet1" xfId="109"/>
    <cellStyle name="ÅëÈ­ [0]_Sheet1" xfId="110"/>
    <cellStyle name="AeE­ [0]_Sheet1_2008. 16)ⅩⅥ. 공공행정 및 사법" xfId="111"/>
    <cellStyle name="ÅëÈ­ [0]_Sheet1_2008. 16)ⅩⅥ. 공공행정 및 사법" xfId="112"/>
    <cellStyle name="AeE­ [0]_Sheet1_2008. 6)Ⅵ. 농림수산업" xfId="113"/>
    <cellStyle name="ÅëÈ­ [0]_Sheet1_2008. 6)Ⅵ. 농림수산업" xfId="114"/>
    <cellStyle name="AeE­ [0]_Sheet1_43-10주택" xfId="115"/>
    <cellStyle name="ÅëÈ­ [0]_Sheet1_43-10주택" xfId="116"/>
    <cellStyle name="AeE­ [0]_Sheet1_나주시_행정전산장비보유" xfId="117"/>
    <cellStyle name="ÅëÈ­ [0]_Sheet1_나주시_행정전산장비보유" xfId="118"/>
    <cellStyle name="ÅëÈ­_¼ÕÀÍ¿¹»ê" xfId="119"/>
    <cellStyle name="AeE­_¼OAI¿¹≫e" xfId="120"/>
    <cellStyle name="ÅëÈ­_ÀÎ°Çºñ,¿ÜÁÖºñ" xfId="121"/>
    <cellStyle name="AeE­_AI°Cºn,μμ±Þºn" xfId="122"/>
    <cellStyle name="ÅëÈ­_laroux" xfId="123"/>
    <cellStyle name="AeE­_laroux_1" xfId="124"/>
    <cellStyle name="ÅëÈ­_laroux_1" xfId="125"/>
    <cellStyle name="AeE­_laroux_1_2008. 16)ⅩⅥ. 공공행정 및 사법" xfId="126"/>
    <cellStyle name="ÅëÈ­_laroux_1_2008. 16)ⅩⅥ. 공공행정 및 사법" xfId="127"/>
    <cellStyle name="AeE­_laroux_1_2008. 6)Ⅵ. 농림수산업" xfId="128"/>
    <cellStyle name="ÅëÈ­_laroux_1_2008. 6)Ⅵ. 농림수산업" xfId="129"/>
    <cellStyle name="AeE­_laroux_1_43-10주택" xfId="130"/>
    <cellStyle name="ÅëÈ­_laroux_1_43-10주택" xfId="131"/>
    <cellStyle name="AeE­_laroux_1_나주시_행정전산장비보유" xfId="132"/>
    <cellStyle name="ÅëÈ­_laroux_1_나주시_행정전산장비보유" xfId="133"/>
    <cellStyle name="AeE­_laroux_2" xfId="134"/>
    <cellStyle name="ÅëÈ­_laroux_2" xfId="135"/>
    <cellStyle name="AeE­_laroux_2_2008. 16)ⅩⅥ. 공공행정 및 사법" xfId="136"/>
    <cellStyle name="ÅëÈ­_laroux_2_2008. 16)ⅩⅥ. 공공행정 및 사법" xfId="137"/>
    <cellStyle name="AeE­_laroux_2_2008. 6)Ⅵ. 농림수산업" xfId="138"/>
    <cellStyle name="ÅëÈ­_laroux_2_2008. 6)Ⅵ. 농림수산업" xfId="139"/>
    <cellStyle name="AeE­_laroux_2_41-06농림16" xfId="140"/>
    <cellStyle name="ÅëÈ­_laroux_2_41-06농림16" xfId="141"/>
    <cellStyle name="AeE­_laroux_2_41-06농림16_2008. 16)ⅩⅥ. 공공행정 및 사법" xfId="142"/>
    <cellStyle name="ÅëÈ­_laroux_2_41-06농림16_2008. 16)ⅩⅥ. 공공행정 및 사법" xfId="143"/>
    <cellStyle name="AeE­_laroux_2_41-06농림16_2008. 6)Ⅵ. 농림수산업" xfId="144"/>
    <cellStyle name="ÅëÈ­_laroux_2_41-06농림16_2008. 6)Ⅵ. 농림수산업" xfId="145"/>
    <cellStyle name="AeE­_laroux_2_41-06농림16_43-10주택" xfId="146"/>
    <cellStyle name="ÅëÈ­_laroux_2_41-06농림16_43-10주택" xfId="147"/>
    <cellStyle name="AeE­_laroux_2_41-06농림16_나주시_행정전산장비보유" xfId="148"/>
    <cellStyle name="ÅëÈ­_laroux_2_41-06농림16_나주시_행정전산장비보유" xfId="149"/>
    <cellStyle name="AeE­_laroux_2_41-06농림41" xfId="150"/>
    <cellStyle name="ÅëÈ­_laroux_2_41-06농림41" xfId="151"/>
    <cellStyle name="AeE­_laroux_2_43-10주택" xfId="152"/>
    <cellStyle name="ÅëÈ­_laroux_2_43-10주택" xfId="153"/>
    <cellStyle name="AeE­_laroux_2_나주시_행정전산장비보유" xfId="154"/>
    <cellStyle name="ÅëÈ­_laroux_2_나주시_행정전산장비보유" xfId="155"/>
    <cellStyle name="AeE­_Sheet1" xfId="156"/>
    <cellStyle name="ÅëÈ­_Sheet1" xfId="157"/>
    <cellStyle name="AeE­_Sheet1_2008. 16)ⅩⅥ. 공공행정 및 사법" xfId="158"/>
    <cellStyle name="ÅëÈ­_Sheet1_2008. 16)ⅩⅥ. 공공행정 및 사법" xfId="159"/>
    <cellStyle name="AeE­_Sheet1_2008. 6)Ⅵ. 농림수산업" xfId="160"/>
    <cellStyle name="ÅëÈ­_Sheet1_2008. 6)Ⅵ. 농림수산업" xfId="161"/>
    <cellStyle name="AeE­_Sheet1_41-06농림16" xfId="162"/>
    <cellStyle name="ÅëÈ­_Sheet1_41-06농림16" xfId="163"/>
    <cellStyle name="AeE­_Sheet1_41-06농림16_2008. 16)ⅩⅥ. 공공행정 및 사법" xfId="164"/>
    <cellStyle name="ÅëÈ­_Sheet1_41-06농림16_2008. 16)ⅩⅥ. 공공행정 및 사법" xfId="165"/>
    <cellStyle name="AeE­_Sheet1_41-06농림16_2008. 6)Ⅵ. 농림수산업" xfId="166"/>
    <cellStyle name="ÅëÈ­_Sheet1_41-06농림16_2008. 6)Ⅵ. 농림수산업" xfId="167"/>
    <cellStyle name="AeE­_Sheet1_41-06농림16_43-10주택" xfId="168"/>
    <cellStyle name="ÅëÈ­_Sheet1_41-06농림16_43-10주택" xfId="169"/>
    <cellStyle name="AeE­_Sheet1_41-06농림16_나주시_행정전산장비보유" xfId="170"/>
    <cellStyle name="ÅëÈ­_Sheet1_41-06농림16_나주시_행정전산장비보유" xfId="171"/>
    <cellStyle name="AeE­_Sheet1_41-06농림41" xfId="172"/>
    <cellStyle name="ÅëÈ­_Sheet1_41-06농림41" xfId="173"/>
    <cellStyle name="AeE­_Sheet1_43-10주택" xfId="174"/>
    <cellStyle name="ÅëÈ­_Sheet1_43-10주택" xfId="175"/>
    <cellStyle name="AeE­_Sheet1_나주시_행정전산장비보유" xfId="176"/>
    <cellStyle name="ÅëÈ­_Sheet1_나주시_행정전산장비보유" xfId="177"/>
    <cellStyle name="AeE¡ⓒ [0]_INQUIRY ￠?￥i¨u¡AAⓒ￢Aⓒª " xfId="178"/>
    <cellStyle name="AeE¡ⓒ_INQUIRY ￠?￥i¨u¡AAⓒ￢Aⓒª " xfId="179"/>
    <cellStyle name="ALIGNMENT" xfId="180"/>
    <cellStyle name="ÄÞ¸¶ [0]_¼ÕÀÍ¿¹»ê" xfId="181"/>
    <cellStyle name="AÞ¸¶ [0]_¼OAI¿¹≫e" xfId="182"/>
    <cellStyle name="ÄÞ¸¶ [0]_ÀÎ°Çºñ,¿ÜÁÖºñ" xfId="183"/>
    <cellStyle name="AÞ¸¶ [0]_AI°Cºn,μμ±Þºn" xfId="184"/>
    <cellStyle name="ÄÞ¸¶ [0]_laroux" xfId="185"/>
    <cellStyle name="AÞ¸¶ [0]_laroux_1" xfId="186"/>
    <cellStyle name="ÄÞ¸¶ [0]_laroux_1" xfId="187"/>
    <cellStyle name="AÞ¸¶ [0]_Sheet1" xfId="188"/>
    <cellStyle name="ÄÞ¸¶ [0]_Sheet1" xfId="189"/>
    <cellStyle name="AÞ¸¶ [0]_Sheet1_2008. 16)ⅩⅥ. 공공행정 및 사법" xfId="190"/>
    <cellStyle name="ÄÞ¸¶ [0]_Sheet1_2008. 16)ⅩⅥ. 공공행정 및 사법" xfId="191"/>
    <cellStyle name="AÞ¸¶ [0]_Sheet1_2008. 6)Ⅵ. 농림수산업" xfId="192"/>
    <cellStyle name="ÄÞ¸¶ [0]_Sheet1_2008. 6)Ⅵ. 농림수산업" xfId="193"/>
    <cellStyle name="AÞ¸¶ [0]_Sheet1_43-10주택" xfId="194"/>
    <cellStyle name="ÄÞ¸¶ [0]_Sheet1_43-10주택" xfId="195"/>
    <cellStyle name="AÞ¸¶ [0]_Sheet1_나주시_행정전산장비보유" xfId="196"/>
    <cellStyle name="ÄÞ¸¶ [0]_Sheet1_나주시_행정전산장비보유" xfId="197"/>
    <cellStyle name="ÄÞ¸¶_¼ÕÀÍ¿¹»ê" xfId="198"/>
    <cellStyle name="AÞ¸¶_¼OAI¿¹≫e" xfId="199"/>
    <cellStyle name="ÄÞ¸¶_ÀÎ°Çºñ,¿ÜÁÖºñ" xfId="200"/>
    <cellStyle name="AÞ¸¶_AI°Cºn,μμ±Þºn" xfId="201"/>
    <cellStyle name="ÄÞ¸¶_laroux" xfId="202"/>
    <cellStyle name="AÞ¸¶_laroux_1" xfId="203"/>
    <cellStyle name="ÄÞ¸¶_laroux_1" xfId="204"/>
    <cellStyle name="AÞ¸¶_Sheet1" xfId="205"/>
    <cellStyle name="ÄÞ¸¶_Sheet1" xfId="206"/>
    <cellStyle name="AÞ¸¶_Sheet1_2008. 16)ⅩⅥ. 공공행정 및 사법" xfId="207"/>
    <cellStyle name="ÄÞ¸¶_Sheet1_2008. 16)ⅩⅥ. 공공행정 및 사법" xfId="208"/>
    <cellStyle name="AÞ¸¶_Sheet1_2008. 6)Ⅵ. 농림수산업" xfId="209"/>
    <cellStyle name="ÄÞ¸¶_Sheet1_2008. 6)Ⅵ. 농림수산업" xfId="210"/>
    <cellStyle name="AÞ¸¶_Sheet1_41-06농림16" xfId="211"/>
    <cellStyle name="ÄÞ¸¶_Sheet1_41-06농림16" xfId="212"/>
    <cellStyle name="AÞ¸¶_Sheet1_41-06농림16_2008. 16)ⅩⅥ. 공공행정 및 사법" xfId="213"/>
    <cellStyle name="ÄÞ¸¶_Sheet1_41-06농림16_2008. 16)ⅩⅥ. 공공행정 및 사법" xfId="214"/>
    <cellStyle name="AÞ¸¶_Sheet1_41-06농림16_2008. 6)Ⅵ. 농림수산업" xfId="215"/>
    <cellStyle name="ÄÞ¸¶_Sheet1_41-06농림16_2008. 6)Ⅵ. 농림수산업" xfId="216"/>
    <cellStyle name="AÞ¸¶_Sheet1_41-06농림16_43-10주택" xfId="217"/>
    <cellStyle name="ÄÞ¸¶_Sheet1_41-06농림16_43-10주택" xfId="218"/>
    <cellStyle name="AÞ¸¶_Sheet1_41-06농림16_나주시_행정전산장비보유" xfId="219"/>
    <cellStyle name="ÄÞ¸¶_Sheet1_41-06농림16_나주시_행정전산장비보유" xfId="220"/>
    <cellStyle name="AÞ¸¶_Sheet1_41-06농림41" xfId="221"/>
    <cellStyle name="ÄÞ¸¶_Sheet1_41-06농림41" xfId="222"/>
    <cellStyle name="AÞ¸¶_Sheet1_43-10주택" xfId="223"/>
    <cellStyle name="ÄÞ¸¶_Sheet1_43-10주택" xfId="224"/>
    <cellStyle name="AÞ¸¶_Sheet1_나주시_행정전산장비보유" xfId="225"/>
    <cellStyle name="ÄÞ¸¶_Sheet1_나주시_행정전산장비보유" xfId="226"/>
    <cellStyle name="C¡IA¨ª_¡ic¨u¡A¨￢I¨￢¡Æ AN¡Æe " xfId="227"/>
    <cellStyle name="C￥AØ_¿μ¾÷CoE² " xfId="228"/>
    <cellStyle name="Ç¥ÁØ_¼ÕÀÍ¿¹»ê" xfId="229"/>
    <cellStyle name="C￥AØ_¼OAI¿¹≫e" xfId="230"/>
    <cellStyle name="Ç¥ÁØ_ÀÎ°Çºñ,¿ÜÁÖºñ" xfId="231"/>
    <cellStyle name="C￥AØ_AI°Cºn,μμ±Þºn" xfId="232"/>
    <cellStyle name="Ç¥ÁØ_laroux" xfId="233"/>
    <cellStyle name="C￥AØ_laroux_1" xfId="234"/>
    <cellStyle name="Ç¥ÁØ_laroux_1" xfId="235"/>
    <cellStyle name="C￥AØ_laroux_1_Sheet1" xfId="236"/>
    <cellStyle name="Ç¥ÁØ_laroux_1_Sheet1" xfId="237"/>
    <cellStyle name="C￥AØ_laroux_2" xfId="238"/>
    <cellStyle name="Ç¥ÁØ_laroux_2" xfId="239"/>
    <cellStyle name="C￥AØ_laroux_2_Sheet1" xfId="240"/>
    <cellStyle name="Ç¥ÁØ_laroux_2_Sheet1" xfId="241"/>
    <cellStyle name="C￥AØ_laroux_3" xfId="242"/>
    <cellStyle name="Ç¥ÁØ_laroux_3" xfId="243"/>
    <cellStyle name="C￥AØ_laroux_4" xfId="244"/>
    <cellStyle name="Ç¥ÁØ_laroux_4" xfId="245"/>
    <cellStyle name="C￥AØ_laroux_Sheet1" xfId="246"/>
    <cellStyle name="Ç¥ÁØ_laroux_Sheet1" xfId="247"/>
    <cellStyle name="C￥AØ_Sheet1" xfId="248"/>
    <cellStyle name="Ç¥ÁØ_Sheet1" xfId="249"/>
    <cellStyle name="Calc Currency (0)" xfId="250"/>
    <cellStyle name="Calc Currency (0) 2" xfId="251"/>
    <cellStyle name="category" xfId="4"/>
    <cellStyle name="category 2" xfId="252"/>
    <cellStyle name="Comma [0]_ SG&amp;A Bridge " xfId="253"/>
    <cellStyle name="comma zerodec" xfId="5"/>
    <cellStyle name="comma zerodec 2" xfId="254"/>
    <cellStyle name="Comma_ SG&amp;A Bridge " xfId="255"/>
    <cellStyle name="Comma0" xfId="256"/>
    <cellStyle name="Copied" xfId="257"/>
    <cellStyle name="Copied 2" xfId="258"/>
    <cellStyle name="Curren?_x0012_퐀_x0017_?" xfId="259"/>
    <cellStyle name="Currency [0]_ SG&amp;A Bridge " xfId="260"/>
    <cellStyle name="Currency_ SG&amp;A Bridge " xfId="261"/>
    <cellStyle name="Currency0" xfId="262"/>
    <cellStyle name="Currency1" xfId="6"/>
    <cellStyle name="Currency1 2" xfId="263"/>
    <cellStyle name="Date" xfId="264"/>
    <cellStyle name="Dezimal [0]_laroux" xfId="7"/>
    <cellStyle name="Dezimal_laroux" xfId="8"/>
    <cellStyle name="Dollar (zero dec)" xfId="9"/>
    <cellStyle name="Dollar (zero dec) 2" xfId="265"/>
    <cellStyle name="Entered" xfId="266"/>
    <cellStyle name="Entered 2" xfId="267"/>
    <cellStyle name="Euro" xfId="268"/>
    <cellStyle name="Fixed" xfId="269"/>
    <cellStyle name="Grey" xfId="10"/>
    <cellStyle name="Grey 2" xfId="270"/>
    <cellStyle name="HEADER" xfId="271"/>
    <cellStyle name="Header1" xfId="272"/>
    <cellStyle name="Header1 2" xfId="273"/>
    <cellStyle name="Header2" xfId="274"/>
    <cellStyle name="Header2 2" xfId="275"/>
    <cellStyle name="Heading 1" xfId="276"/>
    <cellStyle name="Heading 2" xfId="277"/>
    <cellStyle name="HEADING1" xfId="278"/>
    <cellStyle name="HEADING2" xfId="279"/>
    <cellStyle name="Hyperlink_NEGS" xfId="280"/>
    <cellStyle name="Input [yellow]" xfId="11"/>
    <cellStyle name="Input [yellow] 2" xfId="281"/>
    <cellStyle name="Milliers [0]_Arabian Spec" xfId="12"/>
    <cellStyle name="Milliers_Arabian Spec" xfId="13"/>
    <cellStyle name="Model" xfId="282"/>
    <cellStyle name="Mon?aire [0]_Arabian Spec" xfId="14"/>
    <cellStyle name="Mon?aire_Arabian Spec" xfId="15"/>
    <cellStyle name="Normal - Style1" xfId="16"/>
    <cellStyle name="Normal - Style1 2" xfId="17"/>
    <cellStyle name="Normal - Style1 3" xfId="18"/>
    <cellStyle name="Normal - Style1 4" xfId="283"/>
    <cellStyle name="Normal_ SG&amp;A Bridge " xfId="284"/>
    <cellStyle name="Œ…?æ맖?e [0.00]_laroux" xfId="285"/>
    <cellStyle name="Œ…?æ맖?e_laroux" xfId="286"/>
    <cellStyle name="Percent [2]" xfId="19"/>
    <cellStyle name="Percent [2] 2" xfId="287"/>
    <cellStyle name="Standard_laroux" xfId="20"/>
    <cellStyle name="subhead" xfId="288"/>
    <cellStyle name="Total" xfId="289"/>
    <cellStyle name="UM" xfId="290"/>
    <cellStyle name="W?rung [0]_laroux" xfId="21"/>
    <cellStyle name="W?rung_laroux" xfId="22"/>
    <cellStyle name="강조색1 2" xfId="291"/>
    <cellStyle name="강조색1 2 2" xfId="292"/>
    <cellStyle name="강조색2 2" xfId="293"/>
    <cellStyle name="강조색2 2 2" xfId="294"/>
    <cellStyle name="강조색3 2" xfId="295"/>
    <cellStyle name="강조색3 2 2" xfId="296"/>
    <cellStyle name="강조색4 2" xfId="297"/>
    <cellStyle name="강조색4 2 2" xfId="298"/>
    <cellStyle name="강조색5 2" xfId="299"/>
    <cellStyle name="강조색5 2 2" xfId="300"/>
    <cellStyle name="강조색6 2" xfId="301"/>
    <cellStyle name="강조색6 2 2" xfId="302"/>
    <cellStyle name="경고문 2" xfId="303"/>
    <cellStyle name="경고문 2 2" xfId="304"/>
    <cellStyle name="계산 2" xfId="305"/>
    <cellStyle name="계산 2 2" xfId="306"/>
    <cellStyle name="고정소숫점" xfId="307"/>
    <cellStyle name="고정소숫점 2" xfId="308"/>
    <cellStyle name="고정출력1" xfId="309"/>
    <cellStyle name="고정출력1 2" xfId="310"/>
    <cellStyle name="고정출력2" xfId="311"/>
    <cellStyle name="고정출력2 2" xfId="312"/>
    <cellStyle name="과정별배정" xfId="313"/>
    <cellStyle name="咬訌裝?INCOM1" xfId="314"/>
    <cellStyle name="咬訌裝?INCOM10" xfId="315"/>
    <cellStyle name="咬訌裝?INCOM2" xfId="316"/>
    <cellStyle name="咬訌裝?INCOM3" xfId="317"/>
    <cellStyle name="咬訌裝?INCOM4" xfId="318"/>
    <cellStyle name="咬訌裝?INCOM5" xfId="319"/>
    <cellStyle name="咬訌裝?INCOM6" xfId="320"/>
    <cellStyle name="咬訌裝?INCOM7" xfId="321"/>
    <cellStyle name="咬訌裝?INCOM8" xfId="322"/>
    <cellStyle name="咬訌裝?INCOM9" xfId="323"/>
    <cellStyle name="咬訌裝?PRIB11" xfId="324"/>
    <cellStyle name="나쁨 2" xfId="325"/>
    <cellStyle name="나쁨 2 2" xfId="326"/>
    <cellStyle name="날짜" xfId="327"/>
    <cellStyle name="날짜 2" xfId="328"/>
    <cellStyle name="달러" xfId="329"/>
    <cellStyle name="달러 2" xfId="330"/>
    <cellStyle name="똿뗦먛귟 [0.00]_NT Server " xfId="331"/>
    <cellStyle name="똿뗦먛귟_NT Server " xfId="332"/>
    <cellStyle name="메모 2" xfId="333"/>
    <cellStyle name="메모 2 2" xfId="334"/>
    <cellStyle name="메모 2 2 2" xfId="335"/>
    <cellStyle name="믅됞 [0.00]_NT Server " xfId="336"/>
    <cellStyle name="믅됞_NT Server " xfId="337"/>
    <cellStyle name="바탕글" xfId="338"/>
    <cellStyle name="백분율 2" xfId="339"/>
    <cellStyle name="백분율 2 2" xfId="340"/>
    <cellStyle name="백분율 2 3" xfId="341"/>
    <cellStyle name="백분율 3" xfId="342"/>
    <cellStyle name="백분율 4" xfId="343"/>
    <cellStyle name="보통 2" xfId="344"/>
    <cellStyle name="보통 2 2" xfId="345"/>
    <cellStyle name="본문" xfId="346"/>
    <cellStyle name="뷭?_빟랹둴봃섟 " xfId="347"/>
    <cellStyle name="설명 텍스트 2" xfId="348"/>
    <cellStyle name="설명 텍스트 2 2" xfId="349"/>
    <cellStyle name="셀 확인 2" xfId="350"/>
    <cellStyle name="셀 확인 2 2" xfId="351"/>
    <cellStyle name="숫자(R)" xfId="352"/>
    <cellStyle name="숫자(R) 2" xfId="353"/>
    <cellStyle name="쉼표 [0]" xfId="703" builtinId="6"/>
    <cellStyle name="쉼표 [0] 10" xfId="354"/>
    <cellStyle name="쉼표 [0] 10 2" xfId="355"/>
    <cellStyle name="쉼표 [0] 10 3" xfId="356"/>
    <cellStyle name="쉼표 [0] 11" xfId="357"/>
    <cellStyle name="쉼표 [0] 11 2" xfId="358"/>
    <cellStyle name="쉼표 [0] 12" xfId="359"/>
    <cellStyle name="쉼표 [0] 13" xfId="360"/>
    <cellStyle name="쉼표 [0] 14" xfId="361"/>
    <cellStyle name="쉼표 [0] 15" xfId="362"/>
    <cellStyle name="쉼표 [0] 16" xfId="363"/>
    <cellStyle name="쉼표 [0] 17" xfId="364"/>
    <cellStyle name="쉼표 [0] 18" xfId="365"/>
    <cellStyle name="쉼표 [0] 2" xfId="2"/>
    <cellStyle name="쉼표 [0] 2 10" xfId="366"/>
    <cellStyle name="쉼표 [0] 2 2" xfId="23"/>
    <cellStyle name="쉼표 [0] 2 2 10" xfId="367"/>
    <cellStyle name="쉼표 [0] 2 2 2" xfId="368"/>
    <cellStyle name="쉼표 [0] 2 2 2 2" xfId="369"/>
    <cellStyle name="쉼표 [0] 2 2 2 3" xfId="370"/>
    <cellStyle name="쉼표 [0] 2 2 2 4" xfId="371"/>
    <cellStyle name="쉼표 [0] 2 2 2 5" xfId="372"/>
    <cellStyle name="쉼표 [0] 2 2 3" xfId="373"/>
    <cellStyle name="쉼표 [0] 2 2 4" xfId="374"/>
    <cellStyle name="쉼표 [0] 2 2 5" xfId="375"/>
    <cellStyle name="쉼표 [0] 2 2 6" xfId="376"/>
    <cellStyle name="쉼표 [0] 2 2 7" xfId="377"/>
    <cellStyle name="쉼표 [0] 2 3" xfId="378"/>
    <cellStyle name="쉼표 [0] 2 3 4" xfId="379"/>
    <cellStyle name="쉼표 [0] 2 4" xfId="380"/>
    <cellStyle name="쉼표 [0] 2 5" xfId="381"/>
    <cellStyle name="쉼표 [0] 2 5 2" xfId="382"/>
    <cellStyle name="쉼표 [0] 2 6" xfId="24"/>
    <cellStyle name="쉼표 [0] 2 6 2" xfId="383"/>
    <cellStyle name="쉼표 [0] 2 6 3" xfId="384"/>
    <cellStyle name="쉼표 [0] 3" xfId="385"/>
    <cellStyle name="쉼표 [0] 3 2" xfId="386"/>
    <cellStyle name="쉼표 [0] 3 2 2" xfId="387"/>
    <cellStyle name="쉼표 [0] 3 2 2 2" xfId="388"/>
    <cellStyle name="쉼표 [0] 3 2 3" xfId="389"/>
    <cellStyle name="쉼표 [0] 3 3" xfId="25"/>
    <cellStyle name="쉼표 [0] 3 3 2" xfId="390"/>
    <cellStyle name="쉼표 [0] 3 3 3" xfId="391"/>
    <cellStyle name="쉼표 [0] 3 3 4" xfId="392"/>
    <cellStyle name="쉼표 [0] 3 3 5" xfId="393"/>
    <cellStyle name="쉼표 [0] 3 3 6" xfId="394"/>
    <cellStyle name="쉼표 [0] 3 4" xfId="395"/>
    <cellStyle name="쉼표 [0] 3 4 2" xfId="396"/>
    <cellStyle name="쉼표 [0] 3 4 3" xfId="708"/>
    <cellStyle name="쉼표 [0] 34" xfId="397"/>
    <cellStyle name="쉼표 [0] 34 2" xfId="398"/>
    <cellStyle name="쉼표 [0] 35" xfId="399"/>
    <cellStyle name="쉼표 [0] 35 2" xfId="400"/>
    <cellStyle name="쉼표 [0] 4" xfId="401"/>
    <cellStyle name="쉼표 [0] 4 2" xfId="402"/>
    <cellStyle name="쉼표 [0] 4 2 2" xfId="403"/>
    <cellStyle name="쉼표 [0] 4 2 2 2" xfId="404"/>
    <cellStyle name="쉼표 [0] 4 2 3" xfId="405"/>
    <cellStyle name="쉼표 [0] 4 3" xfId="406"/>
    <cellStyle name="쉼표 [0] 4 4" xfId="407"/>
    <cellStyle name="쉼표 [0] 4 5" xfId="408"/>
    <cellStyle name="쉼표 [0] 4 6" xfId="409"/>
    <cellStyle name="쉼표 [0] 5" xfId="410"/>
    <cellStyle name="쉼표 [0] 5 2" xfId="411"/>
    <cellStyle name="쉼표 [0] 5 3" xfId="412"/>
    <cellStyle name="쉼표 [0] 5 4" xfId="413"/>
    <cellStyle name="쉼표 [0] 6" xfId="414"/>
    <cellStyle name="쉼표 [0] 6 2" xfId="415"/>
    <cellStyle name="쉼표 [0] 6 3" xfId="416"/>
    <cellStyle name="쉼표 [0] 7" xfId="417"/>
    <cellStyle name="쉼표 [0] 7 2" xfId="418"/>
    <cellStyle name="쉼표 [0] 7 3" xfId="419"/>
    <cellStyle name="쉼표 [0] 8" xfId="420"/>
    <cellStyle name="쉼표 [0] 8 17" xfId="421"/>
    <cellStyle name="쉼표 [0] 8 2" xfId="422"/>
    <cellStyle name="쉼표 [0] 8 2 2" xfId="423"/>
    <cellStyle name="쉼표 [0] 9" xfId="424"/>
    <cellStyle name="쉼표 [0] 9 2" xfId="425"/>
    <cellStyle name="쉼표 [0] 9 3" xfId="426"/>
    <cellStyle name="쉼표 [0]_08-전기가스" xfId="706"/>
    <cellStyle name="스타일 1" xfId="427"/>
    <cellStyle name="연결된 셀 2" xfId="428"/>
    <cellStyle name="연결된 셀 2 2" xfId="429"/>
    <cellStyle name="요약 2" xfId="430"/>
    <cellStyle name="요약 2 2" xfId="431"/>
    <cellStyle name="입력 2" xfId="432"/>
    <cellStyle name="입력 2 2" xfId="433"/>
    <cellStyle name="자리수" xfId="434"/>
    <cellStyle name="자리수 2" xfId="435"/>
    <cellStyle name="자리수0" xfId="436"/>
    <cellStyle name="자리수0 2" xfId="437"/>
    <cellStyle name="작은제목" xfId="438"/>
    <cellStyle name="제목 1 2" xfId="439"/>
    <cellStyle name="제목 1 2 2" xfId="440"/>
    <cellStyle name="제목 2 2" xfId="441"/>
    <cellStyle name="제목 2 2 2" xfId="442"/>
    <cellStyle name="제목 3 2" xfId="443"/>
    <cellStyle name="제목 3 2 2" xfId="444"/>
    <cellStyle name="제목 4 2" xfId="445"/>
    <cellStyle name="제목 4 2 2" xfId="446"/>
    <cellStyle name="제목 5" xfId="447"/>
    <cellStyle name="제목 5 2" xfId="448"/>
    <cellStyle name="좋음 2" xfId="449"/>
    <cellStyle name="좋음 2 2" xfId="450"/>
    <cellStyle name="지정되지 않음" xfId="451"/>
    <cellStyle name="쪽번호" xfId="452"/>
    <cellStyle name="출력 2" xfId="453"/>
    <cellStyle name="출력 2 2" xfId="454"/>
    <cellStyle name="콤마 [0]" xfId="455"/>
    <cellStyle name="콤마 [0]_10.수입실적" xfId="26"/>
    <cellStyle name="콤마 [0]_2. 행정구역" xfId="704"/>
    <cellStyle name="콤마 [0]_해안선및도서" xfId="1"/>
    <cellStyle name="콤마_ 견적기준 FLOW " xfId="456"/>
    <cellStyle name="콤마_2. 행정구역" xfId="702"/>
    <cellStyle name="큰제목" xfId="457"/>
    <cellStyle name="통화 [0] 2" xfId="458"/>
    <cellStyle name="통화 [0] 2 2" xfId="459"/>
    <cellStyle name="통화 [0] 2 3" xfId="460"/>
    <cellStyle name="통화 [0] 3" xfId="461"/>
    <cellStyle name="퍼센트" xfId="462"/>
    <cellStyle name="표준" xfId="0" builtinId="0"/>
    <cellStyle name="표준 10" xfId="463"/>
    <cellStyle name="표준 10 2" xfId="464"/>
    <cellStyle name="표준 100" xfId="465"/>
    <cellStyle name="표준 101" xfId="466"/>
    <cellStyle name="표준 102" xfId="467"/>
    <cellStyle name="표준 103" xfId="468"/>
    <cellStyle name="표준 104" xfId="469"/>
    <cellStyle name="표준 105" xfId="470"/>
    <cellStyle name="표준 106" xfId="471"/>
    <cellStyle name="표준 107" xfId="472"/>
    <cellStyle name="표준 108" xfId="473"/>
    <cellStyle name="표준 109" xfId="474"/>
    <cellStyle name="표준 11" xfId="475"/>
    <cellStyle name="표준 11 2" xfId="476"/>
    <cellStyle name="표준 11 2 2" xfId="477"/>
    <cellStyle name="표준 11 3" xfId="478"/>
    <cellStyle name="표준 11 3 2" xfId="479"/>
    <cellStyle name="표준 11 3 3" xfId="480"/>
    <cellStyle name="표준 11 4" xfId="481"/>
    <cellStyle name="표준 110" xfId="482"/>
    <cellStyle name="표준 111" xfId="483"/>
    <cellStyle name="표준 112" xfId="484"/>
    <cellStyle name="표준 113" xfId="485"/>
    <cellStyle name="표준 114" xfId="486"/>
    <cellStyle name="표준 115" xfId="487"/>
    <cellStyle name="표준 116" xfId="488"/>
    <cellStyle name="표준 117" xfId="489"/>
    <cellStyle name="표준 118" xfId="490"/>
    <cellStyle name="표준 119" xfId="491"/>
    <cellStyle name="표준 12" xfId="492"/>
    <cellStyle name="표준 12 2" xfId="493"/>
    <cellStyle name="표준 12 2 2" xfId="494"/>
    <cellStyle name="표준 12 3" xfId="495"/>
    <cellStyle name="표준 120" xfId="496"/>
    <cellStyle name="표준 121" xfId="497"/>
    <cellStyle name="표준 122" xfId="498"/>
    <cellStyle name="표준 123" xfId="499"/>
    <cellStyle name="표준 124" xfId="500"/>
    <cellStyle name="표준 125" xfId="501"/>
    <cellStyle name="표준 126" xfId="502"/>
    <cellStyle name="표준 127" xfId="503"/>
    <cellStyle name="표준 128" xfId="504"/>
    <cellStyle name="표준 129" xfId="505"/>
    <cellStyle name="표준 13" xfId="506"/>
    <cellStyle name="표준 13 2" xfId="507"/>
    <cellStyle name="표준 13 3" xfId="508"/>
    <cellStyle name="표준 130" xfId="509"/>
    <cellStyle name="표준 131" xfId="510"/>
    <cellStyle name="표준 132" xfId="511"/>
    <cellStyle name="표준 133" xfId="512"/>
    <cellStyle name="표준 134" xfId="513"/>
    <cellStyle name="표준 135" xfId="514"/>
    <cellStyle name="표준 136" xfId="515"/>
    <cellStyle name="표준 137" xfId="516"/>
    <cellStyle name="표준 138" xfId="517"/>
    <cellStyle name="표준 139" xfId="518"/>
    <cellStyle name="표준 14" xfId="519"/>
    <cellStyle name="표준 14 2" xfId="520"/>
    <cellStyle name="표준 140" xfId="521"/>
    <cellStyle name="표준 141" xfId="522"/>
    <cellStyle name="표준 142" xfId="523"/>
    <cellStyle name="표준 143" xfId="524"/>
    <cellStyle name="표준 144" xfId="525"/>
    <cellStyle name="표준 145" xfId="526"/>
    <cellStyle name="표준 146" xfId="527"/>
    <cellStyle name="표준 147" xfId="528"/>
    <cellStyle name="표준 148" xfId="529"/>
    <cellStyle name="표준 149" xfId="530"/>
    <cellStyle name="표준 15" xfId="531"/>
    <cellStyle name="표준 150" xfId="532"/>
    <cellStyle name="표준 151" xfId="533"/>
    <cellStyle name="표준 152" xfId="534"/>
    <cellStyle name="표준 153" xfId="535"/>
    <cellStyle name="표준 154" xfId="536"/>
    <cellStyle name="표준 155" xfId="537"/>
    <cellStyle name="표준 156" xfId="538"/>
    <cellStyle name="표준 157" xfId="539"/>
    <cellStyle name="표준 158" xfId="540"/>
    <cellStyle name="표준 159" xfId="541"/>
    <cellStyle name="표준 16" xfId="542"/>
    <cellStyle name="표준 160" xfId="543"/>
    <cellStyle name="표준 161" xfId="544"/>
    <cellStyle name="표준 17" xfId="545"/>
    <cellStyle name="표준 18" xfId="546"/>
    <cellStyle name="표준 19" xfId="547"/>
    <cellStyle name="표준 19 2" xfId="548"/>
    <cellStyle name="표준 19 3" xfId="549"/>
    <cellStyle name="표준 19 4" xfId="550"/>
    <cellStyle name="표준 19 5" xfId="551"/>
    <cellStyle name="표준 2" xfId="3"/>
    <cellStyle name="표준 2 10" xfId="552"/>
    <cellStyle name="표준 2 11" xfId="553"/>
    <cellStyle name="표준 2 12" xfId="554"/>
    <cellStyle name="표준 2 2" xfId="555"/>
    <cellStyle name="표준 2 2 2" xfId="556"/>
    <cellStyle name="표준 2 2 2 2" xfId="557"/>
    <cellStyle name="표준 2 2 2 3" xfId="558"/>
    <cellStyle name="표준 2 2 2 4" xfId="559"/>
    <cellStyle name="표준 2 2 2 5" xfId="560"/>
    <cellStyle name="표준 2 2 2 6" xfId="561"/>
    <cellStyle name="표준 2 2 3" xfId="27"/>
    <cellStyle name="표준 2 2 4" xfId="562"/>
    <cellStyle name="표준 2 3" xfId="563"/>
    <cellStyle name="표준 2 3 2" xfId="564"/>
    <cellStyle name="표준 2 4" xfId="565"/>
    <cellStyle name="표준 2 4 2" xfId="566"/>
    <cellStyle name="표준 2 5" xfId="567"/>
    <cellStyle name="표준 2 5 2" xfId="568"/>
    <cellStyle name="표준 2 5 2 16" xfId="569"/>
    <cellStyle name="표준 2 6" xfId="570"/>
    <cellStyle name="표준 2 6 2" xfId="571"/>
    <cellStyle name="표준 2 7" xfId="572"/>
    <cellStyle name="표준 2 7 2" xfId="573"/>
    <cellStyle name="표준 2 8" xfId="574"/>
    <cellStyle name="표준 2 9" xfId="575"/>
    <cellStyle name="표준 2_006농림-4" xfId="576"/>
    <cellStyle name="표준 20" xfId="577"/>
    <cellStyle name="표준 21" xfId="578"/>
    <cellStyle name="표준 22" xfId="579"/>
    <cellStyle name="표준 23" xfId="580"/>
    <cellStyle name="표준 24" xfId="581"/>
    <cellStyle name="표준 25" xfId="582"/>
    <cellStyle name="표준 26" xfId="583"/>
    <cellStyle name="표준 260" xfId="584"/>
    <cellStyle name="표준 27" xfId="585"/>
    <cellStyle name="표준 28" xfId="586"/>
    <cellStyle name="표준 29" xfId="587"/>
    <cellStyle name="표준 29 2" xfId="588"/>
    <cellStyle name="표준 3" xfId="589"/>
    <cellStyle name="표준 3 2" xfId="590"/>
    <cellStyle name="표준 3 2 2" xfId="591"/>
    <cellStyle name="표준 3 2 3" xfId="707"/>
    <cellStyle name="표준 3 3" xfId="592"/>
    <cellStyle name="표준 3 3 2" xfId="593"/>
    <cellStyle name="표준 3 4" xfId="594"/>
    <cellStyle name="표준 3 5" xfId="595"/>
    <cellStyle name="표준 3 6" xfId="596"/>
    <cellStyle name="표준 3 7" xfId="597"/>
    <cellStyle name="표준 3 8" xfId="598"/>
    <cellStyle name="표준 3_006농림-4" xfId="599"/>
    <cellStyle name="표준 30" xfId="600"/>
    <cellStyle name="표준 31" xfId="601"/>
    <cellStyle name="표준 32" xfId="602"/>
    <cellStyle name="표준 33" xfId="603"/>
    <cellStyle name="표준 34" xfId="604"/>
    <cellStyle name="표준 35" xfId="605"/>
    <cellStyle name="표준 36" xfId="606"/>
    <cellStyle name="표준 37" xfId="607"/>
    <cellStyle name="표준 38" xfId="608"/>
    <cellStyle name="표준 39" xfId="609"/>
    <cellStyle name="표준 4" xfId="610"/>
    <cellStyle name="표준 4 10" xfId="611"/>
    <cellStyle name="표준 4 2" xfId="612"/>
    <cellStyle name="표준 4 3" xfId="613"/>
    <cellStyle name="표준 4 4" xfId="614"/>
    <cellStyle name="표준 4 5" xfId="615"/>
    <cellStyle name="표준 4 6" xfId="616"/>
    <cellStyle name="표준 4 7" xfId="617"/>
    <cellStyle name="표준 4 8" xfId="618"/>
    <cellStyle name="표준 4 9" xfId="619"/>
    <cellStyle name="표준 40" xfId="620"/>
    <cellStyle name="표준 41" xfId="621"/>
    <cellStyle name="표준 42" xfId="622"/>
    <cellStyle name="표준 43" xfId="623"/>
    <cellStyle name="표준 44" xfId="624"/>
    <cellStyle name="표준 44 2" xfId="625"/>
    <cellStyle name="표준 45" xfId="626"/>
    <cellStyle name="표준 46" xfId="627"/>
    <cellStyle name="표준 47" xfId="628"/>
    <cellStyle name="표준 48" xfId="629"/>
    <cellStyle name="표준 48 2" xfId="630"/>
    <cellStyle name="표준 49" xfId="631"/>
    <cellStyle name="표준 5" xfId="632"/>
    <cellStyle name="표준 5 2" xfId="633"/>
    <cellStyle name="표준 5 3" xfId="634"/>
    <cellStyle name="표준 5 4" xfId="635"/>
    <cellStyle name="표준 5 5" xfId="636"/>
    <cellStyle name="표준 50" xfId="637"/>
    <cellStyle name="표준 51" xfId="638"/>
    <cellStyle name="표준 52" xfId="639"/>
    <cellStyle name="표준 53" xfId="640"/>
    <cellStyle name="표준 54" xfId="641"/>
    <cellStyle name="표준 55" xfId="642"/>
    <cellStyle name="표준 56" xfId="643"/>
    <cellStyle name="표준 57" xfId="644"/>
    <cellStyle name="표준 58" xfId="645"/>
    <cellStyle name="표준 59" xfId="646"/>
    <cellStyle name="표준 6" xfId="647"/>
    <cellStyle name="표준 6 2" xfId="648"/>
    <cellStyle name="표준 6 3" xfId="649"/>
    <cellStyle name="표준 60" xfId="650"/>
    <cellStyle name="표준 61" xfId="651"/>
    <cellStyle name="표준 62" xfId="652"/>
    <cellStyle name="표준 63" xfId="653"/>
    <cellStyle name="표준 64" xfId="654"/>
    <cellStyle name="표준 65" xfId="655"/>
    <cellStyle name="표준 66" xfId="656"/>
    <cellStyle name="표준 67" xfId="657"/>
    <cellStyle name="표준 68" xfId="658"/>
    <cellStyle name="표준 69" xfId="659"/>
    <cellStyle name="표준 7" xfId="660"/>
    <cellStyle name="표준 7 2" xfId="661"/>
    <cellStyle name="표준 70" xfId="662"/>
    <cellStyle name="표준 71" xfId="663"/>
    <cellStyle name="표준 72" xfId="664"/>
    <cellStyle name="표준 73" xfId="665"/>
    <cellStyle name="표준 74" xfId="666"/>
    <cellStyle name="표준 75" xfId="667"/>
    <cellStyle name="표준 76" xfId="668"/>
    <cellStyle name="표준 77" xfId="669"/>
    <cellStyle name="표준 78" xfId="670"/>
    <cellStyle name="표준 79" xfId="671"/>
    <cellStyle name="표준 8" xfId="672"/>
    <cellStyle name="표준 8 2" xfId="673"/>
    <cellStyle name="표준 80" xfId="674"/>
    <cellStyle name="표준 81" xfId="675"/>
    <cellStyle name="표준 82" xfId="676"/>
    <cellStyle name="표준 83" xfId="677"/>
    <cellStyle name="표준 84" xfId="678"/>
    <cellStyle name="표준 85" xfId="679"/>
    <cellStyle name="표준 86" xfId="680"/>
    <cellStyle name="표준 87" xfId="681"/>
    <cellStyle name="표준 88" xfId="682"/>
    <cellStyle name="표준 89" xfId="683"/>
    <cellStyle name="표준 9" xfId="684"/>
    <cellStyle name="표준 9 2" xfId="685"/>
    <cellStyle name="표준 9 3" xfId="686"/>
    <cellStyle name="표준 9 4" xfId="687"/>
    <cellStyle name="표준 9 5" xfId="688"/>
    <cellStyle name="표준 90" xfId="689"/>
    <cellStyle name="표준 91" xfId="690"/>
    <cellStyle name="표준 92" xfId="691"/>
    <cellStyle name="표준 93" xfId="692"/>
    <cellStyle name="표준 94" xfId="693"/>
    <cellStyle name="표준 95" xfId="694"/>
    <cellStyle name="표준 96" xfId="695"/>
    <cellStyle name="표준 97" xfId="696"/>
    <cellStyle name="표준 98" xfId="697"/>
    <cellStyle name="표준 99" xfId="698"/>
    <cellStyle name="표준_08-전기가스" xfId="705"/>
    <cellStyle name="합산" xfId="699"/>
    <cellStyle name="화폐기호" xfId="700"/>
    <cellStyle name="화폐기호0" xfId="701"/>
  </cellStyles>
  <dxfs count="10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4"/>
  <sheetViews>
    <sheetView zoomScale="90" zoomScaleNormal="90" workbookViewId="0">
      <selection activeCell="K1" sqref="K1:R1"/>
    </sheetView>
  </sheetViews>
  <sheetFormatPr defaultRowHeight="13.5"/>
  <cols>
    <col min="1" max="1" width="9.77734375" style="70" customWidth="1"/>
    <col min="2" max="2" width="8.77734375" style="74" customWidth="1"/>
    <col min="3" max="3" width="8.77734375" style="77" customWidth="1"/>
    <col min="4" max="9" width="8.77734375" style="74" customWidth="1"/>
    <col min="10" max="10" width="2.77734375" style="78" customWidth="1"/>
    <col min="11" max="11" width="8.77734375" style="71" customWidth="1"/>
    <col min="12" max="12" width="8.77734375" style="75" customWidth="1"/>
    <col min="13" max="13" width="8.77734375" style="71" customWidth="1"/>
    <col min="14" max="14" width="8.77734375" style="75" customWidth="1"/>
    <col min="15" max="15" width="8.77734375" style="74" customWidth="1"/>
    <col min="16" max="16" width="8.77734375" style="75" customWidth="1"/>
    <col min="17" max="17" width="8.77734375" style="74" customWidth="1"/>
    <col min="18" max="18" width="8.77734375" style="75" customWidth="1"/>
    <col min="19" max="16384" width="8.88671875" style="67"/>
  </cols>
  <sheetData>
    <row r="1" spans="1:256" s="3" customFormat="1" ht="45" customHeight="1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1"/>
      <c r="K1" s="444" t="s">
        <v>1</v>
      </c>
      <c r="L1" s="444"/>
      <c r="M1" s="444"/>
      <c r="N1" s="444"/>
      <c r="O1" s="444"/>
      <c r="P1" s="444"/>
      <c r="Q1" s="444"/>
      <c r="R1" s="44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12" customFormat="1" ht="25.5" customHeight="1" thickBot="1">
      <c r="A2" s="4" t="s">
        <v>2</v>
      </c>
      <c r="B2" s="5"/>
      <c r="C2" s="6"/>
      <c r="D2" s="7"/>
      <c r="E2" s="5"/>
      <c r="F2" s="5"/>
      <c r="G2" s="5"/>
      <c r="H2" s="5"/>
      <c r="I2" s="5"/>
      <c r="J2" s="8"/>
      <c r="K2" s="9"/>
      <c r="L2" s="10"/>
      <c r="M2" s="9"/>
      <c r="N2" s="10"/>
      <c r="O2" s="5"/>
      <c r="P2" s="10"/>
      <c r="Q2" s="5"/>
      <c r="R2" s="11" t="s">
        <v>3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s="12" customFormat="1" ht="17.100000000000001" customHeight="1" thickTop="1">
      <c r="A3" s="13" t="s">
        <v>4</v>
      </c>
      <c r="B3" s="14" t="s">
        <v>5</v>
      </c>
      <c r="C3" s="15"/>
      <c r="D3" s="14" t="s">
        <v>6</v>
      </c>
      <c r="E3" s="16"/>
      <c r="F3" s="14" t="s">
        <v>7</v>
      </c>
      <c r="G3" s="17"/>
      <c r="H3" s="14" t="s">
        <v>8</v>
      </c>
      <c r="I3" s="18"/>
      <c r="J3" s="14"/>
      <c r="K3" s="445" t="s">
        <v>9</v>
      </c>
      <c r="L3" s="445"/>
      <c r="M3" s="445"/>
      <c r="N3" s="445"/>
      <c r="O3" s="445"/>
      <c r="P3" s="445"/>
      <c r="Q3" s="445"/>
      <c r="R3" s="445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12" customFormat="1" ht="17.100000000000001" customHeight="1">
      <c r="A4" s="19" t="s">
        <v>10</v>
      </c>
      <c r="B4" s="20"/>
      <c r="C4" s="21" t="s">
        <v>11</v>
      </c>
      <c r="D4" s="22"/>
      <c r="E4" s="21" t="s">
        <v>11</v>
      </c>
      <c r="F4" s="22"/>
      <c r="G4" s="21" t="s">
        <v>11</v>
      </c>
      <c r="H4" s="22"/>
      <c r="I4" s="14" t="s">
        <v>11</v>
      </c>
      <c r="J4" s="14"/>
      <c r="K4" s="23" t="s">
        <v>12</v>
      </c>
      <c r="L4" s="24"/>
      <c r="M4" s="23" t="s">
        <v>13</v>
      </c>
      <c r="N4" s="25" t="s">
        <v>14</v>
      </c>
      <c r="O4" s="23" t="s">
        <v>15</v>
      </c>
      <c r="P4" s="24"/>
      <c r="Q4" s="23" t="s">
        <v>16</v>
      </c>
      <c r="R4" s="2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1:256" s="12" customFormat="1" ht="17.100000000000001" customHeight="1">
      <c r="A5" s="27" t="s">
        <v>17</v>
      </c>
      <c r="B5" s="20"/>
      <c r="C5" s="21" t="s">
        <v>18</v>
      </c>
      <c r="D5" s="22"/>
      <c r="E5" s="21" t="s">
        <v>18</v>
      </c>
      <c r="F5" s="22"/>
      <c r="G5" s="21" t="s">
        <v>18</v>
      </c>
      <c r="H5" s="22"/>
      <c r="I5" s="14" t="s">
        <v>18</v>
      </c>
      <c r="J5" s="14"/>
      <c r="K5" s="27"/>
      <c r="L5" s="28" t="s">
        <v>19</v>
      </c>
      <c r="M5" s="14" t="s">
        <v>20</v>
      </c>
      <c r="N5" s="28" t="s">
        <v>19</v>
      </c>
      <c r="O5" s="22"/>
      <c r="P5" s="28" t="s">
        <v>19</v>
      </c>
      <c r="Q5" s="14" t="s">
        <v>21</v>
      </c>
      <c r="R5" s="29" t="s">
        <v>22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1:256" s="12" customFormat="1" ht="17.100000000000001" customHeight="1">
      <c r="A6" s="30" t="s">
        <v>23</v>
      </c>
      <c r="B6" s="20" t="s">
        <v>24</v>
      </c>
      <c r="C6" s="21" t="s">
        <v>25</v>
      </c>
      <c r="D6" s="27" t="s">
        <v>26</v>
      </c>
      <c r="E6" s="21" t="s">
        <v>25</v>
      </c>
      <c r="F6" s="22" t="s">
        <v>27</v>
      </c>
      <c r="G6" s="21" t="s">
        <v>25</v>
      </c>
      <c r="H6" s="22" t="s">
        <v>28</v>
      </c>
      <c r="I6" s="83" t="s">
        <v>29</v>
      </c>
      <c r="J6" s="14"/>
      <c r="K6" s="38" t="s">
        <v>30</v>
      </c>
      <c r="L6" s="84" t="s">
        <v>29</v>
      </c>
      <c r="M6" s="38" t="s">
        <v>31</v>
      </c>
      <c r="N6" s="84" t="s">
        <v>29</v>
      </c>
      <c r="O6" s="22" t="s">
        <v>32</v>
      </c>
      <c r="P6" s="21" t="s">
        <v>29</v>
      </c>
      <c r="Q6" s="20" t="s">
        <v>33</v>
      </c>
      <c r="R6" s="32" t="s">
        <v>29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1:256" s="38" customFormat="1" ht="29.25" customHeight="1">
      <c r="A7" s="82">
        <v>2012</v>
      </c>
      <c r="B7" s="85">
        <v>171434</v>
      </c>
      <c r="C7" s="35">
        <v>100</v>
      </c>
      <c r="D7" s="34">
        <v>23838</v>
      </c>
      <c r="E7" s="36">
        <v>13.905059673110351</v>
      </c>
      <c r="F7" s="34">
        <v>17158</v>
      </c>
      <c r="G7" s="37">
        <v>10.008516396980763</v>
      </c>
      <c r="H7" s="34">
        <v>75148</v>
      </c>
      <c r="I7" s="37">
        <v>43.834945226734483</v>
      </c>
      <c r="J7" s="35"/>
      <c r="K7" s="34">
        <v>55290</v>
      </c>
      <c r="L7" s="37">
        <v>32.251478703174399</v>
      </c>
      <c r="M7" s="34">
        <v>32440</v>
      </c>
      <c r="N7" s="37">
        <v>58.672454331705545</v>
      </c>
      <c r="O7" s="34">
        <v>2471</v>
      </c>
      <c r="P7" s="37">
        <v>4.4691625972146864</v>
      </c>
      <c r="Q7" s="34">
        <v>20379</v>
      </c>
      <c r="R7" s="37">
        <v>36.858383071079757</v>
      </c>
    </row>
    <row r="8" spans="1:256" s="38" customFormat="1" ht="29.25" customHeight="1">
      <c r="A8" s="40">
        <v>2013</v>
      </c>
      <c r="B8" s="39">
        <v>179637</v>
      </c>
      <c r="C8" s="40">
        <v>100</v>
      </c>
      <c r="D8" s="41">
        <v>23752</v>
      </c>
      <c r="E8" s="42">
        <v>13.222220366628257</v>
      </c>
      <c r="F8" s="43">
        <v>18340</v>
      </c>
      <c r="G8" s="42">
        <v>10.209478002861326</v>
      </c>
      <c r="H8" s="43">
        <v>74518</v>
      </c>
      <c r="I8" s="42">
        <v>41.482545355355519</v>
      </c>
      <c r="J8" s="44"/>
      <c r="K8" s="43">
        <v>63027</v>
      </c>
      <c r="L8" s="42">
        <v>35.085756275154893</v>
      </c>
      <c r="M8" s="43">
        <v>38697</v>
      </c>
      <c r="N8" s="42">
        <v>61.39749631110476</v>
      </c>
      <c r="O8" s="43">
        <v>1272</v>
      </c>
      <c r="P8" s="42">
        <v>2.0181826836117853</v>
      </c>
      <c r="Q8" s="41">
        <v>23058</v>
      </c>
      <c r="R8" s="45">
        <v>36.584321005283449</v>
      </c>
    </row>
    <row r="9" spans="1:256" s="38" customFormat="1" ht="29.25" customHeight="1">
      <c r="A9" s="46">
        <v>2014</v>
      </c>
      <c r="B9" s="43">
        <v>187793</v>
      </c>
      <c r="C9" s="47">
        <v>100</v>
      </c>
      <c r="D9" s="43">
        <v>23773</v>
      </c>
      <c r="E9" s="42">
        <v>12.659151299569208</v>
      </c>
      <c r="F9" s="43">
        <v>18972</v>
      </c>
      <c r="G9" s="42">
        <v>10.102612983444539</v>
      </c>
      <c r="H9" s="43">
        <v>72477</v>
      </c>
      <c r="I9" s="42">
        <v>38.594090301555433</v>
      </c>
      <c r="J9" s="44"/>
      <c r="K9" s="43">
        <v>72571</v>
      </c>
      <c r="L9" s="42">
        <v>38.64414541543082</v>
      </c>
      <c r="M9" s="43">
        <v>44716</v>
      </c>
      <c r="N9" s="42">
        <v>61.616899312397507</v>
      </c>
      <c r="O9" s="43">
        <v>1291</v>
      </c>
      <c r="P9" s="42">
        <v>1.7789475134695678</v>
      </c>
      <c r="Q9" s="43">
        <v>26564</v>
      </c>
      <c r="R9" s="42">
        <v>36.604153174132918</v>
      </c>
    </row>
    <row r="10" spans="1:256" s="38" customFormat="1" ht="29.25" customHeight="1">
      <c r="A10" s="47">
        <v>2015</v>
      </c>
      <c r="B10" s="86">
        <v>205616</v>
      </c>
      <c r="C10" s="42">
        <v>100</v>
      </c>
      <c r="D10" s="43">
        <v>27002</v>
      </c>
      <c r="E10" s="42">
        <v>13.132246517780718</v>
      </c>
      <c r="F10" s="43">
        <v>19203</v>
      </c>
      <c r="G10" s="42">
        <v>9.3392537545716294</v>
      </c>
      <c r="H10" s="43">
        <v>74036</v>
      </c>
      <c r="I10" s="42">
        <v>36.006925531087077</v>
      </c>
      <c r="J10" s="44"/>
      <c r="K10" s="43">
        <v>85375</v>
      </c>
      <c r="L10" s="42">
        <v>41.521574196560579</v>
      </c>
      <c r="M10" s="43">
        <v>55046</v>
      </c>
      <c r="N10" s="42">
        <v>26.771262936736441</v>
      </c>
      <c r="O10" s="43">
        <v>1223</v>
      </c>
      <c r="P10" s="42">
        <v>0.59479807018909037</v>
      </c>
      <c r="Q10" s="43">
        <v>29106</v>
      </c>
      <c r="R10" s="42">
        <v>14.155513189635046</v>
      </c>
    </row>
    <row r="11" spans="1:256" s="38" customFormat="1" ht="29.25" customHeight="1">
      <c r="A11" s="46">
        <v>2016</v>
      </c>
      <c r="B11" s="48">
        <v>215430</v>
      </c>
      <c r="C11" s="49">
        <v>100</v>
      </c>
      <c r="D11" s="48">
        <v>24432</v>
      </c>
      <c r="E11" s="50">
        <v>11.34</v>
      </c>
      <c r="F11" s="48">
        <v>20294</v>
      </c>
      <c r="G11" s="51">
        <v>9.42</v>
      </c>
      <c r="H11" s="48">
        <v>76747</v>
      </c>
      <c r="I11" s="51">
        <v>35.630000000000003</v>
      </c>
      <c r="J11" s="48"/>
      <c r="K11" s="48">
        <v>93953</v>
      </c>
      <c r="L11" s="51">
        <v>43.61</v>
      </c>
      <c r="M11" s="48">
        <v>63726</v>
      </c>
      <c r="N11" s="51">
        <v>29.58</v>
      </c>
      <c r="O11" s="48">
        <v>1221</v>
      </c>
      <c r="P11" s="51">
        <v>0.56999999999999995</v>
      </c>
      <c r="Q11" s="48">
        <v>29011</v>
      </c>
      <c r="R11" s="51">
        <v>13.47</v>
      </c>
    </row>
    <row r="12" spans="1:256" s="57" customFormat="1" ht="29.25" customHeight="1">
      <c r="A12" s="46">
        <v>2017</v>
      </c>
      <c r="B12" s="48">
        <v>210526</v>
      </c>
      <c r="C12" s="49">
        <v>100</v>
      </c>
      <c r="D12" s="48">
        <v>24052</v>
      </c>
      <c r="E12" s="50">
        <f>(D12/B12)*100</f>
        <v>11.424717137075707</v>
      </c>
      <c r="F12" s="48">
        <v>7542</v>
      </c>
      <c r="G12" s="51">
        <v>3.58</v>
      </c>
      <c r="H12" s="48">
        <v>79246</v>
      </c>
      <c r="I12" s="51">
        <v>37.64</v>
      </c>
      <c r="J12" s="48"/>
      <c r="K12" s="48">
        <v>99686</v>
      </c>
      <c r="L12" s="51">
        <v>47.35</v>
      </c>
      <c r="M12" s="48">
        <v>67111</v>
      </c>
      <c r="N12" s="51">
        <v>31.88</v>
      </c>
      <c r="O12" s="48">
        <v>1638</v>
      </c>
      <c r="P12" s="51">
        <v>0.78</v>
      </c>
      <c r="Q12" s="48">
        <v>30937</v>
      </c>
      <c r="R12" s="51">
        <v>14.7</v>
      </c>
    </row>
    <row r="13" spans="1:256" s="57" customFormat="1" ht="29.25" customHeight="1">
      <c r="A13" s="52">
        <v>2018</v>
      </c>
      <c r="B13" s="53">
        <v>226580</v>
      </c>
      <c r="C13" s="54">
        <v>100</v>
      </c>
      <c r="D13" s="53">
        <v>24596</v>
      </c>
      <c r="E13" s="55">
        <v>10.86</v>
      </c>
      <c r="F13" s="53">
        <v>21800</v>
      </c>
      <c r="G13" s="56">
        <v>9.6</v>
      </c>
      <c r="H13" s="53">
        <v>80341</v>
      </c>
      <c r="I13" s="56">
        <v>35.46</v>
      </c>
      <c r="J13" s="53"/>
      <c r="K13" s="53">
        <v>99843</v>
      </c>
      <c r="L13" s="56">
        <v>44.07</v>
      </c>
      <c r="M13" s="53">
        <v>68223</v>
      </c>
      <c r="N13" s="56">
        <v>30.11</v>
      </c>
      <c r="O13" s="53">
        <v>1340</v>
      </c>
      <c r="P13" s="56">
        <v>0.59</v>
      </c>
      <c r="Q13" s="53">
        <v>30280</v>
      </c>
      <c r="R13" s="56">
        <v>13.36</v>
      </c>
    </row>
    <row r="14" spans="1:256" s="60" customFormat="1" ht="29.25" customHeight="1">
      <c r="A14" s="46" t="s">
        <v>34</v>
      </c>
      <c r="B14" s="58">
        <f>SUM(D14,F14,H14,M14,O14,Q14)</f>
        <v>26907</v>
      </c>
      <c r="C14" s="49">
        <v>100</v>
      </c>
      <c r="D14" s="58">
        <v>2207</v>
      </c>
      <c r="E14" s="50">
        <f xml:space="preserve"> (D14/B14)*100</f>
        <v>8.2023265321291845</v>
      </c>
      <c r="F14" s="58">
        <v>2680</v>
      </c>
      <c r="G14" s="50">
        <f>(F14/B14)*100</f>
        <v>9.9602333965139174</v>
      </c>
      <c r="H14" s="58">
        <v>9544</v>
      </c>
      <c r="I14" s="50">
        <f>(H14/B14)*100</f>
        <v>35.470323707585386</v>
      </c>
      <c r="J14" s="59"/>
      <c r="K14" s="58">
        <f>SUM(M14,O14,Q14)</f>
        <v>12476</v>
      </c>
      <c r="L14" s="50">
        <f>SUM(N14,P14,R14)</f>
        <v>46.367116363771515</v>
      </c>
      <c r="M14" s="58">
        <v>9375</v>
      </c>
      <c r="N14" s="50">
        <f>(M14/B14)*100</f>
        <v>34.842234362805222</v>
      </c>
      <c r="O14" s="58">
        <v>115</v>
      </c>
      <c r="P14" s="50">
        <f>(O14/B14)*100</f>
        <v>0.4273980748504107</v>
      </c>
      <c r="Q14" s="58">
        <v>2986</v>
      </c>
      <c r="R14" s="50">
        <f>(Q14/B14)*100</f>
        <v>11.097483926115881</v>
      </c>
    </row>
    <row r="15" spans="1:256" s="60" customFormat="1" ht="29.25" customHeight="1">
      <c r="A15" s="46" t="s">
        <v>35</v>
      </c>
      <c r="B15" s="58">
        <f t="shared" ref="B15:B25" si="0">SUM(D15,F15,H15,M15,O15,Q15)</f>
        <v>27427</v>
      </c>
      <c r="C15" s="49">
        <v>100</v>
      </c>
      <c r="D15" s="58">
        <v>2237</v>
      </c>
      <c r="E15" s="50">
        <f t="shared" ref="E15:E25" si="1" xml:space="preserve"> (D15/B15)*100</f>
        <v>8.1561964487548764</v>
      </c>
      <c r="F15" s="58">
        <v>2737</v>
      </c>
      <c r="G15" s="50">
        <f t="shared" ref="G15:G25" si="2">(F15/B15)*100</f>
        <v>9.9792175593393377</v>
      </c>
      <c r="H15" s="58">
        <v>10050</v>
      </c>
      <c r="I15" s="50">
        <f t="shared" ref="I15:I25" si="3">(H15/B15)*100</f>
        <v>36.642724322747654</v>
      </c>
      <c r="J15" s="59"/>
      <c r="K15" s="58">
        <f t="shared" ref="K15:L25" si="4">SUM(M15,O15,Q15)</f>
        <v>12403</v>
      </c>
      <c r="L15" s="50">
        <f t="shared" si="4"/>
        <v>45.22186166915813</v>
      </c>
      <c r="M15" s="58">
        <v>9437</v>
      </c>
      <c r="N15" s="50">
        <f t="shared" ref="N15:N25" si="5">(M15/B15)*100</f>
        <v>34.407700441171109</v>
      </c>
      <c r="O15" s="58">
        <v>108</v>
      </c>
      <c r="P15" s="50">
        <f t="shared" ref="P15:P25" si="6">(O15/B15)*100</f>
        <v>0.39377255988624349</v>
      </c>
      <c r="Q15" s="58">
        <v>2858</v>
      </c>
      <c r="R15" s="50">
        <f t="shared" ref="R15:R24" si="7">(Q15/B15)*100</f>
        <v>10.420388668100776</v>
      </c>
    </row>
    <row r="16" spans="1:256" s="60" customFormat="1" ht="29.25" customHeight="1">
      <c r="A16" s="46" t="s">
        <v>36</v>
      </c>
      <c r="B16" s="58">
        <f t="shared" si="0"/>
        <v>21652</v>
      </c>
      <c r="C16" s="49">
        <v>100</v>
      </c>
      <c r="D16" s="58">
        <v>1980</v>
      </c>
      <c r="E16" s="50">
        <f t="shared" si="1"/>
        <v>9.1446517642711989</v>
      </c>
      <c r="F16" s="58">
        <v>2144</v>
      </c>
      <c r="G16" s="50">
        <f t="shared" si="2"/>
        <v>9.9020875669684099</v>
      </c>
      <c r="H16" s="58">
        <v>8309</v>
      </c>
      <c r="I16" s="50">
        <f t="shared" si="3"/>
        <v>38.37520783299464</v>
      </c>
      <c r="J16" s="59"/>
      <c r="K16" s="58">
        <f t="shared" si="4"/>
        <v>9219</v>
      </c>
      <c r="L16" s="50">
        <f t="shared" si="4"/>
        <v>42.578052835765753</v>
      </c>
      <c r="M16" s="58">
        <v>6653</v>
      </c>
      <c r="N16" s="50">
        <f t="shared" si="5"/>
        <v>30.726953630149641</v>
      </c>
      <c r="O16" s="58">
        <v>124</v>
      </c>
      <c r="P16" s="50">
        <f t="shared" si="6"/>
        <v>0.57269536301496393</v>
      </c>
      <c r="Q16" s="58">
        <v>2442</v>
      </c>
      <c r="R16" s="50">
        <f t="shared" si="7"/>
        <v>11.278403842601145</v>
      </c>
    </row>
    <row r="17" spans="1:18" s="60" customFormat="1" ht="29.25" customHeight="1">
      <c r="A17" s="46" t="s">
        <v>37</v>
      </c>
      <c r="B17" s="58">
        <f t="shared" si="0"/>
        <v>18873</v>
      </c>
      <c r="C17" s="49">
        <v>100</v>
      </c>
      <c r="D17" s="58">
        <v>2011</v>
      </c>
      <c r="E17" s="50">
        <f t="shared" si="1"/>
        <v>10.655433688337837</v>
      </c>
      <c r="F17" s="58">
        <v>1800</v>
      </c>
      <c r="G17" s="50">
        <f t="shared" si="2"/>
        <v>9.5374344301382941</v>
      </c>
      <c r="H17" s="58">
        <v>7088</v>
      </c>
      <c r="I17" s="50">
        <f t="shared" si="3"/>
        <v>37.556297356011228</v>
      </c>
      <c r="J17" s="59"/>
      <c r="K17" s="58">
        <f t="shared" si="4"/>
        <v>7974</v>
      </c>
      <c r="L17" s="50">
        <f t="shared" si="4"/>
        <v>42.250834525512644</v>
      </c>
      <c r="M17" s="58">
        <v>5372</v>
      </c>
      <c r="N17" s="50">
        <f t="shared" si="5"/>
        <v>28.463943199279395</v>
      </c>
      <c r="O17" s="58">
        <v>133</v>
      </c>
      <c r="P17" s="50">
        <f t="shared" si="6"/>
        <v>0.70471043289355162</v>
      </c>
      <c r="Q17" s="58">
        <v>2469</v>
      </c>
      <c r="R17" s="50">
        <f t="shared" si="7"/>
        <v>13.082180893339693</v>
      </c>
    </row>
    <row r="18" spans="1:18" s="60" customFormat="1" ht="29.25" customHeight="1">
      <c r="A18" s="46" t="s">
        <v>38</v>
      </c>
      <c r="B18" s="58">
        <f t="shared" si="0"/>
        <v>15532</v>
      </c>
      <c r="C18" s="49">
        <v>100</v>
      </c>
      <c r="D18" s="58">
        <v>1908</v>
      </c>
      <c r="E18" s="50">
        <f t="shared" si="1"/>
        <v>12.284316250321917</v>
      </c>
      <c r="F18" s="58">
        <v>1440</v>
      </c>
      <c r="G18" s="50">
        <f t="shared" si="2"/>
        <v>9.2711820757146537</v>
      </c>
      <c r="H18" s="58">
        <v>5862</v>
      </c>
      <c r="I18" s="50">
        <f t="shared" si="3"/>
        <v>37.741437033221736</v>
      </c>
      <c r="J18" s="59"/>
      <c r="K18" s="58">
        <f t="shared" si="4"/>
        <v>6322</v>
      </c>
      <c r="L18" s="50">
        <f t="shared" si="4"/>
        <v>40.703064640741694</v>
      </c>
      <c r="M18" s="58">
        <v>3728</v>
      </c>
      <c r="N18" s="50">
        <f t="shared" si="5"/>
        <v>24.002060262683493</v>
      </c>
      <c r="O18" s="58">
        <v>118</v>
      </c>
      <c r="P18" s="50">
        <f t="shared" si="6"/>
        <v>0.75972186453772861</v>
      </c>
      <c r="Q18" s="58">
        <v>2476</v>
      </c>
      <c r="R18" s="50">
        <f t="shared" si="7"/>
        <v>15.941282513520475</v>
      </c>
    </row>
    <row r="19" spans="1:18" s="60" customFormat="1" ht="29.25" customHeight="1">
      <c r="A19" s="46" t="s">
        <v>39</v>
      </c>
      <c r="B19" s="58">
        <f t="shared" si="0"/>
        <v>14025</v>
      </c>
      <c r="C19" s="49">
        <v>100</v>
      </c>
      <c r="D19" s="58">
        <v>1901</v>
      </c>
      <c r="E19" s="50">
        <f t="shared" si="1"/>
        <v>13.554367201426023</v>
      </c>
      <c r="F19" s="58">
        <v>1294</v>
      </c>
      <c r="G19" s="50">
        <f t="shared" si="2"/>
        <v>9.2263814616755795</v>
      </c>
      <c r="H19" s="58">
        <v>5211</v>
      </c>
      <c r="I19" s="50">
        <f t="shared" si="3"/>
        <v>37.155080213903737</v>
      </c>
      <c r="J19" s="59"/>
      <c r="K19" s="58">
        <f t="shared" si="4"/>
        <v>5619</v>
      </c>
      <c r="L19" s="50">
        <f t="shared" si="4"/>
        <v>40.064171122994651</v>
      </c>
      <c r="M19" s="58">
        <v>3131</v>
      </c>
      <c r="N19" s="50">
        <f t="shared" si="5"/>
        <v>22.324420677361854</v>
      </c>
      <c r="O19" s="58">
        <v>102</v>
      </c>
      <c r="P19" s="50">
        <f t="shared" si="6"/>
        <v>0.72727272727272729</v>
      </c>
      <c r="Q19" s="58">
        <v>2386</v>
      </c>
      <c r="R19" s="50">
        <f t="shared" si="7"/>
        <v>17.012477718360071</v>
      </c>
    </row>
    <row r="20" spans="1:18" s="60" customFormat="1" ht="29.25" customHeight="1">
      <c r="A20" s="46" t="s">
        <v>40</v>
      </c>
      <c r="B20" s="58">
        <f t="shared" si="0"/>
        <v>13912</v>
      </c>
      <c r="C20" s="49">
        <v>100</v>
      </c>
      <c r="D20" s="58">
        <v>1844</v>
      </c>
      <c r="E20" s="50">
        <f t="shared" si="1"/>
        <v>13.254744105807937</v>
      </c>
      <c r="F20" s="58">
        <v>1386</v>
      </c>
      <c r="G20" s="50">
        <f t="shared" si="2"/>
        <v>9.9626221966647499</v>
      </c>
      <c r="H20" s="58">
        <v>4794</v>
      </c>
      <c r="I20" s="50">
        <f t="shared" si="3"/>
        <v>34.45945945945946</v>
      </c>
      <c r="J20" s="59"/>
      <c r="K20" s="58">
        <f t="shared" si="4"/>
        <v>5888</v>
      </c>
      <c r="L20" s="50">
        <f t="shared" si="4"/>
        <v>42.32317423806785</v>
      </c>
      <c r="M20" s="58">
        <v>3337</v>
      </c>
      <c r="N20" s="50">
        <f t="shared" si="5"/>
        <v>23.986486486486484</v>
      </c>
      <c r="O20" s="58">
        <v>96</v>
      </c>
      <c r="P20" s="50">
        <f t="shared" si="6"/>
        <v>0.69005175388154105</v>
      </c>
      <c r="Q20" s="58">
        <v>2455</v>
      </c>
      <c r="R20" s="50">
        <f t="shared" si="7"/>
        <v>17.646635997699828</v>
      </c>
    </row>
    <row r="21" spans="1:18" s="60" customFormat="1" ht="29.25" customHeight="1">
      <c r="A21" s="46" t="s">
        <v>41</v>
      </c>
      <c r="B21" s="58">
        <f t="shared" si="0"/>
        <v>16679</v>
      </c>
      <c r="C21" s="49">
        <v>100</v>
      </c>
      <c r="D21" s="58">
        <v>2277</v>
      </c>
      <c r="E21" s="50">
        <f t="shared" si="1"/>
        <v>13.651897595779122</v>
      </c>
      <c r="F21" s="58">
        <v>1576</v>
      </c>
      <c r="G21" s="50">
        <f t="shared" si="2"/>
        <v>9.4490077342766341</v>
      </c>
      <c r="H21" s="58">
        <v>5379</v>
      </c>
      <c r="I21" s="50">
        <f t="shared" si="3"/>
        <v>32.250134900173869</v>
      </c>
      <c r="J21" s="59"/>
      <c r="K21" s="58">
        <f t="shared" si="4"/>
        <v>7447</v>
      </c>
      <c r="L21" s="50">
        <f t="shared" si="4"/>
        <v>44.648959769770372</v>
      </c>
      <c r="M21" s="58">
        <v>5000</v>
      </c>
      <c r="N21" s="50">
        <f t="shared" si="5"/>
        <v>29.977816415852271</v>
      </c>
      <c r="O21" s="58">
        <v>80</v>
      </c>
      <c r="P21" s="50">
        <f t="shared" si="6"/>
        <v>0.47964506265363632</v>
      </c>
      <c r="Q21" s="58">
        <v>2367</v>
      </c>
      <c r="R21" s="50">
        <f t="shared" si="7"/>
        <v>14.191498291264464</v>
      </c>
    </row>
    <row r="22" spans="1:18" s="60" customFormat="1" ht="29.25" customHeight="1">
      <c r="A22" s="46" t="s">
        <v>42</v>
      </c>
      <c r="B22" s="58">
        <f t="shared" si="0"/>
        <v>15182</v>
      </c>
      <c r="C22" s="49">
        <v>100</v>
      </c>
      <c r="D22" s="58">
        <v>2058</v>
      </c>
      <c r="E22" s="50">
        <f t="shared" si="1"/>
        <v>13.555526281122383</v>
      </c>
      <c r="F22" s="58">
        <v>1376</v>
      </c>
      <c r="G22" s="50">
        <f t="shared" si="2"/>
        <v>9.0633645106046625</v>
      </c>
      <c r="H22" s="58">
        <v>5013</v>
      </c>
      <c r="I22" s="50">
        <f t="shared" si="3"/>
        <v>33.019365037544461</v>
      </c>
      <c r="J22" s="59"/>
      <c r="K22" s="58">
        <f t="shared" si="4"/>
        <v>6735</v>
      </c>
      <c r="L22" s="50">
        <f t="shared" si="4"/>
        <v>44.361744170728493</v>
      </c>
      <c r="M22" s="58">
        <v>4181</v>
      </c>
      <c r="N22" s="50">
        <f t="shared" si="5"/>
        <v>27.539191147411408</v>
      </c>
      <c r="O22" s="58">
        <v>109</v>
      </c>
      <c r="P22" s="50">
        <f t="shared" si="6"/>
        <v>0.71795547358714262</v>
      </c>
      <c r="Q22" s="58">
        <v>2445</v>
      </c>
      <c r="R22" s="50">
        <f t="shared" si="7"/>
        <v>16.104597549729942</v>
      </c>
    </row>
    <row r="23" spans="1:18" s="60" customFormat="1" ht="29.25" customHeight="1">
      <c r="A23" s="46" t="s">
        <v>43</v>
      </c>
      <c r="B23" s="58">
        <f t="shared" si="0"/>
        <v>15226</v>
      </c>
      <c r="C23" s="49">
        <v>100</v>
      </c>
      <c r="D23" s="58">
        <v>1944</v>
      </c>
      <c r="E23" s="50">
        <f t="shared" si="1"/>
        <v>12.767634309733349</v>
      </c>
      <c r="F23" s="58">
        <v>1317</v>
      </c>
      <c r="G23" s="50">
        <f t="shared" si="2"/>
        <v>8.6496781820570074</v>
      </c>
      <c r="H23" s="58">
        <v>5158</v>
      </c>
      <c r="I23" s="50">
        <f t="shared" si="3"/>
        <v>33.876264284776042</v>
      </c>
      <c r="J23" s="59"/>
      <c r="K23" s="58">
        <f t="shared" si="4"/>
        <v>6807</v>
      </c>
      <c r="L23" s="50">
        <f t="shared" si="4"/>
        <v>44.706423223433603</v>
      </c>
      <c r="M23" s="58">
        <v>4277</v>
      </c>
      <c r="N23" s="50">
        <f t="shared" si="5"/>
        <v>28.090109024037829</v>
      </c>
      <c r="O23" s="58">
        <v>102</v>
      </c>
      <c r="P23" s="50">
        <f t="shared" si="6"/>
        <v>0.66990673847366344</v>
      </c>
      <c r="Q23" s="58">
        <v>2428</v>
      </c>
      <c r="R23" s="50">
        <f t="shared" si="7"/>
        <v>15.946407460922106</v>
      </c>
    </row>
    <row r="24" spans="1:18" s="60" customFormat="1" ht="29.25" customHeight="1">
      <c r="A24" s="46" t="s">
        <v>44</v>
      </c>
      <c r="B24" s="58">
        <f t="shared" si="0"/>
        <v>19184</v>
      </c>
      <c r="C24" s="49">
        <v>100</v>
      </c>
      <c r="D24" s="58">
        <v>2088</v>
      </c>
      <c r="E24" s="50">
        <f t="shared" si="1"/>
        <v>10.884070058381985</v>
      </c>
      <c r="F24" s="58">
        <v>1781</v>
      </c>
      <c r="G24" s="50">
        <f t="shared" si="2"/>
        <v>9.2837781484570474</v>
      </c>
      <c r="H24" s="58">
        <v>6394</v>
      </c>
      <c r="I24" s="50">
        <f t="shared" si="3"/>
        <v>33.329858215179314</v>
      </c>
      <c r="J24" s="59"/>
      <c r="K24" s="58">
        <f t="shared" si="4"/>
        <v>8921</v>
      </c>
      <c r="L24" s="50">
        <f t="shared" si="4"/>
        <v>46.502293577981654</v>
      </c>
      <c r="M24" s="58">
        <v>6173</v>
      </c>
      <c r="N24" s="50">
        <f t="shared" si="5"/>
        <v>32.177856547122602</v>
      </c>
      <c r="O24" s="58">
        <v>125</v>
      </c>
      <c r="P24" s="50">
        <f t="shared" si="6"/>
        <v>0.65158465387823183</v>
      </c>
      <c r="Q24" s="58">
        <v>2623</v>
      </c>
      <c r="R24" s="50">
        <f t="shared" si="7"/>
        <v>13.672852376980819</v>
      </c>
    </row>
    <row r="25" spans="1:18" s="60" customFormat="1" ht="29.25" customHeight="1" thickBot="1">
      <c r="A25" s="61" t="s">
        <v>45</v>
      </c>
      <c r="B25" s="441">
        <f t="shared" si="0"/>
        <v>21976</v>
      </c>
      <c r="C25" s="80">
        <v>100</v>
      </c>
      <c r="D25" s="79">
        <v>2140</v>
      </c>
      <c r="E25" s="81">
        <f t="shared" si="1"/>
        <v>9.7378958864215512</v>
      </c>
      <c r="F25" s="79">
        <v>2266</v>
      </c>
      <c r="G25" s="81">
        <f t="shared" si="2"/>
        <v>10.311248634874408</v>
      </c>
      <c r="H25" s="79">
        <v>7539</v>
      </c>
      <c r="I25" s="81">
        <f t="shared" si="3"/>
        <v>34.30560611576265</v>
      </c>
      <c r="J25" s="442"/>
      <c r="K25" s="79">
        <f t="shared" si="4"/>
        <v>10031</v>
      </c>
      <c r="L25" s="81">
        <f t="shared" si="4"/>
        <v>45.645249362941392</v>
      </c>
      <c r="M25" s="79">
        <v>7558</v>
      </c>
      <c r="N25" s="81">
        <f t="shared" si="5"/>
        <v>34.392064069894431</v>
      </c>
      <c r="O25" s="79">
        <v>129</v>
      </c>
      <c r="P25" s="81">
        <f t="shared" si="6"/>
        <v>0.58700400436840194</v>
      </c>
      <c r="Q25" s="79">
        <v>2344</v>
      </c>
      <c r="R25" s="81">
        <f>(Q25/B25)*100</f>
        <v>10.666181288678558</v>
      </c>
    </row>
    <row r="26" spans="1:18" ht="12" customHeight="1" thickTop="1">
      <c r="A26" s="62" t="s">
        <v>46</v>
      </c>
      <c r="B26" s="63"/>
      <c r="C26" s="64"/>
      <c r="D26" s="63"/>
      <c r="E26" s="65"/>
      <c r="F26" s="63"/>
      <c r="G26" s="65"/>
      <c r="H26" s="63"/>
      <c r="I26" s="65"/>
      <c r="J26" s="66"/>
      <c r="K26" s="63"/>
      <c r="L26" s="65"/>
      <c r="M26" s="63"/>
      <c r="N26" s="65"/>
      <c r="O26" s="63"/>
      <c r="P26" s="65"/>
      <c r="Q26" s="63"/>
      <c r="R26" s="65"/>
    </row>
    <row r="27" spans="1:18" ht="15.75" customHeight="1">
      <c r="A27" s="68"/>
      <c r="B27" s="63"/>
      <c r="C27" s="64"/>
      <c r="D27" s="63"/>
      <c r="E27" s="65"/>
      <c r="F27" s="63"/>
      <c r="G27" s="65"/>
      <c r="H27" s="63"/>
      <c r="I27" s="65"/>
      <c r="J27" s="66"/>
      <c r="K27" s="63"/>
      <c r="L27" s="65"/>
      <c r="M27" s="63"/>
      <c r="N27" s="65"/>
      <c r="O27" s="63"/>
      <c r="P27" s="65"/>
      <c r="Q27" s="63"/>
      <c r="R27" s="65"/>
    </row>
    <row r="28" spans="1:18" ht="20.100000000000001" customHeight="1">
      <c r="A28" s="68"/>
      <c r="B28" s="63"/>
      <c r="C28" s="65"/>
      <c r="D28" s="66"/>
      <c r="E28" s="63"/>
      <c r="F28" s="65"/>
      <c r="G28" s="63"/>
      <c r="H28" s="65"/>
      <c r="I28" s="63"/>
      <c r="J28" s="65"/>
      <c r="K28" s="63"/>
      <c r="L28" s="65"/>
      <c r="M28" s="69"/>
      <c r="N28" s="69"/>
      <c r="O28" s="69"/>
      <c r="P28" s="69"/>
      <c r="Q28" s="69"/>
      <c r="R28" s="69"/>
    </row>
    <row r="29" spans="1:18" ht="20.100000000000001" customHeight="1">
      <c r="A29" s="68"/>
      <c r="B29" s="63"/>
      <c r="C29" s="65"/>
      <c r="D29" s="66"/>
      <c r="E29" s="63"/>
      <c r="F29" s="65"/>
      <c r="G29" s="63"/>
      <c r="H29" s="65"/>
      <c r="I29" s="63"/>
      <c r="J29" s="65"/>
      <c r="K29" s="63"/>
      <c r="L29" s="65"/>
      <c r="M29" s="69"/>
      <c r="N29" s="69"/>
      <c r="O29" s="69"/>
      <c r="P29" s="69"/>
      <c r="Q29" s="69"/>
      <c r="R29" s="69"/>
    </row>
    <row r="30" spans="1:18" ht="20.100000000000001" customHeight="1">
      <c r="B30" s="71"/>
      <c r="C30" s="72"/>
      <c r="D30" s="73"/>
      <c r="E30" s="71"/>
      <c r="F30" s="72"/>
      <c r="G30" s="71"/>
      <c r="H30" s="72"/>
      <c r="I30" s="71"/>
      <c r="J30" s="72"/>
      <c r="L30" s="72"/>
      <c r="M30" s="67"/>
      <c r="N30" s="67"/>
      <c r="O30" s="67"/>
      <c r="P30" s="67"/>
      <c r="Q30" s="67"/>
      <c r="R30" s="67"/>
    </row>
    <row r="31" spans="1:18" ht="20.100000000000001" customHeight="1">
      <c r="B31" s="71"/>
      <c r="C31" s="72"/>
      <c r="D31" s="73"/>
      <c r="E31" s="71"/>
      <c r="F31" s="72"/>
      <c r="G31" s="71"/>
      <c r="H31" s="72"/>
      <c r="I31" s="71"/>
      <c r="J31" s="72"/>
      <c r="L31" s="72"/>
      <c r="M31" s="67"/>
      <c r="N31" s="67"/>
      <c r="O31" s="67"/>
      <c r="P31" s="67"/>
      <c r="Q31" s="67"/>
      <c r="R31" s="67"/>
    </row>
    <row r="32" spans="1:18" ht="20.100000000000001" customHeight="1">
      <c r="B32" s="71"/>
      <c r="C32" s="72"/>
      <c r="D32" s="73"/>
      <c r="E32" s="71"/>
      <c r="F32" s="72"/>
      <c r="G32" s="71"/>
      <c r="H32" s="72"/>
      <c r="I32" s="71"/>
      <c r="J32" s="72"/>
      <c r="L32" s="72"/>
      <c r="M32" s="67"/>
      <c r="N32" s="67"/>
      <c r="O32" s="67"/>
      <c r="P32" s="67"/>
      <c r="Q32" s="67"/>
      <c r="R32" s="67"/>
    </row>
    <row r="33" spans="2:18" ht="20.100000000000001" customHeight="1">
      <c r="B33" s="71"/>
      <c r="C33" s="72"/>
      <c r="D33" s="73"/>
      <c r="E33" s="71"/>
      <c r="F33" s="72"/>
      <c r="G33" s="71"/>
      <c r="H33" s="72"/>
      <c r="I33" s="71"/>
      <c r="J33" s="72"/>
      <c r="L33" s="72"/>
      <c r="M33" s="67"/>
      <c r="N33" s="67"/>
      <c r="O33" s="67"/>
      <c r="P33" s="67"/>
      <c r="Q33" s="67"/>
      <c r="R33" s="67"/>
    </row>
    <row r="34" spans="2:18" ht="20.100000000000001" customHeight="1">
      <c r="B34" s="71"/>
      <c r="C34" s="72"/>
      <c r="D34" s="73"/>
      <c r="E34" s="71"/>
      <c r="F34" s="72"/>
      <c r="G34" s="71"/>
      <c r="H34" s="72"/>
      <c r="I34" s="71"/>
      <c r="J34" s="72"/>
      <c r="L34" s="72"/>
      <c r="M34" s="67"/>
      <c r="N34" s="67"/>
      <c r="O34" s="67"/>
      <c r="P34" s="67"/>
      <c r="Q34" s="67"/>
      <c r="R34" s="67"/>
    </row>
    <row r="35" spans="2:18" ht="20.100000000000001" customHeight="1">
      <c r="B35" s="71"/>
      <c r="C35" s="72"/>
      <c r="D35" s="73"/>
      <c r="E35" s="71"/>
      <c r="F35" s="72"/>
      <c r="G35" s="71"/>
      <c r="H35" s="72"/>
      <c r="I35" s="71"/>
      <c r="J35" s="72"/>
      <c r="L35" s="72"/>
      <c r="M35" s="67"/>
      <c r="N35" s="67"/>
      <c r="O35" s="67"/>
      <c r="P35" s="67"/>
      <c r="Q35" s="67"/>
      <c r="R35" s="67"/>
    </row>
    <row r="36" spans="2:18" ht="20.100000000000001" customHeight="1">
      <c r="C36" s="72"/>
      <c r="D36" s="73"/>
      <c r="E36" s="71"/>
      <c r="F36" s="72"/>
      <c r="G36" s="71"/>
      <c r="H36" s="72"/>
      <c r="J36" s="72"/>
      <c r="K36" s="74"/>
      <c r="L36" s="72"/>
      <c r="M36" s="67"/>
      <c r="N36" s="67"/>
      <c r="O36" s="67"/>
      <c r="P36" s="67"/>
      <c r="Q36" s="67"/>
      <c r="R36" s="67"/>
    </row>
    <row r="37" spans="2:18" ht="20.100000000000001" customHeight="1">
      <c r="C37" s="72"/>
      <c r="D37" s="73"/>
      <c r="E37" s="71"/>
      <c r="F37" s="72"/>
      <c r="G37" s="71"/>
      <c r="H37" s="72"/>
      <c r="J37" s="72"/>
      <c r="K37" s="74"/>
      <c r="M37" s="67"/>
      <c r="N37" s="67"/>
      <c r="O37" s="67"/>
      <c r="P37" s="67"/>
      <c r="Q37" s="67"/>
      <c r="R37" s="67"/>
    </row>
    <row r="38" spans="2:18" ht="20.100000000000001" customHeight="1">
      <c r="C38" s="75"/>
      <c r="D38" s="76"/>
      <c r="E38" s="71"/>
      <c r="F38" s="72"/>
      <c r="G38" s="71"/>
      <c r="H38" s="72"/>
      <c r="J38" s="72"/>
      <c r="K38" s="74"/>
      <c r="M38" s="67"/>
      <c r="N38" s="67"/>
      <c r="O38" s="67"/>
      <c r="P38" s="67"/>
      <c r="Q38" s="67"/>
      <c r="R38" s="67"/>
    </row>
    <row r="39" spans="2:18" ht="20.100000000000001" customHeight="1">
      <c r="C39" s="75"/>
      <c r="D39" s="76"/>
      <c r="E39" s="71"/>
      <c r="F39" s="72"/>
      <c r="G39" s="71"/>
      <c r="H39" s="72"/>
      <c r="J39" s="72"/>
      <c r="K39" s="74"/>
      <c r="M39" s="67"/>
      <c r="N39" s="67"/>
      <c r="O39" s="67"/>
      <c r="P39" s="67"/>
      <c r="Q39" s="67"/>
      <c r="R39" s="67"/>
    </row>
    <row r="40" spans="2:18" ht="20.100000000000001" customHeight="1">
      <c r="C40" s="75"/>
      <c r="D40" s="76"/>
      <c r="E40" s="71"/>
      <c r="F40" s="72"/>
      <c r="G40" s="71"/>
      <c r="H40" s="72"/>
      <c r="J40" s="72"/>
      <c r="K40" s="74"/>
      <c r="M40" s="67"/>
      <c r="N40" s="67"/>
      <c r="O40" s="67"/>
      <c r="P40" s="67"/>
      <c r="Q40" s="67"/>
      <c r="R40" s="67"/>
    </row>
    <row r="41" spans="2:18" ht="20.100000000000001" customHeight="1">
      <c r="C41" s="75"/>
      <c r="D41" s="76"/>
      <c r="E41" s="71"/>
      <c r="F41" s="72"/>
      <c r="G41" s="71"/>
      <c r="H41" s="72"/>
      <c r="J41" s="72"/>
      <c r="K41" s="74"/>
      <c r="M41" s="67"/>
      <c r="N41" s="67"/>
      <c r="O41" s="67"/>
      <c r="P41" s="67"/>
      <c r="Q41" s="67"/>
      <c r="R41" s="67"/>
    </row>
    <row r="42" spans="2:18" ht="20.100000000000001" customHeight="1">
      <c r="C42" s="75"/>
      <c r="D42" s="76"/>
      <c r="E42" s="71"/>
      <c r="F42" s="72"/>
      <c r="G42" s="71"/>
      <c r="H42" s="72"/>
      <c r="J42" s="72"/>
      <c r="K42" s="74"/>
      <c r="M42" s="67"/>
      <c r="N42" s="67"/>
      <c r="O42" s="67"/>
      <c r="P42" s="67"/>
      <c r="Q42" s="67"/>
      <c r="R42" s="67"/>
    </row>
    <row r="43" spans="2:18" ht="20.100000000000001" customHeight="1">
      <c r="C43" s="75"/>
      <c r="D43" s="76"/>
      <c r="E43" s="71"/>
      <c r="F43" s="72"/>
      <c r="G43" s="71"/>
      <c r="H43" s="72"/>
      <c r="J43" s="75"/>
      <c r="K43" s="74"/>
      <c r="M43" s="67"/>
      <c r="N43" s="67"/>
      <c r="O43" s="67"/>
      <c r="P43" s="67"/>
      <c r="Q43" s="67"/>
      <c r="R43" s="67"/>
    </row>
    <row r="44" spans="2:18" ht="20.100000000000001" customHeight="1">
      <c r="E44" s="75"/>
      <c r="G44" s="75"/>
      <c r="I44" s="75"/>
      <c r="J44" s="76"/>
      <c r="L44" s="72"/>
      <c r="N44" s="72"/>
    </row>
    <row r="45" spans="2:18" ht="20.100000000000001" customHeight="1">
      <c r="E45" s="75"/>
      <c r="G45" s="75"/>
      <c r="I45" s="75"/>
      <c r="J45" s="76"/>
      <c r="L45" s="72"/>
      <c r="N45" s="72"/>
    </row>
    <row r="46" spans="2:18" ht="20.100000000000001" customHeight="1">
      <c r="E46" s="75"/>
      <c r="G46" s="75"/>
      <c r="I46" s="75"/>
      <c r="J46" s="76"/>
      <c r="L46" s="72"/>
      <c r="N46" s="72"/>
    </row>
    <row r="47" spans="2:18" ht="20.100000000000001" customHeight="1">
      <c r="E47" s="75"/>
      <c r="G47" s="75"/>
      <c r="I47" s="75"/>
      <c r="J47" s="76"/>
      <c r="L47" s="72"/>
      <c r="N47" s="72"/>
    </row>
    <row r="48" spans="2:18" ht="20.100000000000001" customHeight="1">
      <c r="E48" s="75"/>
      <c r="G48" s="75"/>
      <c r="I48" s="75"/>
      <c r="J48" s="76"/>
      <c r="L48" s="72"/>
      <c r="N48" s="72"/>
    </row>
    <row r="49" spans="5:14" ht="20.100000000000001" customHeight="1">
      <c r="E49" s="75"/>
      <c r="G49" s="75"/>
      <c r="I49" s="75"/>
      <c r="J49" s="76"/>
      <c r="L49" s="72"/>
      <c r="N49" s="72"/>
    </row>
    <row r="50" spans="5:14" ht="20.100000000000001" customHeight="1">
      <c r="E50" s="75"/>
      <c r="G50" s="75"/>
      <c r="I50" s="75"/>
      <c r="J50" s="76"/>
      <c r="L50" s="72"/>
      <c r="N50" s="72"/>
    </row>
    <row r="51" spans="5:14" ht="20.100000000000001" customHeight="1">
      <c r="E51" s="75"/>
      <c r="G51" s="75"/>
      <c r="I51" s="75"/>
      <c r="J51" s="76"/>
      <c r="L51" s="72"/>
      <c r="N51" s="72"/>
    </row>
    <row r="52" spans="5:14" ht="20.100000000000001" customHeight="1">
      <c r="E52" s="75"/>
      <c r="G52" s="75"/>
      <c r="I52" s="75"/>
      <c r="J52" s="76"/>
    </row>
    <row r="53" spans="5:14" ht="20.100000000000001" customHeight="1">
      <c r="E53" s="75"/>
      <c r="G53" s="75"/>
      <c r="I53" s="75"/>
      <c r="J53" s="76"/>
    </row>
    <row r="54" spans="5:14" ht="20.100000000000001" customHeight="1">
      <c r="E54" s="75"/>
      <c r="G54" s="75"/>
      <c r="I54" s="75"/>
      <c r="J54" s="76"/>
    </row>
    <row r="55" spans="5:14" ht="20.100000000000001" customHeight="1">
      <c r="E55" s="75"/>
      <c r="G55" s="75"/>
      <c r="I55" s="75"/>
      <c r="J55" s="76"/>
    </row>
    <row r="56" spans="5:14" ht="20.100000000000001" customHeight="1">
      <c r="E56" s="75"/>
      <c r="G56" s="75"/>
      <c r="I56" s="75"/>
      <c r="J56" s="76"/>
    </row>
    <row r="57" spans="5:14" ht="20.100000000000001" customHeight="1">
      <c r="E57" s="75"/>
      <c r="G57" s="75"/>
      <c r="I57" s="75"/>
      <c r="J57" s="76"/>
    </row>
    <row r="58" spans="5:14" ht="20.100000000000001" customHeight="1">
      <c r="E58" s="75"/>
      <c r="G58" s="75"/>
      <c r="I58" s="75"/>
      <c r="J58" s="76"/>
    </row>
    <row r="59" spans="5:14" ht="20.100000000000001" customHeight="1">
      <c r="E59" s="75"/>
      <c r="G59" s="75"/>
      <c r="I59" s="75"/>
      <c r="J59" s="76"/>
    </row>
    <row r="60" spans="5:14">
      <c r="E60" s="75"/>
      <c r="G60" s="75"/>
      <c r="I60" s="75"/>
      <c r="J60" s="76"/>
    </row>
    <row r="61" spans="5:14">
      <c r="E61" s="75"/>
      <c r="G61" s="75"/>
      <c r="I61" s="75"/>
      <c r="J61" s="76"/>
    </row>
    <row r="62" spans="5:14">
      <c r="E62" s="75"/>
      <c r="G62" s="75"/>
      <c r="I62" s="75"/>
      <c r="J62" s="76"/>
    </row>
    <row r="63" spans="5:14">
      <c r="E63" s="75"/>
      <c r="G63" s="75"/>
      <c r="I63" s="75"/>
      <c r="J63" s="76"/>
    </row>
    <row r="64" spans="5:14">
      <c r="E64" s="75"/>
      <c r="G64" s="75"/>
      <c r="I64" s="75"/>
      <c r="J64" s="76"/>
    </row>
    <row r="65" spans="5:10">
      <c r="E65" s="75"/>
      <c r="G65" s="75"/>
      <c r="I65" s="75"/>
      <c r="J65" s="76"/>
    </row>
    <row r="66" spans="5:10">
      <c r="E66" s="75"/>
      <c r="G66" s="75"/>
      <c r="I66" s="75"/>
      <c r="J66" s="76"/>
    </row>
    <row r="67" spans="5:10">
      <c r="E67" s="75"/>
      <c r="G67" s="75"/>
      <c r="I67" s="75"/>
      <c r="J67" s="76"/>
    </row>
    <row r="68" spans="5:10">
      <c r="E68" s="75"/>
      <c r="G68" s="75"/>
      <c r="I68" s="75"/>
      <c r="J68" s="76"/>
    </row>
    <row r="69" spans="5:10">
      <c r="E69" s="75"/>
      <c r="G69" s="75"/>
      <c r="I69" s="75"/>
      <c r="J69" s="76"/>
    </row>
    <row r="70" spans="5:10">
      <c r="E70" s="75"/>
      <c r="G70" s="75"/>
      <c r="I70" s="75"/>
      <c r="J70" s="76"/>
    </row>
    <row r="71" spans="5:10">
      <c r="E71" s="75"/>
      <c r="G71" s="75"/>
      <c r="I71" s="75"/>
      <c r="J71" s="76"/>
    </row>
    <row r="72" spans="5:10">
      <c r="E72" s="75"/>
      <c r="G72" s="75"/>
      <c r="I72" s="75"/>
      <c r="J72" s="76"/>
    </row>
    <row r="73" spans="5:10">
      <c r="E73" s="75"/>
      <c r="G73" s="75"/>
      <c r="I73" s="75"/>
      <c r="J73" s="76"/>
    </row>
    <row r="74" spans="5:10">
      <c r="E74" s="75"/>
      <c r="G74" s="75"/>
      <c r="I74" s="75"/>
      <c r="J74" s="76"/>
    </row>
    <row r="75" spans="5:10">
      <c r="E75" s="75"/>
      <c r="G75" s="75"/>
      <c r="I75" s="75"/>
      <c r="J75" s="76"/>
    </row>
    <row r="76" spans="5:10">
      <c r="E76" s="75"/>
      <c r="G76" s="75"/>
      <c r="I76" s="75"/>
      <c r="J76" s="76"/>
    </row>
    <row r="77" spans="5:10">
      <c r="E77" s="75"/>
      <c r="G77" s="75"/>
      <c r="I77" s="75"/>
      <c r="J77" s="76"/>
    </row>
    <row r="78" spans="5:10">
      <c r="E78" s="75"/>
      <c r="G78" s="75"/>
      <c r="I78" s="75"/>
      <c r="J78" s="76"/>
    </row>
    <row r="79" spans="5:10">
      <c r="E79" s="75"/>
      <c r="G79" s="75"/>
      <c r="I79" s="75"/>
      <c r="J79" s="76"/>
    </row>
    <row r="80" spans="5:10">
      <c r="E80" s="75"/>
      <c r="G80" s="75"/>
      <c r="I80" s="75"/>
      <c r="J80" s="76"/>
    </row>
    <row r="81" spans="5:10">
      <c r="E81" s="75"/>
      <c r="G81" s="75"/>
      <c r="I81" s="75"/>
      <c r="J81" s="76"/>
    </row>
    <row r="82" spans="5:10">
      <c r="E82" s="75"/>
      <c r="G82" s="75"/>
      <c r="I82" s="75"/>
      <c r="J82" s="76"/>
    </row>
    <row r="83" spans="5:10">
      <c r="E83" s="75"/>
      <c r="G83" s="75"/>
      <c r="I83" s="75"/>
      <c r="J83" s="76"/>
    </row>
    <row r="84" spans="5:10">
      <c r="E84" s="75"/>
      <c r="G84" s="75"/>
      <c r="I84" s="75"/>
      <c r="J84" s="76"/>
    </row>
    <row r="85" spans="5:10">
      <c r="E85" s="75"/>
      <c r="G85" s="75"/>
      <c r="I85" s="75"/>
      <c r="J85" s="76"/>
    </row>
    <row r="86" spans="5:10">
      <c r="E86" s="75"/>
      <c r="G86" s="75"/>
      <c r="I86" s="75"/>
      <c r="J86" s="76"/>
    </row>
    <row r="87" spans="5:10">
      <c r="E87" s="75"/>
      <c r="G87" s="75"/>
      <c r="I87" s="75"/>
      <c r="J87" s="76"/>
    </row>
    <row r="88" spans="5:10">
      <c r="E88" s="75"/>
      <c r="G88" s="75"/>
      <c r="I88" s="75"/>
      <c r="J88" s="76"/>
    </row>
    <row r="89" spans="5:10">
      <c r="E89" s="75"/>
      <c r="G89" s="75"/>
      <c r="I89" s="75"/>
      <c r="J89" s="76"/>
    </row>
    <row r="90" spans="5:10">
      <c r="E90" s="75"/>
      <c r="G90" s="75"/>
      <c r="I90" s="75"/>
      <c r="J90" s="76"/>
    </row>
    <row r="91" spans="5:10">
      <c r="E91" s="75"/>
      <c r="G91" s="75"/>
      <c r="I91" s="75"/>
      <c r="J91" s="76"/>
    </row>
    <row r="92" spans="5:10">
      <c r="E92" s="75"/>
      <c r="G92" s="75"/>
      <c r="I92" s="75"/>
      <c r="J92" s="76"/>
    </row>
    <row r="93" spans="5:10">
      <c r="E93" s="75"/>
      <c r="G93" s="75"/>
      <c r="I93" s="75"/>
      <c r="J93" s="76"/>
    </row>
    <row r="94" spans="5:10">
      <c r="E94" s="75"/>
      <c r="G94" s="75"/>
      <c r="I94" s="75"/>
      <c r="J94" s="76"/>
    </row>
    <row r="95" spans="5:10">
      <c r="E95" s="75"/>
      <c r="G95" s="75"/>
      <c r="I95" s="75"/>
      <c r="J95" s="76"/>
    </row>
    <row r="96" spans="5:10">
      <c r="E96" s="75"/>
      <c r="G96" s="75"/>
      <c r="I96" s="75"/>
      <c r="J96" s="76"/>
    </row>
    <row r="97" spans="5:10">
      <c r="E97" s="75"/>
      <c r="G97" s="75"/>
      <c r="I97" s="75"/>
      <c r="J97" s="76"/>
    </row>
    <row r="98" spans="5:10">
      <c r="E98" s="75"/>
      <c r="G98" s="75"/>
      <c r="I98" s="75"/>
      <c r="J98" s="76"/>
    </row>
    <row r="99" spans="5:10">
      <c r="E99" s="75"/>
      <c r="G99" s="75"/>
      <c r="I99" s="75"/>
      <c r="J99" s="76"/>
    </row>
    <row r="100" spans="5:10">
      <c r="E100" s="75"/>
      <c r="G100" s="75"/>
      <c r="I100" s="75"/>
      <c r="J100" s="76"/>
    </row>
    <row r="101" spans="5:10">
      <c r="E101" s="75"/>
      <c r="G101" s="75"/>
      <c r="I101" s="75"/>
      <c r="J101" s="76"/>
    </row>
    <row r="102" spans="5:10">
      <c r="E102" s="75"/>
      <c r="G102" s="75"/>
      <c r="I102" s="75"/>
      <c r="J102" s="76"/>
    </row>
    <row r="103" spans="5:10">
      <c r="E103" s="75"/>
      <c r="G103" s="75"/>
      <c r="I103" s="75"/>
      <c r="J103" s="76"/>
    </row>
    <row r="104" spans="5:10">
      <c r="E104" s="75"/>
      <c r="G104" s="75"/>
      <c r="I104" s="75"/>
      <c r="J104" s="76"/>
    </row>
    <row r="105" spans="5:10">
      <c r="E105" s="75"/>
      <c r="G105" s="75"/>
      <c r="I105" s="75"/>
      <c r="J105" s="76"/>
    </row>
    <row r="106" spans="5:10">
      <c r="E106" s="75"/>
      <c r="G106" s="75"/>
      <c r="I106" s="75"/>
      <c r="J106" s="76"/>
    </row>
    <row r="107" spans="5:10">
      <c r="E107" s="75"/>
      <c r="G107" s="75"/>
      <c r="I107" s="75"/>
      <c r="J107" s="76"/>
    </row>
    <row r="108" spans="5:10">
      <c r="E108" s="75"/>
      <c r="G108" s="75"/>
      <c r="I108" s="75"/>
      <c r="J108" s="76"/>
    </row>
    <row r="109" spans="5:10">
      <c r="E109" s="75"/>
      <c r="G109" s="75"/>
      <c r="I109" s="75"/>
      <c r="J109" s="76"/>
    </row>
    <row r="110" spans="5:10">
      <c r="E110" s="75"/>
      <c r="G110" s="75"/>
      <c r="I110" s="75"/>
      <c r="J110" s="76"/>
    </row>
    <row r="111" spans="5:10">
      <c r="E111" s="75"/>
      <c r="G111" s="75"/>
      <c r="I111" s="75"/>
      <c r="J111" s="76"/>
    </row>
    <row r="112" spans="5:10">
      <c r="E112" s="75"/>
      <c r="G112" s="75"/>
      <c r="I112" s="75"/>
      <c r="J112" s="76"/>
    </row>
    <row r="113" spans="5:10">
      <c r="E113" s="75"/>
      <c r="G113" s="75"/>
      <c r="I113" s="75"/>
      <c r="J113" s="76"/>
    </row>
    <row r="114" spans="5:10">
      <c r="E114" s="75"/>
      <c r="G114" s="75"/>
      <c r="I114" s="75"/>
      <c r="J114" s="76"/>
    </row>
    <row r="115" spans="5:10">
      <c r="E115" s="75"/>
      <c r="G115" s="75"/>
      <c r="I115" s="75"/>
      <c r="J115" s="76"/>
    </row>
    <row r="116" spans="5:10">
      <c r="E116" s="75"/>
      <c r="G116" s="75"/>
      <c r="I116" s="75"/>
      <c r="J116" s="76"/>
    </row>
    <row r="117" spans="5:10">
      <c r="E117" s="75"/>
      <c r="G117" s="75"/>
      <c r="I117" s="75"/>
      <c r="J117" s="76"/>
    </row>
    <row r="118" spans="5:10">
      <c r="E118" s="75"/>
      <c r="G118" s="75"/>
      <c r="I118" s="75"/>
      <c r="J118" s="76"/>
    </row>
    <row r="119" spans="5:10">
      <c r="E119" s="75"/>
      <c r="G119" s="75"/>
      <c r="I119" s="75"/>
      <c r="J119" s="76"/>
    </row>
    <row r="120" spans="5:10">
      <c r="E120" s="75"/>
      <c r="G120" s="75"/>
      <c r="I120" s="75"/>
      <c r="J120" s="76"/>
    </row>
    <row r="121" spans="5:10">
      <c r="E121" s="75"/>
      <c r="G121" s="75"/>
      <c r="I121" s="75"/>
      <c r="J121" s="76"/>
    </row>
    <row r="122" spans="5:10">
      <c r="E122" s="75"/>
      <c r="G122" s="75"/>
      <c r="I122" s="75"/>
      <c r="J122" s="76"/>
    </row>
    <row r="123" spans="5:10">
      <c r="G123" s="75"/>
      <c r="I123" s="75"/>
      <c r="J123" s="76"/>
    </row>
    <row r="124" spans="5:10">
      <c r="G124" s="75"/>
      <c r="I124" s="75"/>
      <c r="J124" s="76"/>
    </row>
    <row r="125" spans="5:10">
      <c r="G125" s="75"/>
      <c r="I125" s="75"/>
      <c r="J125" s="76"/>
    </row>
    <row r="126" spans="5:10">
      <c r="G126" s="75"/>
      <c r="I126" s="75"/>
      <c r="J126" s="76"/>
    </row>
    <row r="127" spans="5:10">
      <c r="G127" s="75"/>
      <c r="I127" s="75"/>
      <c r="J127" s="76"/>
    </row>
    <row r="128" spans="5:10">
      <c r="G128" s="75"/>
      <c r="I128" s="75"/>
      <c r="J128" s="76"/>
    </row>
    <row r="129" spans="7:10">
      <c r="G129" s="75"/>
      <c r="I129" s="75"/>
      <c r="J129" s="76"/>
    </row>
    <row r="130" spans="7:10">
      <c r="G130" s="75"/>
      <c r="I130" s="75"/>
      <c r="J130" s="76"/>
    </row>
    <row r="131" spans="7:10">
      <c r="G131" s="75"/>
      <c r="I131" s="75"/>
      <c r="J131" s="76"/>
    </row>
    <row r="132" spans="7:10">
      <c r="G132" s="75"/>
      <c r="I132" s="75"/>
      <c r="J132" s="76"/>
    </row>
    <row r="133" spans="7:10">
      <c r="G133" s="75"/>
      <c r="I133" s="75"/>
      <c r="J133" s="76"/>
    </row>
    <row r="134" spans="7:10">
      <c r="G134" s="75"/>
      <c r="I134" s="75"/>
      <c r="J134" s="76"/>
    </row>
    <row r="135" spans="7:10">
      <c r="G135" s="75"/>
      <c r="I135" s="75"/>
      <c r="J135" s="76"/>
    </row>
    <row r="136" spans="7:10">
      <c r="G136" s="75"/>
      <c r="I136" s="75"/>
      <c r="J136" s="76"/>
    </row>
    <row r="137" spans="7:10">
      <c r="G137" s="75"/>
      <c r="I137" s="75"/>
      <c r="J137" s="76"/>
    </row>
    <row r="138" spans="7:10">
      <c r="G138" s="75"/>
      <c r="I138" s="75"/>
      <c r="J138" s="76"/>
    </row>
    <row r="139" spans="7:10">
      <c r="G139" s="75"/>
      <c r="I139" s="75"/>
      <c r="J139" s="76"/>
    </row>
    <row r="140" spans="7:10">
      <c r="G140" s="75"/>
      <c r="I140" s="75"/>
      <c r="J140" s="76"/>
    </row>
    <row r="141" spans="7:10">
      <c r="G141" s="75"/>
      <c r="I141" s="75"/>
      <c r="J141" s="76"/>
    </row>
    <row r="142" spans="7:10">
      <c r="G142" s="75"/>
      <c r="I142" s="75"/>
      <c r="J142" s="76"/>
    </row>
    <row r="143" spans="7:10">
      <c r="G143" s="75"/>
      <c r="I143" s="75"/>
      <c r="J143" s="76"/>
    </row>
    <row r="144" spans="7:10">
      <c r="G144" s="75"/>
      <c r="I144" s="75"/>
      <c r="J144" s="76"/>
    </row>
    <row r="145" spans="7:10">
      <c r="G145" s="75"/>
      <c r="I145" s="75"/>
      <c r="J145" s="76"/>
    </row>
    <row r="146" spans="7:10">
      <c r="G146" s="75"/>
      <c r="I146" s="75"/>
      <c r="J146" s="76"/>
    </row>
    <row r="147" spans="7:10">
      <c r="G147" s="75"/>
      <c r="I147" s="75"/>
      <c r="J147" s="76"/>
    </row>
    <row r="148" spans="7:10">
      <c r="G148" s="75"/>
      <c r="I148" s="75"/>
      <c r="J148" s="76"/>
    </row>
    <row r="149" spans="7:10">
      <c r="G149" s="75"/>
      <c r="I149" s="75"/>
      <c r="J149" s="76"/>
    </row>
    <row r="150" spans="7:10">
      <c r="G150" s="75"/>
      <c r="I150" s="75"/>
      <c r="J150" s="76"/>
    </row>
    <row r="151" spans="7:10">
      <c r="G151" s="75"/>
      <c r="I151" s="75"/>
      <c r="J151" s="76"/>
    </row>
    <row r="152" spans="7:10">
      <c r="G152" s="75"/>
      <c r="I152" s="75"/>
      <c r="J152" s="76"/>
    </row>
    <row r="153" spans="7:10">
      <c r="G153" s="75"/>
      <c r="I153" s="75"/>
      <c r="J153" s="76"/>
    </row>
    <row r="154" spans="7:10">
      <c r="G154" s="75"/>
      <c r="I154" s="75"/>
      <c r="J154" s="76"/>
    </row>
    <row r="155" spans="7:10">
      <c r="G155" s="75"/>
      <c r="I155" s="75"/>
      <c r="J155" s="76"/>
    </row>
    <row r="156" spans="7:10">
      <c r="G156" s="75"/>
      <c r="I156" s="75"/>
      <c r="J156" s="76"/>
    </row>
    <row r="157" spans="7:10">
      <c r="G157" s="75"/>
      <c r="I157" s="75"/>
      <c r="J157" s="76"/>
    </row>
    <row r="158" spans="7:10">
      <c r="G158" s="75"/>
      <c r="I158" s="75"/>
      <c r="J158" s="76"/>
    </row>
    <row r="159" spans="7:10">
      <c r="G159" s="75"/>
      <c r="I159" s="75"/>
      <c r="J159" s="76"/>
    </row>
    <row r="160" spans="7:10">
      <c r="G160" s="75"/>
      <c r="I160" s="75"/>
      <c r="J160" s="76"/>
    </row>
    <row r="161" spans="7:10">
      <c r="G161" s="75"/>
      <c r="I161" s="75"/>
      <c r="J161" s="76"/>
    </row>
    <row r="162" spans="7:10">
      <c r="G162" s="75"/>
      <c r="I162" s="75"/>
      <c r="J162" s="76"/>
    </row>
    <row r="163" spans="7:10">
      <c r="G163" s="75"/>
      <c r="I163" s="75"/>
      <c r="J163" s="76"/>
    </row>
    <row r="164" spans="7:10">
      <c r="G164" s="75"/>
      <c r="I164" s="75"/>
      <c r="J164" s="76"/>
    </row>
    <row r="165" spans="7:10">
      <c r="G165" s="75"/>
      <c r="I165" s="75"/>
      <c r="J165" s="76"/>
    </row>
    <row r="166" spans="7:10">
      <c r="G166" s="75"/>
      <c r="I166" s="75"/>
      <c r="J166" s="76"/>
    </row>
    <row r="167" spans="7:10">
      <c r="G167" s="75"/>
      <c r="I167" s="75"/>
      <c r="J167" s="76"/>
    </row>
    <row r="168" spans="7:10">
      <c r="G168" s="75"/>
      <c r="I168" s="75"/>
      <c r="J168" s="76"/>
    </row>
    <row r="169" spans="7:10">
      <c r="G169" s="75"/>
      <c r="I169" s="75"/>
      <c r="J169" s="76"/>
    </row>
    <row r="170" spans="7:10">
      <c r="G170" s="75"/>
      <c r="I170" s="75"/>
      <c r="J170" s="76"/>
    </row>
    <row r="171" spans="7:10">
      <c r="G171" s="75"/>
      <c r="I171" s="75"/>
      <c r="J171" s="76"/>
    </row>
    <row r="172" spans="7:10">
      <c r="G172" s="75"/>
      <c r="I172" s="75"/>
      <c r="J172" s="76"/>
    </row>
    <row r="173" spans="7:10">
      <c r="G173" s="75"/>
      <c r="I173" s="75"/>
      <c r="J173" s="76"/>
    </row>
    <row r="174" spans="7:10">
      <c r="G174" s="75"/>
      <c r="I174" s="75"/>
      <c r="J174" s="76"/>
    </row>
    <row r="175" spans="7:10">
      <c r="G175" s="75"/>
      <c r="I175" s="75"/>
      <c r="J175" s="76"/>
    </row>
    <row r="176" spans="7:10">
      <c r="G176" s="75"/>
      <c r="I176" s="75"/>
      <c r="J176" s="76"/>
    </row>
    <row r="177" spans="7:10">
      <c r="G177" s="75"/>
      <c r="I177" s="75"/>
      <c r="J177" s="76"/>
    </row>
    <row r="178" spans="7:10">
      <c r="G178" s="75"/>
      <c r="I178" s="75"/>
      <c r="J178" s="76"/>
    </row>
    <row r="179" spans="7:10">
      <c r="G179" s="75"/>
      <c r="I179" s="75"/>
      <c r="J179" s="76"/>
    </row>
    <row r="180" spans="7:10">
      <c r="G180" s="75"/>
      <c r="I180" s="75"/>
      <c r="J180" s="76"/>
    </row>
    <row r="181" spans="7:10">
      <c r="G181" s="75"/>
      <c r="I181" s="75"/>
      <c r="J181" s="76"/>
    </row>
    <row r="182" spans="7:10">
      <c r="G182" s="75"/>
      <c r="I182" s="75"/>
      <c r="J182" s="76"/>
    </row>
    <row r="183" spans="7:10">
      <c r="G183" s="75"/>
      <c r="I183" s="75"/>
      <c r="J183" s="76"/>
    </row>
    <row r="184" spans="7:10">
      <c r="G184" s="75"/>
      <c r="I184" s="75"/>
      <c r="J184" s="76"/>
    </row>
    <row r="185" spans="7:10">
      <c r="G185" s="75"/>
      <c r="I185" s="75"/>
      <c r="J185" s="76"/>
    </row>
    <row r="186" spans="7:10">
      <c r="G186" s="75"/>
      <c r="I186" s="75"/>
      <c r="J186" s="76"/>
    </row>
    <row r="187" spans="7:10">
      <c r="G187" s="75"/>
      <c r="I187" s="75"/>
      <c r="J187" s="76"/>
    </row>
    <row r="188" spans="7:10">
      <c r="G188" s="75"/>
      <c r="I188" s="75"/>
      <c r="J188" s="76"/>
    </row>
    <row r="189" spans="7:10">
      <c r="G189" s="75"/>
      <c r="I189" s="75"/>
      <c r="J189" s="76"/>
    </row>
    <row r="190" spans="7:10">
      <c r="G190" s="75"/>
      <c r="I190" s="75"/>
      <c r="J190" s="76"/>
    </row>
    <row r="191" spans="7:10">
      <c r="G191" s="75"/>
      <c r="I191" s="75"/>
      <c r="J191" s="76"/>
    </row>
    <row r="192" spans="7:10">
      <c r="G192" s="75"/>
      <c r="I192" s="75"/>
      <c r="J192" s="76"/>
    </row>
    <row r="193" spans="7:10">
      <c r="G193" s="75"/>
      <c r="I193" s="75"/>
      <c r="J193" s="76"/>
    </row>
    <row r="194" spans="7:10">
      <c r="G194" s="75"/>
      <c r="I194" s="75"/>
      <c r="J194" s="76"/>
    </row>
    <row r="195" spans="7:10">
      <c r="G195" s="75"/>
      <c r="I195" s="75"/>
      <c r="J195" s="76"/>
    </row>
    <row r="196" spans="7:10">
      <c r="G196" s="75"/>
      <c r="I196" s="75"/>
      <c r="J196" s="76"/>
    </row>
    <row r="197" spans="7:10">
      <c r="G197" s="75"/>
      <c r="I197" s="75"/>
      <c r="J197" s="76"/>
    </row>
    <row r="198" spans="7:10">
      <c r="G198" s="75"/>
      <c r="I198" s="75"/>
      <c r="J198" s="76"/>
    </row>
    <row r="199" spans="7:10">
      <c r="G199" s="75"/>
      <c r="I199" s="75"/>
      <c r="J199" s="76"/>
    </row>
    <row r="200" spans="7:10">
      <c r="G200" s="75"/>
      <c r="I200" s="75"/>
      <c r="J200" s="76"/>
    </row>
    <row r="201" spans="7:10">
      <c r="G201" s="75"/>
      <c r="I201" s="75"/>
      <c r="J201" s="76"/>
    </row>
    <row r="202" spans="7:10">
      <c r="G202" s="75"/>
      <c r="I202" s="75"/>
      <c r="J202" s="76"/>
    </row>
    <row r="203" spans="7:10">
      <c r="G203" s="75"/>
      <c r="I203" s="75"/>
      <c r="J203" s="76"/>
    </row>
    <row r="204" spans="7:10">
      <c r="G204" s="75"/>
      <c r="I204" s="75"/>
      <c r="J204" s="76"/>
    </row>
    <row r="205" spans="7:10">
      <c r="G205" s="75"/>
      <c r="I205" s="75"/>
      <c r="J205" s="76"/>
    </row>
    <row r="206" spans="7:10">
      <c r="G206" s="75"/>
      <c r="I206" s="75"/>
      <c r="J206" s="76"/>
    </row>
    <row r="207" spans="7:10">
      <c r="G207" s="75"/>
      <c r="I207" s="75"/>
      <c r="J207" s="76"/>
    </row>
    <row r="208" spans="7:10">
      <c r="G208" s="75"/>
      <c r="I208" s="75"/>
      <c r="J208" s="76"/>
    </row>
    <row r="209" spans="7:10">
      <c r="G209" s="75"/>
      <c r="I209" s="75"/>
      <c r="J209" s="76"/>
    </row>
    <row r="210" spans="7:10">
      <c r="G210" s="75"/>
      <c r="I210" s="75"/>
      <c r="J210" s="76"/>
    </row>
    <row r="211" spans="7:10">
      <c r="G211" s="75"/>
      <c r="I211" s="75"/>
      <c r="J211" s="76"/>
    </row>
    <row r="212" spans="7:10">
      <c r="G212" s="75"/>
      <c r="I212" s="75"/>
      <c r="J212" s="76"/>
    </row>
    <row r="213" spans="7:10">
      <c r="G213" s="75"/>
      <c r="I213" s="75"/>
      <c r="J213" s="76"/>
    </row>
    <row r="214" spans="7:10">
      <c r="G214" s="75"/>
      <c r="I214" s="75"/>
      <c r="J214" s="76"/>
    </row>
    <row r="215" spans="7:10">
      <c r="G215" s="75"/>
      <c r="I215" s="75"/>
      <c r="J215" s="76"/>
    </row>
    <row r="216" spans="7:10">
      <c r="G216" s="75"/>
      <c r="I216" s="75"/>
      <c r="J216" s="76"/>
    </row>
    <row r="217" spans="7:10">
      <c r="G217" s="75"/>
      <c r="I217" s="75"/>
      <c r="J217" s="76"/>
    </row>
    <row r="218" spans="7:10">
      <c r="G218" s="75"/>
      <c r="I218" s="75"/>
      <c r="J218" s="76"/>
    </row>
    <row r="219" spans="7:10">
      <c r="G219" s="75"/>
      <c r="I219" s="75"/>
      <c r="J219" s="76"/>
    </row>
    <row r="220" spans="7:10">
      <c r="G220" s="75"/>
      <c r="I220" s="75"/>
      <c r="J220" s="76"/>
    </row>
    <row r="221" spans="7:10">
      <c r="G221" s="75"/>
      <c r="I221" s="75"/>
      <c r="J221" s="76"/>
    </row>
    <row r="222" spans="7:10">
      <c r="G222" s="75"/>
      <c r="I222" s="75"/>
      <c r="J222" s="76"/>
    </row>
    <row r="223" spans="7:10">
      <c r="G223" s="75"/>
    </row>
    <row r="224" spans="7:10">
      <c r="G224" s="75"/>
    </row>
    <row r="225" spans="7:7">
      <c r="G225" s="75"/>
    </row>
    <row r="226" spans="7:7">
      <c r="G226" s="75"/>
    </row>
    <row r="227" spans="7:7">
      <c r="G227" s="75"/>
    </row>
    <row r="228" spans="7:7">
      <c r="G228" s="75"/>
    </row>
    <row r="229" spans="7:7">
      <c r="G229" s="75"/>
    </row>
    <row r="230" spans="7:7">
      <c r="G230" s="75"/>
    </row>
    <row r="231" spans="7:7">
      <c r="G231" s="75"/>
    </row>
    <row r="232" spans="7:7">
      <c r="G232" s="75"/>
    </row>
    <row r="233" spans="7:7">
      <c r="G233" s="75"/>
    </row>
    <row r="234" spans="7:7">
      <c r="G234" s="75"/>
    </row>
    <row r="235" spans="7:7">
      <c r="G235" s="75"/>
    </row>
    <row r="236" spans="7:7">
      <c r="G236" s="75"/>
    </row>
    <row r="237" spans="7:7">
      <c r="G237" s="75"/>
    </row>
    <row r="238" spans="7:7">
      <c r="G238" s="75"/>
    </row>
    <row r="239" spans="7:7">
      <c r="G239" s="75"/>
    </row>
    <row r="240" spans="7:7">
      <c r="G240" s="75"/>
    </row>
    <row r="241" spans="7:7">
      <c r="G241" s="75"/>
    </row>
    <row r="242" spans="7:7">
      <c r="G242" s="75"/>
    </row>
    <row r="243" spans="7:7">
      <c r="G243" s="75"/>
    </row>
    <row r="244" spans="7:7">
      <c r="G244" s="75"/>
    </row>
    <row r="245" spans="7:7">
      <c r="G245" s="75"/>
    </row>
    <row r="246" spans="7:7">
      <c r="G246" s="75"/>
    </row>
    <row r="247" spans="7:7">
      <c r="G247" s="75"/>
    </row>
    <row r="248" spans="7:7">
      <c r="G248" s="75"/>
    </row>
    <row r="249" spans="7:7">
      <c r="G249" s="75"/>
    </row>
    <row r="250" spans="7:7">
      <c r="G250" s="75"/>
    </row>
    <row r="251" spans="7:7">
      <c r="G251" s="75"/>
    </row>
    <row r="252" spans="7:7">
      <c r="G252" s="75"/>
    </row>
    <row r="253" spans="7:7">
      <c r="G253" s="75"/>
    </row>
    <row r="254" spans="7:7">
      <c r="G254" s="75"/>
    </row>
    <row r="255" spans="7:7">
      <c r="G255" s="75"/>
    </row>
    <row r="256" spans="7:7">
      <c r="G256" s="75"/>
    </row>
    <row r="257" spans="7:7">
      <c r="G257" s="75"/>
    </row>
    <row r="258" spans="7:7">
      <c r="G258" s="75"/>
    </row>
    <row r="259" spans="7:7">
      <c r="G259" s="75"/>
    </row>
    <row r="260" spans="7:7">
      <c r="G260" s="75"/>
    </row>
    <row r="261" spans="7:7">
      <c r="G261" s="75"/>
    </row>
    <row r="262" spans="7:7">
      <c r="G262" s="75"/>
    </row>
    <row r="263" spans="7:7">
      <c r="G263" s="75"/>
    </row>
    <row r="264" spans="7:7">
      <c r="G264" s="75"/>
    </row>
    <row r="265" spans="7:7">
      <c r="G265" s="75"/>
    </row>
    <row r="266" spans="7:7">
      <c r="G266" s="75"/>
    </row>
    <row r="267" spans="7:7">
      <c r="G267" s="75"/>
    </row>
    <row r="268" spans="7:7">
      <c r="G268" s="75"/>
    </row>
    <row r="269" spans="7:7">
      <c r="G269" s="75"/>
    </row>
    <row r="270" spans="7:7">
      <c r="G270" s="75"/>
    </row>
    <row r="271" spans="7:7">
      <c r="G271" s="75"/>
    </row>
    <row r="272" spans="7:7">
      <c r="G272" s="75"/>
    </row>
    <row r="273" spans="7:7">
      <c r="G273" s="75"/>
    </row>
    <row r="274" spans="7:7">
      <c r="G274" s="75"/>
    </row>
    <row r="275" spans="7:7">
      <c r="G275" s="75"/>
    </row>
    <row r="276" spans="7:7">
      <c r="G276" s="75"/>
    </row>
    <row r="277" spans="7:7">
      <c r="G277" s="75"/>
    </row>
    <row r="278" spans="7:7">
      <c r="G278" s="75"/>
    </row>
    <row r="279" spans="7:7">
      <c r="G279" s="75"/>
    </row>
    <row r="280" spans="7:7">
      <c r="G280" s="75"/>
    </row>
    <row r="281" spans="7:7">
      <c r="G281" s="75"/>
    </row>
    <row r="282" spans="7:7">
      <c r="G282" s="75"/>
    </row>
    <row r="283" spans="7:7">
      <c r="G283" s="75"/>
    </row>
    <row r="284" spans="7:7">
      <c r="G284" s="75"/>
    </row>
    <row r="285" spans="7:7">
      <c r="G285" s="75"/>
    </row>
    <row r="286" spans="7:7">
      <c r="G286" s="75"/>
    </row>
    <row r="287" spans="7:7">
      <c r="G287" s="75"/>
    </row>
    <row r="288" spans="7:7">
      <c r="G288" s="75"/>
    </row>
    <row r="289" spans="7:7">
      <c r="G289" s="75"/>
    </row>
    <row r="290" spans="7:7">
      <c r="G290" s="75"/>
    </row>
    <row r="291" spans="7:7">
      <c r="G291" s="75"/>
    </row>
    <row r="292" spans="7:7">
      <c r="G292" s="75"/>
    </row>
    <row r="293" spans="7:7">
      <c r="G293" s="75"/>
    </row>
    <row r="294" spans="7:7">
      <c r="G294" s="75"/>
    </row>
    <row r="295" spans="7:7">
      <c r="G295" s="75"/>
    </row>
    <row r="296" spans="7:7">
      <c r="G296" s="75"/>
    </row>
    <row r="297" spans="7:7">
      <c r="G297" s="75"/>
    </row>
    <row r="298" spans="7:7">
      <c r="G298" s="75"/>
    </row>
    <row r="299" spans="7:7">
      <c r="G299" s="75"/>
    </row>
    <row r="300" spans="7:7">
      <c r="G300" s="75"/>
    </row>
    <row r="301" spans="7:7">
      <c r="G301" s="75"/>
    </row>
    <row r="302" spans="7:7">
      <c r="G302" s="75"/>
    </row>
    <row r="303" spans="7:7">
      <c r="G303" s="75"/>
    </row>
    <row r="304" spans="7:7">
      <c r="G304" s="75"/>
    </row>
    <row r="305" spans="7:7">
      <c r="G305" s="75"/>
    </row>
    <row r="306" spans="7:7">
      <c r="G306" s="75"/>
    </row>
    <row r="307" spans="7:7">
      <c r="G307" s="75"/>
    </row>
    <row r="308" spans="7:7">
      <c r="G308" s="75"/>
    </row>
    <row r="309" spans="7:7">
      <c r="G309" s="75"/>
    </row>
    <row r="310" spans="7:7">
      <c r="G310" s="75"/>
    </row>
    <row r="311" spans="7:7">
      <c r="G311" s="75"/>
    </row>
    <row r="312" spans="7:7">
      <c r="G312" s="75"/>
    </row>
    <row r="313" spans="7:7">
      <c r="G313" s="75"/>
    </row>
    <row r="314" spans="7:7">
      <c r="G314" s="75"/>
    </row>
    <row r="315" spans="7:7">
      <c r="G315" s="75"/>
    </row>
    <row r="316" spans="7:7">
      <c r="G316" s="75"/>
    </row>
    <row r="317" spans="7:7">
      <c r="G317" s="75"/>
    </row>
    <row r="318" spans="7:7">
      <c r="G318" s="75"/>
    </row>
    <row r="319" spans="7:7">
      <c r="G319" s="75"/>
    </row>
    <row r="320" spans="7:7">
      <c r="G320" s="75"/>
    </row>
    <row r="321" spans="7:7">
      <c r="G321" s="75"/>
    </row>
    <row r="322" spans="7:7">
      <c r="G322" s="75"/>
    </row>
    <row r="323" spans="7:7">
      <c r="G323" s="75"/>
    </row>
    <row r="324" spans="7:7">
      <c r="G324" s="75"/>
    </row>
    <row r="325" spans="7:7">
      <c r="G325" s="75"/>
    </row>
    <row r="326" spans="7:7">
      <c r="G326" s="75"/>
    </row>
    <row r="327" spans="7:7">
      <c r="G327" s="75"/>
    </row>
    <row r="328" spans="7:7">
      <c r="G328" s="75"/>
    </row>
    <row r="329" spans="7:7">
      <c r="G329" s="75"/>
    </row>
    <row r="330" spans="7:7">
      <c r="G330" s="75"/>
    </row>
    <row r="331" spans="7:7">
      <c r="G331" s="75"/>
    </row>
    <row r="332" spans="7:7">
      <c r="G332" s="75"/>
    </row>
    <row r="333" spans="7:7">
      <c r="G333" s="75"/>
    </row>
    <row r="334" spans="7:7">
      <c r="G334" s="75"/>
    </row>
    <row r="335" spans="7:7">
      <c r="G335" s="75"/>
    </row>
    <row r="336" spans="7:7">
      <c r="G336" s="75"/>
    </row>
    <row r="337" spans="7:7">
      <c r="G337" s="75"/>
    </row>
    <row r="338" spans="7:7">
      <c r="G338" s="75"/>
    </row>
    <row r="339" spans="7:7">
      <c r="G339" s="75"/>
    </row>
    <row r="340" spans="7:7">
      <c r="G340" s="75"/>
    </row>
    <row r="341" spans="7:7">
      <c r="G341" s="75"/>
    </row>
    <row r="342" spans="7:7">
      <c r="G342" s="75"/>
    </row>
    <row r="343" spans="7:7">
      <c r="G343" s="75"/>
    </row>
    <row r="344" spans="7:7">
      <c r="G344" s="75"/>
    </row>
    <row r="345" spans="7:7">
      <c r="G345" s="75"/>
    </row>
    <row r="346" spans="7:7">
      <c r="G346" s="75"/>
    </row>
    <row r="347" spans="7:7">
      <c r="G347" s="75"/>
    </row>
    <row r="348" spans="7:7">
      <c r="G348" s="75"/>
    </row>
    <row r="349" spans="7:7">
      <c r="G349" s="75"/>
    </row>
    <row r="350" spans="7:7">
      <c r="G350" s="75"/>
    </row>
    <row r="351" spans="7:7">
      <c r="G351" s="75"/>
    </row>
    <row r="352" spans="7:7">
      <c r="G352" s="75"/>
    </row>
    <row r="353" spans="7:7">
      <c r="G353" s="75"/>
    </row>
    <row r="354" spans="7:7">
      <c r="G354" s="75"/>
    </row>
    <row r="355" spans="7:7">
      <c r="G355" s="75"/>
    </row>
    <row r="356" spans="7:7">
      <c r="G356" s="75"/>
    </row>
    <row r="357" spans="7:7">
      <c r="G357" s="75"/>
    </row>
    <row r="358" spans="7:7">
      <c r="G358" s="75"/>
    </row>
    <row r="359" spans="7:7">
      <c r="G359" s="75"/>
    </row>
    <row r="360" spans="7:7">
      <c r="G360" s="75"/>
    </row>
    <row r="361" spans="7:7">
      <c r="G361" s="75"/>
    </row>
    <row r="362" spans="7:7">
      <c r="G362" s="75"/>
    </row>
    <row r="363" spans="7:7">
      <c r="G363" s="75"/>
    </row>
    <row r="364" spans="7:7">
      <c r="G364" s="75"/>
    </row>
    <row r="365" spans="7:7">
      <c r="G365" s="75"/>
    </row>
    <row r="366" spans="7:7">
      <c r="G366" s="75"/>
    </row>
    <row r="367" spans="7:7">
      <c r="G367" s="75"/>
    </row>
    <row r="368" spans="7:7">
      <c r="G368" s="75"/>
    </row>
    <row r="369" spans="7:7">
      <c r="G369" s="75"/>
    </row>
    <row r="370" spans="7:7">
      <c r="G370" s="75"/>
    </row>
    <row r="371" spans="7:7">
      <c r="G371" s="75"/>
    </row>
    <row r="372" spans="7:7">
      <c r="G372" s="75"/>
    </row>
    <row r="373" spans="7:7">
      <c r="G373" s="75"/>
    </row>
    <row r="374" spans="7:7">
      <c r="G374" s="75"/>
    </row>
    <row r="375" spans="7:7">
      <c r="G375" s="75"/>
    </row>
    <row r="376" spans="7:7">
      <c r="G376" s="75"/>
    </row>
    <row r="377" spans="7:7">
      <c r="G377" s="75"/>
    </row>
    <row r="378" spans="7:7">
      <c r="G378" s="75"/>
    </row>
    <row r="379" spans="7:7">
      <c r="G379" s="75"/>
    </row>
    <row r="380" spans="7:7">
      <c r="G380" s="75"/>
    </row>
    <row r="381" spans="7:7">
      <c r="G381" s="75"/>
    </row>
    <row r="382" spans="7:7">
      <c r="G382" s="75"/>
    </row>
    <row r="383" spans="7:7">
      <c r="G383" s="75"/>
    </row>
    <row r="384" spans="7:7">
      <c r="G384" s="75"/>
    </row>
  </sheetData>
  <mergeCells count="3">
    <mergeCell ref="A1:I1"/>
    <mergeCell ref="K1:R1"/>
    <mergeCell ref="K3:R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="90" zoomScaleNormal="100" zoomScaleSheetLayoutView="90" workbookViewId="0">
      <selection activeCell="C13" sqref="C13"/>
    </sheetView>
  </sheetViews>
  <sheetFormatPr defaultRowHeight="13.5"/>
  <cols>
    <col min="1" max="1" width="9.77734375" style="122" customWidth="1"/>
    <col min="2" max="2" width="23.77734375" style="122" customWidth="1"/>
    <col min="3" max="4" width="23.77734375" style="123" customWidth="1"/>
    <col min="5" max="5" width="2.77734375" style="124" customWidth="1"/>
    <col min="6" max="8" width="23.33203125" style="123" customWidth="1"/>
    <col min="9" max="12" width="8.88671875" style="123"/>
    <col min="13" max="13" width="9.77734375" style="123" customWidth="1"/>
    <col min="14" max="16384" width="8.88671875" style="123"/>
  </cols>
  <sheetData>
    <row r="1" spans="1:13" s="2" customFormat="1" ht="45" customHeight="1">
      <c r="A1" s="443" t="s">
        <v>47</v>
      </c>
      <c r="B1" s="443"/>
      <c r="C1" s="443"/>
      <c r="D1" s="443"/>
      <c r="E1" s="87"/>
      <c r="F1" s="446" t="s">
        <v>48</v>
      </c>
      <c r="G1" s="446"/>
      <c r="H1" s="446"/>
    </row>
    <row r="2" spans="1:13" s="12" customFormat="1" ht="25.5" customHeight="1" thickBot="1">
      <c r="A2" s="88" t="s">
        <v>49</v>
      </c>
      <c r="B2" s="89"/>
      <c r="C2" s="90"/>
      <c r="D2" s="91"/>
      <c r="E2" s="92"/>
      <c r="F2" s="91"/>
      <c r="G2" s="91"/>
      <c r="H2" s="11" t="s">
        <v>50</v>
      </c>
    </row>
    <row r="3" spans="1:13" s="38" customFormat="1" ht="17.100000000000001" customHeight="1" thickTop="1">
      <c r="A3" s="13" t="s">
        <v>4</v>
      </c>
      <c r="B3" s="447" t="s">
        <v>51</v>
      </c>
      <c r="C3" s="448"/>
      <c r="D3" s="93" t="s">
        <v>52</v>
      </c>
      <c r="E3" s="14"/>
      <c r="F3" s="17" t="s">
        <v>53</v>
      </c>
      <c r="G3" s="447" t="s">
        <v>54</v>
      </c>
      <c r="H3" s="449"/>
    </row>
    <row r="4" spans="1:13" s="95" customFormat="1" ht="17.100000000000001" customHeight="1">
      <c r="A4" s="19" t="s">
        <v>55</v>
      </c>
      <c r="B4" s="28" t="s">
        <v>56</v>
      </c>
      <c r="C4" s="28" t="s">
        <v>57</v>
      </c>
      <c r="D4" s="29" t="s">
        <v>56</v>
      </c>
      <c r="E4" s="14"/>
      <c r="F4" s="94" t="s">
        <v>58</v>
      </c>
      <c r="G4" s="28" t="s">
        <v>56</v>
      </c>
      <c r="H4" s="29" t="s">
        <v>59</v>
      </c>
    </row>
    <row r="5" spans="1:13" s="95" customFormat="1" ht="17.100000000000001" customHeight="1">
      <c r="A5" s="27" t="s">
        <v>60</v>
      </c>
      <c r="B5" s="20"/>
      <c r="C5" s="20"/>
      <c r="D5" s="96"/>
      <c r="E5" s="14"/>
      <c r="F5" s="22"/>
      <c r="G5" s="20"/>
      <c r="H5" s="96"/>
    </row>
    <row r="6" spans="1:13" s="95" customFormat="1" ht="17.100000000000001" customHeight="1">
      <c r="A6" s="30" t="s">
        <v>61</v>
      </c>
      <c r="B6" s="31" t="s">
        <v>62</v>
      </c>
      <c r="C6" s="31" t="s">
        <v>63</v>
      </c>
      <c r="D6" s="97" t="s">
        <v>62</v>
      </c>
      <c r="E6" s="14"/>
      <c r="F6" s="16" t="s">
        <v>63</v>
      </c>
      <c r="G6" s="31" t="s">
        <v>62</v>
      </c>
      <c r="H6" s="97" t="s">
        <v>63</v>
      </c>
    </row>
    <row r="7" spans="1:13" s="12" customFormat="1" ht="29.25" customHeight="1">
      <c r="A7" s="33">
        <v>2013</v>
      </c>
      <c r="B7" s="98" t="s">
        <v>64</v>
      </c>
      <c r="C7" s="98" t="s">
        <v>64</v>
      </c>
      <c r="D7" s="98">
        <v>8</v>
      </c>
      <c r="E7" s="98"/>
      <c r="F7" s="98">
        <v>1512</v>
      </c>
      <c r="G7" s="98">
        <v>3</v>
      </c>
      <c r="H7" s="98">
        <v>2708</v>
      </c>
      <c r="M7" s="99"/>
    </row>
    <row r="8" spans="1:13" s="12" customFormat="1" ht="29.25" customHeight="1">
      <c r="A8" s="33">
        <v>2014</v>
      </c>
      <c r="B8" s="98" t="s">
        <v>64</v>
      </c>
      <c r="C8" s="98" t="s">
        <v>64</v>
      </c>
      <c r="D8" s="98">
        <v>8</v>
      </c>
      <c r="E8" s="98"/>
      <c r="F8" s="98">
        <v>1283</v>
      </c>
      <c r="G8" s="98">
        <v>2</v>
      </c>
      <c r="H8" s="98">
        <v>1315</v>
      </c>
      <c r="M8" s="99"/>
    </row>
    <row r="9" spans="1:13" s="12" customFormat="1" ht="29.25" customHeight="1">
      <c r="A9" s="33">
        <v>2015</v>
      </c>
      <c r="B9" s="98" t="s">
        <v>64</v>
      </c>
      <c r="C9" s="98" t="s">
        <v>64</v>
      </c>
      <c r="D9" s="98">
        <v>8</v>
      </c>
      <c r="E9" s="98"/>
      <c r="F9" s="98">
        <v>2010</v>
      </c>
      <c r="G9" s="98">
        <v>2</v>
      </c>
      <c r="H9" s="98">
        <v>2263</v>
      </c>
      <c r="M9" s="99"/>
    </row>
    <row r="10" spans="1:13" s="12" customFormat="1" ht="29.25" customHeight="1">
      <c r="A10" s="33">
        <v>2016</v>
      </c>
      <c r="B10" s="100" t="s">
        <v>64</v>
      </c>
      <c r="C10" s="100" t="s">
        <v>64</v>
      </c>
      <c r="D10" s="100">
        <v>8</v>
      </c>
      <c r="E10" s="101"/>
      <c r="F10" s="101">
        <v>2089</v>
      </c>
      <c r="G10" s="101">
        <v>2</v>
      </c>
      <c r="H10" s="101">
        <v>2326</v>
      </c>
      <c r="M10" s="99"/>
    </row>
    <row r="11" spans="1:13" s="104" customFormat="1" ht="29.25" customHeight="1">
      <c r="A11" s="102">
        <v>2017</v>
      </c>
      <c r="B11" s="100" t="s">
        <v>78</v>
      </c>
      <c r="C11" s="100" t="s">
        <v>79</v>
      </c>
      <c r="D11" s="100">
        <v>8</v>
      </c>
      <c r="E11" s="103"/>
      <c r="F11" s="101">
        <v>2163</v>
      </c>
      <c r="G11" s="101">
        <v>2</v>
      </c>
      <c r="H11" s="101">
        <v>2359</v>
      </c>
      <c r="M11" s="105"/>
    </row>
    <row r="12" spans="1:13" s="104" customFormat="1" ht="29.25" customHeight="1">
      <c r="A12" s="102">
        <v>2018</v>
      </c>
      <c r="B12" s="100" t="s">
        <v>360</v>
      </c>
      <c r="C12" s="100" t="s">
        <v>361</v>
      </c>
      <c r="D12" s="100">
        <v>9</v>
      </c>
      <c r="E12" s="103"/>
      <c r="F12" s="103">
        <v>2134</v>
      </c>
      <c r="G12" s="101">
        <v>2</v>
      </c>
      <c r="H12" s="103">
        <v>2344</v>
      </c>
      <c r="M12" s="105"/>
    </row>
    <row r="13" spans="1:13" s="104" customFormat="1" ht="29.25" customHeight="1">
      <c r="A13" s="106" t="s">
        <v>65</v>
      </c>
      <c r="B13" s="100" t="s">
        <v>79</v>
      </c>
      <c r="C13" s="100" t="s">
        <v>79</v>
      </c>
      <c r="D13" s="100">
        <v>1</v>
      </c>
      <c r="E13" s="103"/>
      <c r="F13" s="101">
        <v>162</v>
      </c>
      <c r="G13" s="101">
        <v>2</v>
      </c>
      <c r="H13" s="101">
        <v>199</v>
      </c>
      <c r="M13" s="105"/>
    </row>
    <row r="14" spans="1:13" s="12" customFormat="1" ht="29.25" customHeight="1">
      <c r="A14" s="107" t="s">
        <v>66</v>
      </c>
      <c r="B14" s="100" t="s">
        <v>79</v>
      </c>
      <c r="C14" s="100" t="s">
        <v>79</v>
      </c>
      <c r="D14" s="100">
        <v>1</v>
      </c>
      <c r="E14" s="108"/>
      <c r="F14" s="108">
        <v>175</v>
      </c>
      <c r="G14" s="101">
        <v>2</v>
      </c>
      <c r="H14" s="101">
        <v>201</v>
      </c>
      <c r="M14" s="99"/>
    </row>
    <row r="15" spans="1:13" s="12" customFormat="1" ht="29.25" customHeight="1">
      <c r="A15" s="109" t="s">
        <v>67</v>
      </c>
      <c r="B15" s="100" t="s">
        <v>79</v>
      </c>
      <c r="C15" s="100" t="s">
        <v>81</v>
      </c>
      <c r="D15" s="100">
        <v>1</v>
      </c>
      <c r="E15" s="108"/>
      <c r="F15" s="108">
        <v>168</v>
      </c>
      <c r="G15" s="101">
        <v>2</v>
      </c>
      <c r="H15" s="101">
        <v>210</v>
      </c>
      <c r="M15" s="99"/>
    </row>
    <row r="16" spans="1:13" s="12" customFormat="1" ht="29.25" customHeight="1">
      <c r="A16" s="109" t="s">
        <v>68</v>
      </c>
      <c r="B16" s="100" t="s">
        <v>79</v>
      </c>
      <c r="C16" s="100" t="s">
        <v>78</v>
      </c>
      <c r="D16" s="100">
        <v>1</v>
      </c>
      <c r="E16" s="108"/>
      <c r="F16" s="108">
        <v>188</v>
      </c>
      <c r="G16" s="101">
        <v>2</v>
      </c>
      <c r="H16" s="101">
        <v>195</v>
      </c>
      <c r="M16" s="99"/>
    </row>
    <row r="17" spans="1:13" s="12" customFormat="1" ht="29.25" customHeight="1">
      <c r="A17" s="109" t="s">
        <v>69</v>
      </c>
      <c r="B17" s="100" t="s">
        <v>79</v>
      </c>
      <c r="C17" s="100" t="s">
        <v>79</v>
      </c>
      <c r="D17" s="100"/>
      <c r="E17" s="108"/>
      <c r="F17" s="108">
        <v>181</v>
      </c>
      <c r="G17" s="101">
        <v>2</v>
      </c>
      <c r="H17" s="101">
        <v>198</v>
      </c>
      <c r="M17" s="99"/>
    </row>
    <row r="18" spans="1:13" s="12" customFormat="1" ht="29.25" customHeight="1">
      <c r="A18" s="109" t="s">
        <v>70</v>
      </c>
      <c r="B18" s="100" t="s">
        <v>78</v>
      </c>
      <c r="C18" s="100" t="s">
        <v>79</v>
      </c>
      <c r="D18" s="100">
        <v>1</v>
      </c>
      <c r="E18" s="108"/>
      <c r="F18" s="108">
        <v>179</v>
      </c>
      <c r="G18" s="101">
        <v>2</v>
      </c>
      <c r="H18" s="101">
        <v>204</v>
      </c>
      <c r="M18" s="99"/>
    </row>
    <row r="19" spans="1:13" s="12" customFormat="1" ht="29.25" customHeight="1">
      <c r="A19" s="109" t="s">
        <v>71</v>
      </c>
      <c r="B19" s="100" t="s">
        <v>80</v>
      </c>
      <c r="C19" s="100" t="s">
        <v>81</v>
      </c>
      <c r="D19" s="100">
        <v>1</v>
      </c>
      <c r="E19" s="108"/>
      <c r="F19" s="108">
        <v>175</v>
      </c>
      <c r="G19" s="101">
        <v>2</v>
      </c>
      <c r="H19" s="101">
        <v>203</v>
      </c>
      <c r="M19" s="99"/>
    </row>
    <row r="20" spans="1:13" s="12" customFormat="1" ht="29.25" customHeight="1">
      <c r="A20" s="109" t="s">
        <v>72</v>
      </c>
      <c r="B20" s="100" t="s">
        <v>79</v>
      </c>
      <c r="C20" s="100" t="s">
        <v>78</v>
      </c>
      <c r="D20" s="100">
        <v>1</v>
      </c>
      <c r="E20" s="108"/>
      <c r="F20" s="108">
        <v>179</v>
      </c>
      <c r="G20" s="101">
        <v>2</v>
      </c>
      <c r="H20" s="101">
        <v>190</v>
      </c>
      <c r="M20" s="99"/>
    </row>
    <row r="21" spans="1:13" s="12" customFormat="1" ht="29.25" customHeight="1">
      <c r="A21" s="109" t="s">
        <v>73</v>
      </c>
      <c r="B21" s="100" t="s">
        <v>79</v>
      </c>
      <c r="C21" s="100" t="s">
        <v>79</v>
      </c>
      <c r="D21" s="100"/>
      <c r="E21" s="108"/>
      <c r="F21" s="108">
        <v>184</v>
      </c>
      <c r="G21" s="101">
        <v>2</v>
      </c>
      <c r="H21" s="101">
        <v>195</v>
      </c>
      <c r="M21" s="99"/>
    </row>
    <row r="22" spans="1:13" s="12" customFormat="1" ht="29.25" customHeight="1">
      <c r="A22" s="109" t="s">
        <v>74</v>
      </c>
      <c r="B22" s="100" t="s">
        <v>79</v>
      </c>
      <c r="C22" s="100" t="s">
        <v>79</v>
      </c>
      <c r="D22" s="100">
        <v>1</v>
      </c>
      <c r="E22" s="108"/>
      <c r="F22" s="108">
        <v>184</v>
      </c>
      <c r="G22" s="101">
        <v>2</v>
      </c>
      <c r="H22" s="101">
        <v>196</v>
      </c>
      <c r="M22" s="99"/>
    </row>
    <row r="23" spans="1:13" s="12" customFormat="1" ht="29.25" customHeight="1">
      <c r="A23" s="109" t="s">
        <v>75</v>
      </c>
      <c r="B23" s="100" t="s">
        <v>78</v>
      </c>
      <c r="C23" s="100" t="s">
        <v>79</v>
      </c>
      <c r="D23" s="100">
        <v>1</v>
      </c>
      <c r="E23" s="108"/>
      <c r="F23" s="108">
        <v>180</v>
      </c>
      <c r="G23" s="101">
        <v>2</v>
      </c>
      <c r="H23" s="101">
        <v>193</v>
      </c>
      <c r="M23" s="99"/>
    </row>
    <row r="24" spans="1:13" s="12" customFormat="1" ht="29.25" customHeight="1" thickBot="1">
      <c r="A24" s="110" t="s">
        <v>76</v>
      </c>
      <c r="B24" s="111" t="s">
        <v>80</v>
      </c>
      <c r="C24" s="112" t="s">
        <v>81</v>
      </c>
      <c r="D24" s="112"/>
      <c r="E24" s="108"/>
      <c r="F24" s="113">
        <v>179</v>
      </c>
      <c r="G24" s="112">
        <v>2</v>
      </c>
      <c r="H24" s="112">
        <v>160</v>
      </c>
      <c r="M24" s="99"/>
    </row>
    <row r="25" spans="1:13" s="119" customFormat="1" ht="20.100000000000001" customHeight="1" thickTop="1">
      <c r="A25" s="114" t="s">
        <v>77</v>
      </c>
      <c r="B25" s="115"/>
      <c r="C25" s="116"/>
      <c r="D25" s="116"/>
      <c r="E25" s="117"/>
      <c r="F25" s="116"/>
      <c r="G25" s="118"/>
      <c r="H25" s="116"/>
      <c r="J25" s="120"/>
    </row>
    <row r="26" spans="1:13">
      <c r="A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</sheetData>
  <mergeCells count="4">
    <mergeCell ref="A1:D1"/>
    <mergeCell ref="F1:H1"/>
    <mergeCell ref="B3:C3"/>
    <mergeCell ref="G3:H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90" zoomScaleNormal="90" workbookViewId="0">
      <selection activeCell="C17" sqref="C17"/>
    </sheetView>
  </sheetViews>
  <sheetFormatPr defaultRowHeight="13.5"/>
  <cols>
    <col min="1" max="1" width="14.5546875" style="122" customWidth="1"/>
    <col min="2" max="3" width="20.33203125" style="170" customWidth="1"/>
    <col min="4" max="4" width="20.33203125" style="171" customWidth="1"/>
    <col min="5" max="5" width="2.77734375" style="172" customWidth="1"/>
    <col min="6" max="9" width="16.5546875" style="170" customWidth="1"/>
    <col min="10" max="16384" width="8.88671875" style="123"/>
  </cols>
  <sheetData>
    <row r="1" spans="1:10" s="3" customFormat="1" ht="45" customHeight="1">
      <c r="A1" s="450" t="s">
        <v>216</v>
      </c>
      <c r="B1" s="450"/>
      <c r="C1" s="450"/>
      <c r="D1" s="450"/>
      <c r="E1" s="125"/>
      <c r="F1" s="451" t="s">
        <v>215</v>
      </c>
      <c r="G1" s="451"/>
      <c r="H1" s="451"/>
      <c r="I1" s="451"/>
      <c r="J1" s="126"/>
    </row>
    <row r="2" spans="1:10" s="12" customFormat="1" ht="25.5" customHeight="1" thickBot="1">
      <c r="A2" s="127" t="s">
        <v>214</v>
      </c>
      <c r="B2" s="128"/>
      <c r="C2" s="128"/>
      <c r="D2" s="129"/>
      <c r="E2" s="130"/>
      <c r="F2" s="128"/>
      <c r="G2" s="128"/>
      <c r="H2" s="128"/>
      <c r="I2" s="131" t="s">
        <v>213</v>
      </c>
    </row>
    <row r="3" spans="1:10" s="12" customFormat="1" ht="17.100000000000001" customHeight="1" thickTop="1">
      <c r="A3" s="51" t="s">
        <v>212</v>
      </c>
      <c r="B3" s="132" t="s">
        <v>211</v>
      </c>
      <c r="C3" s="132" t="s">
        <v>82</v>
      </c>
      <c r="D3" s="133" t="s">
        <v>83</v>
      </c>
      <c r="E3" s="49"/>
      <c r="F3" s="134" t="s">
        <v>210</v>
      </c>
      <c r="G3" s="135" t="s">
        <v>209</v>
      </c>
      <c r="H3" s="135" t="s">
        <v>208</v>
      </c>
      <c r="I3" s="136" t="s">
        <v>207</v>
      </c>
    </row>
    <row r="4" spans="1:10" s="12" customFormat="1" ht="17.100000000000001" customHeight="1">
      <c r="A4" s="51" t="s">
        <v>206</v>
      </c>
      <c r="B4" s="132" t="s">
        <v>205</v>
      </c>
      <c r="C4" s="132" t="s">
        <v>205</v>
      </c>
      <c r="D4" s="133"/>
      <c r="E4" s="49"/>
      <c r="F4" s="137"/>
      <c r="G4" s="138"/>
      <c r="H4" s="138"/>
      <c r="I4" s="132"/>
    </row>
    <row r="5" spans="1:10" s="12" customFormat="1" ht="17.100000000000001" customHeight="1">
      <c r="A5" s="51" t="s">
        <v>139</v>
      </c>
      <c r="B5" s="132"/>
      <c r="C5" s="132"/>
      <c r="D5" s="133"/>
      <c r="E5" s="49"/>
      <c r="F5" s="137"/>
      <c r="G5" s="138" t="s">
        <v>84</v>
      </c>
      <c r="H5" s="138" t="s">
        <v>204</v>
      </c>
      <c r="I5" s="132" t="s">
        <v>85</v>
      </c>
    </row>
    <row r="6" spans="1:10" s="12" customFormat="1" ht="17.100000000000001" customHeight="1">
      <c r="A6" s="139" t="s">
        <v>86</v>
      </c>
      <c r="B6" s="140" t="s">
        <v>203</v>
      </c>
      <c r="C6" s="140" t="s">
        <v>87</v>
      </c>
      <c r="D6" s="141" t="s">
        <v>88</v>
      </c>
      <c r="E6" s="49"/>
      <c r="F6" s="142" t="s">
        <v>89</v>
      </c>
      <c r="G6" s="143" t="s">
        <v>90</v>
      </c>
      <c r="H6" s="143" t="s">
        <v>91</v>
      </c>
      <c r="I6" s="140" t="s">
        <v>202</v>
      </c>
    </row>
    <row r="7" spans="1:10" s="12" customFormat="1" ht="41.25" customHeight="1">
      <c r="A7" s="144">
        <v>2012</v>
      </c>
      <c r="B7" s="145">
        <v>23490</v>
      </c>
      <c r="C7" s="146">
        <v>14789</v>
      </c>
      <c r="D7" s="147">
        <v>62.96</v>
      </c>
      <c r="E7" s="148"/>
      <c r="F7" s="146">
        <v>6200</v>
      </c>
      <c r="G7" s="146">
        <v>6228</v>
      </c>
      <c r="H7" s="149">
        <v>421</v>
      </c>
      <c r="I7" s="146">
        <v>6682</v>
      </c>
    </row>
    <row r="8" spans="1:10" s="12" customFormat="1" ht="41.25" customHeight="1">
      <c r="A8" s="144">
        <v>2013</v>
      </c>
      <c r="B8" s="146">
        <v>23569</v>
      </c>
      <c r="C8" s="146">
        <v>15850</v>
      </c>
      <c r="D8" s="150">
        <v>67.249352963638671</v>
      </c>
      <c r="E8" s="148"/>
      <c r="F8" s="146">
        <v>6200</v>
      </c>
      <c r="G8" s="146">
        <v>7105</v>
      </c>
      <c r="H8" s="149">
        <v>448</v>
      </c>
      <c r="I8" s="146">
        <v>7446</v>
      </c>
    </row>
    <row r="9" spans="1:10" s="12" customFormat="1" ht="41.25" customHeight="1">
      <c r="A9" s="144">
        <v>2014</v>
      </c>
      <c r="B9" s="146">
        <v>23706</v>
      </c>
      <c r="C9" s="146">
        <v>16684</v>
      </c>
      <c r="D9" s="150">
        <v>70.378807053066737</v>
      </c>
      <c r="E9" s="148"/>
      <c r="F9" s="146">
        <v>6200</v>
      </c>
      <c r="G9" s="146">
        <v>6708</v>
      </c>
      <c r="H9" s="146">
        <v>402</v>
      </c>
      <c r="I9" s="146">
        <v>7860</v>
      </c>
    </row>
    <row r="10" spans="1:10" s="12" customFormat="1" ht="41.25" customHeight="1">
      <c r="A10" s="27">
        <v>2015</v>
      </c>
      <c r="B10" s="146">
        <v>23681</v>
      </c>
      <c r="C10" s="146">
        <v>18085</v>
      </c>
      <c r="D10" s="150">
        <v>76.400000000000006</v>
      </c>
      <c r="E10" s="151"/>
      <c r="F10" s="146">
        <v>7640</v>
      </c>
      <c r="G10" s="146">
        <v>6640</v>
      </c>
      <c r="H10" s="146">
        <v>367</v>
      </c>
      <c r="I10" s="146">
        <v>8038</v>
      </c>
    </row>
    <row r="11" spans="1:10" s="12" customFormat="1" ht="41.25" customHeight="1">
      <c r="A11" s="152">
        <v>2016</v>
      </c>
      <c r="B11" s="153">
        <v>24016</v>
      </c>
      <c r="C11" s="153">
        <v>20390</v>
      </c>
      <c r="D11" s="154">
        <v>84.9</v>
      </c>
      <c r="E11" s="155"/>
      <c r="F11" s="153">
        <v>7890</v>
      </c>
      <c r="G11" s="153">
        <v>7124</v>
      </c>
      <c r="H11" s="153">
        <v>349</v>
      </c>
      <c r="I11" s="153">
        <v>8292</v>
      </c>
    </row>
    <row r="12" spans="1:10" s="104" customFormat="1" ht="41.25" customHeight="1">
      <c r="A12" s="156">
        <v>2017</v>
      </c>
      <c r="B12" s="157">
        <v>23384</v>
      </c>
      <c r="C12" s="157">
        <v>20381</v>
      </c>
      <c r="D12" s="158">
        <v>87.2</v>
      </c>
      <c r="E12" s="155"/>
      <c r="F12" s="157">
        <v>7890</v>
      </c>
      <c r="G12" s="157">
        <v>6854</v>
      </c>
      <c r="H12" s="157">
        <v>339</v>
      </c>
      <c r="I12" s="157">
        <v>8545</v>
      </c>
    </row>
    <row r="13" spans="1:10" s="104" customFormat="1" ht="41.25" customHeight="1">
      <c r="A13" s="156">
        <v>2018</v>
      </c>
      <c r="B13" s="157">
        <v>23602</v>
      </c>
      <c r="C13" s="157">
        <v>20369</v>
      </c>
      <c r="D13" s="158">
        <v>86.3</v>
      </c>
      <c r="E13" s="155"/>
      <c r="F13" s="157">
        <v>7980</v>
      </c>
      <c r="G13" s="157">
        <v>7000</v>
      </c>
      <c r="H13" s="157">
        <v>343.7</v>
      </c>
      <c r="I13" s="157">
        <v>8913</v>
      </c>
    </row>
    <row r="14" spans="1:10" s="12" customFormat="1" ht="41.25" customHeight="1">
      <c r="A14" s="159" t="s">
        <v>92</v>
      </c>
      <c r="B14" s="160">
        <v>7768</v>
      </c>
      <c r="C14" s="160">
        <v>7014</v>
      </c>
      <c r="D14" s="161">
        <v>90.3</v>
      </c>
      <c r="E14" s="155"/>
      <c r="F14" s="162" t="s">
        <v>120</v>
      </c>
      <c r="G14" s="160" t="s">
        <v>120</v>
      </c>
      <c r="H14" s="160" t="s">
        <v>120</v>
      </c>
      <c r="I14" s="160" t="s">
        <v>120</v>
      </c>
    </row>
    <row r="15" spans="1:10" s="12" customFormat="1" ht="41.25" customHeight="1">
      <c r="A15" s="159" t="s">
        <v>93</v>
      </c>
      <c r="B15" s="160">
        <v>2327</v>
      </c>
      <c r="C15" s="160">
        <v>2006</v>
      </c>
      <c r="D15" s="161">
        <v>86.2</v>
      </c>
      <c r="E15" s="155"/>
      <c r="F15" s="162" t="s">
        <v>120</v>
      </c>
      <c r="G15" s="160" t="s">
        <v>120</v>
      </c>
      <c r="H15" s="160" t="s">
        <v>120</v>
      </c>
      <c r="I15" s="160" t="s">
        <v>120</v>
      </c>
    </row>
    <row r="16" spans="1:10" s="12" customFormat="1" ht="41.25" customHeight="1">
      <c r="A16" s="159" t="s">
        <v>94</v>
      </c>
      <c r="B16" s="160">
        <v>2445</v>
      </c>
      <c r="C16" s="160">
        <v>1847</v>
      </c>
      <c r="D16" s="161">
        <v>75.5</v>
      </c>
      <c r="E16" s="155"/>
      <c r="F16" s="162" t="s">
        <v>120</v>
      </c>
      <c r="G16" s="160" t="s">
        <v>120</v>
      </c>
      <c r="H16" s="160" t="s">
        <v>120</v>
      </c>
      <c r="I16" s="160" t="s">
        <v>120</v>
      </c>
    </row>
    <row r="17" spans="1:13" s="104" customFormat="1" ht="41.25" customHeight="1">
      <c r="A17" s="159" t="s">
        <v>146</v>
      </c>
      <c r="B17" s="160">
        <v>4645</v>
      </c>
      <c r="C17" s="160">
        <v>3714</v>
      </c>
      <c r="D17" s="161">
        <v>80</v>
      </c>
      <c r="E17" s="155"/>
      <c r="F17" s="162" t="s">
        <v>120</v>
      </c>
      <c r="G17" s="160" t="s">
        <v>120</v>
      </c>
      <c r="H17" s="160" t="s">
        <v>120</v>
      </c>
      <c r="I17" s="160" t="s">
        <v>120</v>
      </c>
    </row>
    <row r="18" spans="1:13" ht="41.25" customHeight="1">
      <c r="A18" s="159" t="s">
        <v>95</v>
      </c>
      <c r="B18" s="160">
        <v>2229</v>
      </c>
      <c r="C18" s="160">
        <v>1933</v>
      </c>
      <c r="D18" s="161">
        <v>86.7</v>
      </c>
      <c r="E18" s="155"/>
      <c r="F18" s="162" t="s">
        <v>120</v>
      </c>
      <c r="G18" s="160" t="s">
        <v>120</v>
      </c>
      <c r="H18" s="160" t="s">
        <v>120</v>
      </c>
      <c r="I18" s="160" t="s">
        <v>120</v>
      </c>
      <c r="J18" s="12"/>
      <c r="K18" s="12"/>
      <c r="L18" s="12"/>
      <c r="M18" s="12"/>
    </row>
    <row r="19" spans="1:13" ht="41.25" customHeight="1">
      <c r="A19" s="159" t="s">
        <v>96</v>
      </c>
      <c r="B19" s="160">
        <v>2336</v>
      </c>
      <c r="C19" s="160">
        <v>2336</v>
      </c>
      <c r="D19" s="161">
        <v>100</v>
      </c>
      <c r="E19" s="155"/>
      <c r="F19" s="162" t="s">
        <v>120</v>
      </c>
      <c r="G19" s="160" t="s">
        <v>120</v>
      </c>
      <c r="H19" s="160" t="s">
        <v>120</v>
      </c>
      <c r="I19" s="160" t="s">
        <v>120</v>
      </c>
      <c r="J19" s="165"/>
      <c r="K19" s="12"/>
      <c r="L19" s="12"/>
      <c r="M19" s="12"/>
    </row>
    <row r="20" spans="1:13" ht="41.25" customHeight="1" thickBot="1">
      <c r="A20" s="166" t="s">
        <v>97</v>
      </c>
      <c r="B20" s="167">
        <v>1634</v>
      </c>
      <c r="C20" s="167">
        <v>1531</v>
      </c>
      <c r="D20" s="168">
        <v>93.7</v>
      </c>
      <c r="E20" s="155"/>
      <c r="F20" s="169" t="s">
        <v>120</v>
      </c>
      <c r="G20" s="167" t="s">
        <v>120</v>
      </c>
      <c r="H20" s="167" t="s">
        <v>120</v>
      </c>
      <c r="I20" s="167" t="s">
        <v>120</v>
      </c>
      <c r="J20" s="12"/>
      <c r="K20" s="12"/>
      <c r="L20" s="12"/>
      <c r="M20" s="12"/>
    </row>
    <row r="21" spans="1:13" ht="12" customHeight="1" thickTop="1">
      <c r="A21" s="121" t="s">
        <v>201</v>
      </c>
      <c r="F21" s="173"/>
      <c r="G21" s="173"/>
      <c r="H21" s="173"/>
    </row>
    <row r="22" spans="1:13" ht="15.75" customHeight="1"/>
    <row r="23" spans="1:13">
      <c r="B23" s="123"/>
      <c r="C23" s="123"/>
      <c r="D23" s="123"/>
      <c r="E23" s="123"/>
      <c r="F23" s="123"/>
      <c r="G23" s="123"/>
      <c r="H23" s="123"/>
      <c r="I23" s="123"/>
    </row>
    <row r="24" spans="1:13">
      <c r="B24" s="123"/>
      <c r="C24" s="123"/>
      <c r="D24" s="123"/>
      <c r="E24" s="123"/>
      <c r="F24" s="123"/>
      <c r="G24" s="123"/>
      <c r="H24" s="123"/>
      <c r="I24" s="123"/>
    </row>
    <row r="25" spans="1:13">
      <c r="B25" s="123"/>
      <c r="C25" s="123"/>
      <c r="D25" s="123"/>
      <c r="E25" s="123"/>
      <c r="F25" s="123"/>
      <c r="G25" s="123"/>
      <c r="H25" s="123"/>
      <c r="I25" s="123"/>
    </row>
    <row r="26" spans="1:13">
      <c r="B26" s="123"/>
      <c r="C26" s="123"/>
      <c r="D26" s="123"/>
      <c r="E26" s="123"/>
      <c r="F26" s="123"/>
      <c r="G26" s="123"/>
      <c r="H26" s="123"/>
      <c r="I26" s="123"/>
    </row>
  </sheetData>
  <mergeCells count="2">
    <mergeCell ref="A1:D1"/>
    <mergeCell ref="F1:I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view="pageBreakPreview" zoomScale="110" zoomScaleNormal="100" zoomScaleSheetLayoutView="110" workbookViewId="0">
      <selection sqref="A1:L1"/>
    </sheetView>
  </sheetViews>
  <sheetFormatPr defaultRowHeight="13.5"/>
  <cols>
    <col min="1" max="1" width="14.5546875" style="122" customWidth="1"/>
    <col min="2" max="2" width="7.77734375" style="170" bestFit="1" customWidth="1"/>
    <col min="3" max="6" width="6.109375" style="170" customWidth="1"/>
    <col min="7" max="7" width="7.21875" style="170" bestFit="1" customWidth="1"/>
    <col min="8" max="9" width="6.109375" style="170" customWidth="1"/>
    <col min="10" max="10" width="7.21875" style="170" bestFit="1" customWidth="1"/>
    <col min="11" max="11" width="7.77734375" style="170" bestFit="1" customWidth="1"/>
    <col min="12" max="12" width="6.109375" style="170" customWidth="1"/>
    <col min="13" max="13" width="2.77734375" style="172" customWidth="1"/>
    <col min="14" max="16" width="8.21875" style="170" customWidth="1"/>
    <col min="17" max="18" width="7.21875" style="170" customWidth="1"/>
    <col min="19" max="19" width="6.6640625" style="170" customWidth="1"/>
    <col min="20" max="20" width="7.21875" style="170" customWidth="1"/>
    <col min="21" max="21" width="7.21875" style="122" customWidth="1"/>
    <col min="22" max="22" width="8" style="123" customWidth="1"/>
    <col min="23" max="23" width="11.33203125" style="123" bestFit="1" customWidth="1"/>
    <col min="24" max="16384" width="8.88671875" style="123"/>
  </cols>
  <sheetData>
    <row r="1" spans="1:27" s="3" customFormat="1" ht="45" customHeight="1">
      <c r="A1" s="443" t="s">
        <v>241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1"/>
      <c r="N1" s="444" t="s">
        <v>362</v>
      </c>
      <c r="O1" s="444"/>
      <c r="P1" s="444"/>
      <c r="Q1" s="444"/>
      <c r="R1" s="444"/>
      <c r="S1" s="444"/>
      <c r="T1" s="444"/>
      <c r="U1" s="444"/>
      <c r="V1" s="444"/>
    </row>
    <row r="2" spans="1:27" s="12" customFormat="1" ht="25.5" customHeight="1" thickBot="1">
      <c r="A2" s="91" t="s">
        <v>98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5"/>
      <c r="N2" s="174"/>
      <c r="O2" s="174"/>
      <c r="P2" s="174"/>
      <c r="Q2" s="174"/>
      <c r="R2" s="174"/>
      <c r="S2" s="174"/>
      <c r="T2" s="174"/>
      <c r="U2" s="176"/>
      <c r="V2" s="11" t="s">
        <v>99</v>
      </c>
    </row>
    <row r="3" spans="1:27" s="12" customFormat="1" ht="16.5" customHeight="1" thickTop="1">
      <c r="A3" s="177" t="s">
        <v>240</v>
      </c>
      <c r="B3" s="178" t="s">
        <v>100</v>
      </c>
      <c r="C3" s="452" t="s">
        <v>239</v>
      </c>
      <c r="D3" s="453"/>
      <c r="E3" s="453"/>
      <c r="F3" s="454"/>
      <c r="G3" s="453" t="s">
        <v>101</v>
      </c>
      <c r="H3" s="453"/>
      <c r="I3" s="453"/>
      <c r="J3" s="454"/>
      <c r="K3" s="452" t="s">
        <v>102</v>
      </c>
      <c r="L3" s="453"/>
      <c r="M3" s="177"/>
      <c r="N3" s="453" t="s">
        <v>238</v>
      </c>
      <c r="O3" s="454"/>
      <c r="P3" s="452" t="s">
        <v>237</v>
      </c>
      <c r="Q3" s="453"/>
      <c r="R3" s="453"/>
      <c r="S3" s="453"/>
      <c r="T3" s="453"/>
      <c r="U3" s="453"/>
      <c r="V3" s="453"/>
    </row>
    <row r="4" spans="1:27" s="12" customFormat="1" ht="16.5" customHeight="1">
      <c r="A4" s="177" t="s">
        <v>236</v>
      </c>
      <c r="B4" s="178"/>
      <c r="C4" s="179" t="s">
        <v>103</v>
      </c>
      <c r="D4" s="180" t="s">
        <v>104</v>
      </c>
      <c r="E4" s="177" t="s">
        <v>105</v>
      </c>
      <c r="F4" s="181" t="s">
        <v>106</v>
      </c>
      <c r="G4" s="179" t="s">
        <v>103</v>
      </c>
      <c r="H4" s="180" t="s">
        <v>104</v>
      </c>
      <c r="I4" s="177" t="s">
        <v>105</v>
      </c>
      <c r="J4" s="181" t="s">
        <v>106</v>
      </c>
      <c r="K4" s="178" t="s">
        <v>103</v>
      </c>
      <c r="L4" s="181" t="s">
        <v>104</v>
      </c>
      <c r="M4" s="177"/>
      <c r="N4" s="182" t="s">
        <v>105</v>
      </c>
      <c r="O4" s="182" t="s">
        <v>106</v>
      </c>
      <c r="P4" s="182" t="s">
        <v>103</v>
      </c>
      <c r="Q4" s="183" t="s">
        <v>107</v>
      </c>
      <c r="R4" s="184" t="s">
        <v>105</v>
      </c>
      <c r="S4" s="183" t="s">
        <v>108</v>
      </c>
      <c r="T4" s="183" t="s">
        <v>109</v>
      </c>
      <c r="U4" s="184" t="s">
        <v>110</v>
      </c>
      <c r="V4" s="185" t="s">
        <v>111</v>
      </c>
    </row>
    <row r="5" spans="1:27" s="12" customFormat="1" ht="16.5" customHeight="1">
      <c r="A5" s="177" t="s">
        <v>235</v>
      </c>
      <c r="B5" s="186"/>
      <c r="C5" s="186" t="s">
        <v>112</v>
      </c>
      <c r="D5" s="183" t="s">
        <v>234</v>
      </c>
      <c r="E5" s="185" t="s">
        <v>230</v>
      </c>
      <c r="F5" s="186"/>
      <c r="G5" s="183" t="s">
        <v>112</v>
      </c>
      <c r="H5" s="183" t="s">
        <v>234</v>
      </c>
      <c r="I5" s="185" t="s">
        <v>230</v>
      </c>
      <c r="J5" s="186"/>
      <c r="K5" s="183" t="s">
        <v>112</v>
      </c>
      <c r="L5" s="187" t="s">
        <v>233</v>
      </c>
      <c r="M5" s="185"/>
      <c r="N5" s="183" t="s">
        <v>229</v>
      </c>
      <c r="O5" s="183"/>
      <c r="P5" s="183" t="s">
        <v>232</v>
      </c>
      <c r="Q5" s="183" t="s">
        <v>231</v>
      </c>
      <c r="R5" s="183" t="s">
        <v>230</v>
      </c>
      <c r="S5" s="183" t="s">
        <v>113</v>
      </c>
      <c r="T5" s="183" t="s">
        <v>114</v>
      </c>
      <c r="U5" s="186"/>
      <c r="V5" s="185"/>
    </row>
    <row r="6" spans="1:27" s="12" customFormat="1" ht="16.5" customHeight="1">
      <c r="A6" s="188" t="s">
        <v>86</v>
      </c>
      <c r="B6" s="189" t="s">
        <v>224</v>
      </c>
      <c r="C6" s="190" t="s">
        <v>224</v>
      </c>
      <c r="D6" s="190" t="s">
        <v>225</v>
      </c>
      <c r="E6" s="191" t="s">
        <v>223</v>
      </c>
      <c r="F6" s="189" t="s">
        <v>228</v>
      </c>
      <c r="G6" s="190" t="s">
        <v>227</v>
      </c>
      <c r="H6" s="190" t="s">
        <v>226</v>
      </c>
      <c r="I6" s="191" t="s">
        <v>115</v>
      </c>
      <c r="J6" s="189" t="s">
        <v>116</v>
      </c>
      <c r="K6" s="190" t="s">
        <v>224</v>
      </c>
      <c r="L6" s="192" t="s">
        <v>225</v>
      </c>
      <c r="M6" s="185"/>
      <c r="N6" s="190" t="s">
        <v>115</v>
      </c>
      <c r="O6" s="190" t="s">
        <v>116</v>
      </c>
      <c r="P6" s="190" t="s">
        <v>224</v>
      </c>
      <c r="Q6" s="190" t="s">
        <v>117</v>
      </c>
      <c r="R6" s="190" t="s">
        <v>223</v>
      </c>
      <c r="S6" s="190" t="s">
        <v>118</v>
      </c>
      <c r="T6" s="190" t="s">
        <v>118</v>
      </c>
      <c r="U6" s="189" t="s">
        <v>119</v>
      </c>
      <c r="V6" s="191" t="s">
        <v>116</v>
      </c>
    </row>
    <row r="7" spans="1:27" s="195" customFormat="1" ht="41.25" customHeight="1">
      <c r="A7" s="27">
        <v>2012</v>
      </c>
      <c r="B7" s="193">
        <v>352850</v>
      </c>
      <c r="C7" s="193" t="s">
        <v>64</v>
      </c>
      <c r="D7" s="193" t="s">
        <v>64</v>
      </c>
      <c r="E7" s="193" t="s">
        <v>64</v>
      </c>
      <c r="F7" s="193" t="s">
        <v>64</v>
      </c>
      <c r="G7" s="193">
        <v>19192</v>
      </c>
      <c r="H7" s="193" t="s">
        <v>64</v>
      </c>
      <c r="I7" s="193">
        <v>6738</v>
      </c>
      <c r="J7" s="193">
        <v>12454</v>
      </c>
      <c r="K7" s="193">
        <v>209868</v>
      </c>
      <c r="L7" s="193" t="s">
        <v>64</v>
      </c>
      <c r="M7" s="194"/>
      <c r="N7" s="193">
        <v>7491</v>
      </c>
      <c r="O7" s="193">
        <v>202377</v>
      </c>
      <c r="P7" s="193">
        <v>123790</v>
      </c>
      <c r="Q7" s="193" t="s">
        <v>64</v>
      </c>
      <c r="R7" s="193" t="s">
        <v>64</v>
      </c>
      <c r="S7" s="193" t="s">
        <v>64</v>
      </c>
      <c r="T7" s="193">
        <v>1547</v>
      </c>
      <c r="U7" s="193">
        <v>35225</v>
      </c>
      <c r="V7" s="193">
        <v>87018</v>
      </c>
      <c r="W7" s="165"/>
      <c r="X7" s="12"/>
      <c r="Y7" s="12"/>
    </row>
    <row r="8" spans="1:27" s="195" customFormat="1" ht="41.25" customHeight="1">
      <c r="A8" s="27">
        <v>2013</v>
      </c>
      <c r="B8" s="163">
        <v>358020</v>
      </c>
      <c r="C8" s="163" t="s">
        <v>64</v>
      </c>
      <c r="D8" s="163" t="s">
        <v>64</v>
      </c>
      <c r="E8" s="163" t="s">
        <v>64</v>
      </c>
      <c r="F8" s="163" t="s">
        <v>64</v>
      </c>
      <c r="G8" s="163">
        <v>19830</v>
      </c>
      <c r="H8" s="163" t="s">
        <v>64</v>
      </c>
      <c r="I8" s="163">
        <v>6738</v>
      </c>
      <c r="J8" s="163">
        <v>13092</v>
      </c>
      <c r="K8" s="163">
        <v>212700</v>
      </c>
      <c r="L8" s="163" t="s">
        <v>64</v>
      </c>
      <c r="M8" s="162"/>
      <c r="N8" s="163">
        <v>4298</v>
      </c>
      <c r="O8" s="163">
        <v>208402</v>
      </c>
      <c r="P8" s="163">
        <v>125490</v>
      </c>
      <c r="Q8" s="163" t="s">
        <v>64</v>
      </c>
      <c r="R8" s="163" t="s">
        <v>64</v>
      </c>
      <c r="S8" s="163" t="s">
        <v>64</v>
      </c>
      <c r="T8" s="163">
        <v>1547</v>
      </c>
      <c r="U8" s="163">
        <v>36513</v>
      </c>
      <c r="V8" s="163">
        <v>87430</v>
      </c>
      <c r="W8" s="165"/>
      <c r="X8" s="12"/>
      <c r="Y8" s="12"/>
    </row>
    <row r="9" spans="1:27" s="195" customFormat="1" ht="41.25" customHeight="1">
      <c r="A9" s="27">
        <v>2014</v>
      </c>
      <c r="B9" s="163">
        <v>369830</v>
      </c>
      <c r="C9" s="163" t="s">
        <v>64</v>
      </c>
      <c r="D9" s="163" t="s">
        <v>64</v>
      </c>
      <c r="E9" s="163" t="s">
        <v>64</v>
      </c>
      <c r="F9" s="163" t="s">
        <v>64</v>
      </c>
      <c r="G9" s="163">
        <v>19830</v>
      </c>
      <c r="H9" s="163" t="s">
        <v>218</v>
      </c>
      <c r="I9" s="163">
        <v>6738</v>
      </c>
      <c r="J9" s="163">
        <v>13092</v>
      </c>
      <c r="K9" s="163">
        <v>220000</v>
      </c>
      <c r="L9" s="163" t="s">
        <v>120</v>
      </c>
      <c r="M9" s="162"/>
      <c r="N9" s="163">
        <v>7491</v>
      </c>
      <c r="O9" s="163">
        <v>212509</v>
      </c>
      <c r="P9" s="163">
        <v>130000</v>
      </c>
      <c r="Q9" s="163" t="s">
        <v>218</v>
      </c>
      <c r="R9" s="163" t="s">
        <v>120</v>
      </c>
      <c r="S9" s="163" t="s">
        <v>120</v>
      </c>
      <c r="T9" s="163">
        <v>1547</v>
      </c>
      <c r="U9" s="163">
        <v>42935</v>
      </c>
      <c r="V9" s="163">
        <v>85518</v>
      </c>
      <c r="W9" s="165"/>
      <c r="X9" s="12"/>
      <c r="Y9" s="12"/>
    </row>
    <row r="10" spans="1:27" s="195" customFormat="1" ht="41.25" customHeight="1">
      <c r="A10" s="27">
        <v>2015</v>
      </c>
      <c r="B10" s="163">
        <v>384000</v>
      </c>
      <c r="C10" s="163" t="s">
        <v>64</v>
      </c>
      <c r="D10" s="163" t="s">
        <v>64</v>
      </c>
      <c r="E10" s="163" t="s">
        <v>64</v>
      </c>
      <c r="F10" s="163" t="s">
        <v>64</v>
      </c>
      <c r="G10" s="163">
        <v>20000</v>
      </c>
      <c r="H10" s="163" t="s">
        <v>64</v>
      </c>
      <c r="I10" s="163">
        <v>6738</v>
      </c>
      <c r="J10" s="163">
        <v>13262</v>
      </c>
      <c r="K10" s="163">
        <v>226000</v>
      </c>
      <c r="L10" s="163" t="s">
        <v>64</v>
      </c>
      <c r="M10" s="162"/>
      <c r="N10" s="163">
        <v>7491</v>
      </c>
      <c r="O10" s="163">
        <v>218509</v>
      </c>
      <c r="P10" s="163">
        <v>138000</v>
      </c>
      <c r="Q10" s="163" t="s">
        <v>64</v>
      </c>
      <c r="R10" s="163" t="s">
        <v>64</v>
      </c>
      <c r="S10" s="163" t="s">
        <v>64</v>
      </c>
      <c r="T10" s="163">
        <v>1547</v>
      </c>
      <c r="U10" s="163">
        <v>136453</v>
      </c>
      <c r="V10" s="163" t="s">
        <v>64</v>
      </c>
      <c r="W10" s="165"/>
      <c r="X10" s="12"/>
      <c r="Y10" s="12"/>
    </row>
    <row r="11" spans="1:27" s="195" customFormat="1" ht="41.25" customHeight="1">
      <c r="A11" s="152">
        <v>2016</v>
      </c>
      <c r="B11" s="163">
        <v>406771</v>
      </c>
      <c r="C11" s="163" t="s">
        <v>64</v>
      </c>
      <c r="D11" s="163" t="s">
        <v>64</v>
      </c>
      <c r="E11" s="163" t="s">
        <v>64</v>
      </c>
      <c r="F11" s="163" t="s">
        <v>64</v>
      </c>
      <c r="G11" s="163">
        <v>20608</v>
      </c>
      <c r="H11" s="163" t="s">
        <v>64</v>
      </c>
      <c r="I11" s="163">
        <v>6738</v>
      </c>
      <c r="J11" s="163">
        <v>13870</v>
      </c>
      <c r="K11" s="163">
        <v>242236</v>
      </c>
      <c r="L11" s="163" t="s">
        <v>64</v>
      </c>
      <c r="M11" s="162"/>
      <c r="N11" s="163">
        <v>7492</v>
      </c>
      <c r="O11" s="163">
        <v>234744</v>
      </c>
      <c r="P11" s="163">
        <v>143927</v>
      </c>
      <c r="Q11" s="163" t="s">
        <v>64</v>
      </c>
      <c r="R11" s="163" t="s">
        <v>64</v>
      </c>
      <c r="S11" s="163" t="s">
        <v>64</v>
      </c>
      <c r="T11" s="163">
        <v>1547</v>
      </c>
      <c r="U11" s="163">
        <v>142380</v>
      </c>
      <c r="V11" s="163" t="s">
        <v>64</v>
      </c>
      <c r="W11" s="165"/>
      <c r="X11" s="12"/>
      <c r="Y11" s="12"/>
    </row>
    <row r="12" spans="1:27" s="199" customFormat="1" ht="41.25" customHeight="1">
      <c r="A12" s="156">
        <v>2017</v>
      </c>
      <c r="B12" s="196">
        <v>416961</v>
      </c>
      <c r="C12" s="163" t="s">
        <v>120</v>
      </c>
      <c r="D12" s="163" t="s">
        <v>218</v>
      </c>
      <c r="E12" s="163" t="s">
        <v>218</v>
      </c>
      <c r="F12" s="163" t="s">
        <v>218</v>
      </c>
      <c r="G12" s="196">
        <v>20608</v>
      </c>
      <c r="H12" s="163" t="s">
        <v>120</v>
      </c>
      <c r="I12" s="196">
        <v>6738</v>
      </c>
      <c r="J12" s="196">
        <v>13870</v>
      </c>
      <c r="K12" s="196">
        <v>251139</v>
      </c>
      <c r="L12" s="163" t="s">
        <v>120</v>
      </c>
      <c r="M12" s="197"/>
      <c r="N12" s="196">
        <v>7492</v>
      </c>
      <c r="O12" s="196">
        <v>243647</v>
      </c>
      <c r="P12" s="196">
        <v>145214</v>
      </c>
      <c r="Q12" s="163" t="s">
        <v>218</v>
      </c>
      <c r="R12" s="163" t="s">
        <v>218</v>
      </c>
      <c r="S12" s="163" t="s">
        <v>218</v>
      </c>
      <c r="T12" s="196">
        <v>1547</v>
      </c>
      <c r="U12" s="196">
        <v>143667</v>
      </c>
      <c r="V12" s="163" t="s">
        <v>218</v>
      </c>
      <c r="W12" s="198"/>
      <c r="X12" s="104"/>
      <c r="Y12" s="104"/>
    </row>
    <row r="13" spans="1:27" s="199" customFormat="1" ht="41.25" customHeight="1">
      <c r="A13" s="156">
        <v>2018</v>
      </c>
      <c r="B13" s="196"/>
      <c r="C13" s="163" t="s">
        <v>218</v>
      </c>
      <c r="D13" s="163" t="s">
        <v>218</v>
      </c>
      <c r="E13" s="163" t="s">
        <v>218</v>
      </c>
      <c r="F13" s="163" t="s">
        <v>120</v>
      </c>
      <c r="G13" s="196">
        <v>20608</v>
      </c>
      <c r="H13" s="163" t="s">
        <v>120</v>
      </c>
      <c r="I13" s="196">
        <v>6738</v>
      </c>
      <c r="J13" s="196">
        <v>13870</v>
      </c>
      <c r="K13" s="196">
        <v>256934</v>
      </c>
      <c r="L13" s="163" t="s">
        <v>120</v>
      </c>
      <c r="M13" s="197"/>
      <c r="N13" s="196">
        <v>7492</v>
      </c>
      <c r="O13" s="196">
        <v>249442</v>
      </c>
      <c r="P13" s="196">
        <v>148740</v>
      </c>
      <c r="Q13" s="163" t="s">
        <v>120</v>
      </c>
      <c r="R13" s="163" t="s">
        <v>120</v>
      </c>
      <c r="S13" s="163" t="s">
        <v>218</v>
      </c>
      <c r="T13" s="196">
        <v>1547</v>
      </c>
      <c r="U13" s="196">
        <v>147193</v>
      </c>
      <c r="V13" s="163" t="s">
        <v>120</v>
      </c>
      <c r="W13" s="198"/>
      <c r="X13" s="104"/>
      <c r="Y13" s="104"/>
    </row>
    <row r="14" spans="1:27" s="202" customFormat="1" ht="41.25" customHeight="1">
      <c r="A14" s="159" t="s">
        <v>92</v>
      </c>
      <c r="B14" s="163">
        <v>106573</v>
      </c>
      <c r="C14" s="163" t="s">
        <v>218</v>
      </c>
      <c r="D14" s="163" t="s">
        <v>120</v>
      </c>
      <c r="E14" s="163" t="s">
        <v>120</v>
      </c>
      <c r="F14" s="163" t="s">
        <v>120</v>
      </c>
      <c r="G14" s="163">
        <v>3637</v>
      </c>
      <c r="H14" s="200" t="s">
        <v>120</v>
      </c>
      <c r="I14" s="163" t="s">
        <v>120</v>
      </c>
      <c r="J14" s="163">
        <v>3637</v>
      </c>
      <c r="K14" s="162">
        <v>53170</v>
      </c>
      <c r="L14" s="163" t="s">
        <v>120</v>
      </c>
      <c r="M14" s="162"/>
      <c r="N14" s="163">
        <v>4298</v>
      </c>
      <c r="O14" s="162">
        <v>48872</v>
      </c>
      <c r="P14" s="162">
        <v>49766</v>
      </c>
      <c r="Q14" s="163" t="s">
        <v>220</v>
      </c>
      <c r="R14" s="163" t="s">
        <v>220</v>
      </c>
      <c r="S14" s="163" t="s">
        <v>120</v>
      </c>
      <c r="T14" s="163" t="s">
        <v>218</v>
      </c>
      <c r="U14" s="163">
        <v>49766</v>
      </c>
      <c r="V14" s="163" t="s">
        <v>120</v>
      </c>
      <c r="W14" s="201"/>
      <c r="X14" s="201"/>
      <c r="Y14" s="201"/>
      <c r="Z14" s="201"/>
      <c r="AA14" s="201"/>
    </row>
    <row r="15" spans="1:27" s="202" customFormat="1" ht="41.25" customHeight="1">
      <c r="A15" s="203" t="s">
        <v>222</v>
      </c>
      <c r="B15" s="163">
        <v>87737</v>
      </c>
      <c r="C15" s="163" t="s">
        <v>120</v>
      </c>
      <c r="D15" s="163" t="s">
        <v>218</v>
      </c>
      <c r="E15" s="163" t="s">
        <v>120</v>
      </c>
      <c r="F15" s="163" t="s">
        <v>120</v>
      </c>
      <c r="G15" s="163">
        <v>4660</v>
      </c>
      <c r="H15" s="200" t="s">
        <v>120</v>
      </c>
      <c r="I15" s="163">
        <v>3941</v>
      </c>
      <c r="J15" s="163">
        <v>719</v>
      </c>
      <c r="K15" s="162">
        <v>61050</v>
      </c>
      <c r="L15" s="163" t="s">
        <v>218</v>
      </c>
      <c r="M15" s="162"/>
      <c r="N15" s="163" t="s">
        <v>120</v>
      </c>
      <c r="O15" s="162">
        <v>61050</v>
      </c>
      <c r="P15" s="162">
        <v>22027</v>
      </c>
      <c r="Q15" s="163" t="s">
        <v>217</v>
      </c>
      <c r="R15" s="163" t="s">
        <v>217</v>
      </c>
      <c r="S15" s="163" t="s">
        <v>218</v>
      </c>
      <c r="T15" s="163" t="s">
        <v>120</v>
      </c>
      <c r="U15" s="163">
        <v>22027</v>
      </c>
      <c r="V15" s="163" t="s">
        <v>120</v>
      </c>
      <c r="W15" s="204"/>
    </row>
    <row r="16" spans="1:27" s="202" customFormat="1" ht="41.25" customHeight="1">
      <c r="A16" s="203" t="s">
        <v>221</v>
      </c>
      <c r="B16" s="163">
        <v>81910</v>
      </c>
      <c r="C16" s="163" t="s">
        <v>218</v>
      </c>
      <c r="D16" s="163" t="s">
        <v>120</v>
      </c>
      <c r="E16" s="163" t="s">
        <v>218</v>
      </c>
      <c r="F16" s="163" t="s">
        <v>120</v>
      </c>
      <c r="G16" s="163">
        <v>4133</v>
      </c>
      <c r="H16" s="200" t="s">
        <v>120</v>
      </c>
      <c r="I16" s="163" t="s">
        <v>218</v>
      </c>
      <c r="J16" s="163">
        <v>4133</v>
      </c>
      <c r="K16" s="162">
        <v>50750</v>
      </c>
      <c r="L16" s="163" t="s">
        <v>218</v>
      </c>
      <c r="M16" s="162"/>
      <c r="N16" s="163" t="s">
        <v>120</v>
      </c>
      <c r="O16" s="163">
        <v>50750</v>
      </c>
      <c r="P16" s="162">
        <v>27027</v>
      </c>
      <c r="Q16" s="163" t="s">
        <v>217</v>
      </c>
      <c r="R16" s="163" t="s">
        <v>217</v>
      </c>
      <c r="S16" s="163" t="s">
        <v>120</v>
      </c>
      <c r="T16" s="163" t="s">
        <v>218</v>
      </c>
      <c r="U16" s="163">
        <v>27027</v>
      </c>
      <c r="V16" s="163" t="s">
        <v>120</v>
      </c>
      <c r="W16" s="204"/>
    </row>
    <row r="17" spans="1:24" s="202" customFormat="1" ht="41.25" customHeight="1">
      <c r="A17" s="203" t="s">
        <v>146</v>
      </c>
      <c r="B17" s="163">
        <v>72337</v>
      </c>
      <c r="C17" s="163" t="s">
        <v>218</v>
      </c>
      <c r="D17" s="163" t="s">
        <v>218</v>
      </c>
      <c r="E17" s="163" t="s">
        <v>120</v>
      </c>
      <c r="F17" s="163" t="s">
        <v>120</v>
      </c>
      <c r="G17" s="163">
        <v>5478</v>
      </c>
      <c r="H17" s="200" t="s">
        <v>218</v>
      </c>
      <c r="I17" s="163">
        <v>2797</v>
      </c>
      <c r="J17" s="163">
        <v>2681</v>
      </c>
      <c r="K17" s="162">
        <v>43017</v>
      </c>
      <c r="L17" s="163" t="s">
        <v>218</v>
      </c>
      <c r="M17" s="163"/>
      <c r="N17" s="163">
        <v>3194</v>
      </c>
      <c r="O17" s="163">
        <v>39823</v>
      </c>
      <c r="P17" s="162">
        <v>23842</v>
      </c>
      <c r="Q17" s="163" t="s">
        <v>217</v>
      </c>
      <c r="R17" s="163" t="s">
        <v>217</v>
      </c>
      <c r="S17" s="163" t="s">
        <v>120</v>
      </c>
      <c r="T17" s="163">
        <v>1547</v>
      </c>
      <c r="U17" s="163">
        <v>22295</v>
      </c>
      <c r="V17" s="163" t="s">
        <v>218</v>
      </c>
      <c r="W17" s="204"/>
    </row>
    <row r="18" spans="1:24" s="69" customFormat="1" ht="41.25" customHeight="1">
      <c r="A18" s="203" t="s">
        <v>95</v>
      </c>
      <c r="B18" s="163">
        <v>55636</v>
      </c>
      <c r="C18" s="163" t="s">
        <v>120</v>
      </c>
      <c r="D18" s="163" t="s">
        <v>120</v>
      </c>
      <c r="E18" s="163" t="s">
        <v>218</v>
      </c>
      <c r="F18" s="163" t="s">
        <v>218</v>
      </c>
      <c r="G18" s="163">
        <v>2700</v>
      </c>
      <c r="H18" s="200" t="s">
        <v>120</v>
      </c>
      <c r="I18" s="163" t="s">
        <v>120</v>
      </c>
      <c r="J18" s="163">
        <v>2700</v>
      </c>
      <c r="K18" s="162">
        <v>32908</v>
      </c>
      <c r="L18" s="163" t="s">
        <v>218</v>
      </c>
      <c r="M18" s="163"/>
      <c r="N18" s="163" t="s">
        <v>218</v>
      </c>
      <c r="O18" s="164">
        <v>32908</v>
      </c>
      <c r="P18" s="162">
        <v>20028</v>
      </c>
      <c r="Q18" s="163" t="s">
        <v>217</v>
      </c>
      <c r="R18" s="163" t="s">
        <v>217</v>
      </c>
      <c r="S18" s="163" t="s">
        <v>120</v>
      </c>
      <c r="T18" s="163" t="s">
        <v>218</v>
      </c>
      <c r="U18" s="163">
        <v>20028</v>
      </c>
      <c r="V18" s="163" t="s">
        <v>218</v>
      </c>
      <c r="W18" s="202"/>
    </row>
    <row r="19" spans="1:24" s="69" customFormat="1" ht="41.25" customHeight="1">
      <c r="A19" s="203" t="s">
        <v>96</v>
      </c>
      <c r="B19" s="163">
        <v>5620</v>
      </c>
      <c r="C19" s="163" t="s">
        <v>218</v>
      </c>
      <c r="D19" s="163" t="s">
        <v>218</v>
      </c>
      <c r="E19" s="163" t="s">
        <v>120</v>
      </c>
      <c r="F19" s="163" t="s">
        <v>218</v>
      </c>
      <c r="G19" s="163" t="s">
        <v>218</v>
      </c>
      <c r="H19" s="200" t="s">
        <v>120</v>
      </c>
      <c r="I19" s="163" t="s">
        <v>120</v>
      </c>
      <c r="J19" s="163" t="s">
        <v>120</v>
      </c>
      <c r="K19" s="162">
        <v>4302</v>
      </c>
      <c r="L19" s="163" t="s">
        <v>218</v>
      </c>
      <c r="M19" s="163"/>
      <c r="N19" s="163" t="s">
        <v>120</v>
      </c>
      <c r="O19" s="163">
        <v>4302</v>
      </c>
      <c r="P19" s="162">
        <v>1318</v>
      </c>
      <c r="Q19" s="163" t="s">
        <v>217</v>
      </c>
      <c r="R19" s="163" t="s">
        <v>220</v>
      </c>
      <c r="S19" s="163" t="s">
        <v>218</v>
      </c>
      <c r="T19" s="163" t="s">
        <v>218</v>
      </c>
      <c r="U19" s="163">
        <v>1318</v>
      </c>
      <c r="V19" s="163" t="s">
        <v>218</v>
      </c>
      <c r="W19" s="202"/>
    </row>
    <row r="20" spans="1:24" s="69" customFormat="1" ht="41.25" customHeight="1" thickBot="1">
      <c r="A20" s="205" t="s">
        <v>219</v>
      </c>
      <c r="B20" s="206">
        <v>7148</v>
      </c>
      <c r="C20" s="169" t="s">
        <v>120</v>
      </c>
      <c r="D20" s="169" t="s">
        <v>120</v>
      </c>
      <c r="E20" s="169" t="s">
        <v>218</v>
      </c>
      <c r="F20" s="169" t="s">
        <v>120</v>
      </c>
      <c r="G20" s="169" t="s">
        <v>120</v>
      </c>
      <c r="H20" s="207" t="s">
        <v>120</v>
      </c>
      <c r="I20" s="169" t="s">
        <v>218</v>
      </c>
      <c r="J20" s="169" t="s">
        <v>218</v>
      </c>
      <c r="K20" s="208">
        <v>5942</v>
      </c>
      <c r="L20" s="169" t="s">
        <v>218</v>
      </c>
      <c r="M20" s="163"/>
      <c r="N20" s="169" t="s">
        <v>120</v>
      </c>
      <c r="O20" s="169">
        <v>5942</v>
      </c>
      <c r="P20" s="208">
        <v>1206</v>
      </c>
      <c r="Q20" s="169" t="s">
        <v>217</v>
      </c>
      <c r="R20" s="169" t="s">
        <v>217</v>
      </c>
      <c r="S20" s="169" t="s">
        <v>120</v>
      </c>
      <c r="T20" s="169" t="s">
        <v>120</v>
      </c>
      <c r="U20" s="169">
        <v>1206</v>
      </c>
      <c r="V20" s="169" t="s">
        <v>120</v>
      </c>
    </row>
    <row r="21" spans="1:24" ht="12" customHeight="1" thickTop="1">
      <c r="A21" s="121" t="s">
        <v>201</v>
      </c>
      <c r="D21" s="171"/>
      <c r="E21" s="172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</row>
    <row r="22" spans="1:24" ht="15.75" customHeight="1">
      <c r="D22" s="193"/>
      <c r="M22" s="170"/>
      <c r="U22" s="170"/>
      <c r="V22" s="170"/>
      <c r="X22" s="209"/>
    </row>
    <row r="23" spans="1:24">
      <c r="D23" s="193"/>
    </row>
    <row r="24" spans="1:24">
      <c r="D24" s="193"/>
    </row>
    <row r="25" spans="1:24">
      <c r="D25" s="193"/>
    </row>
  </sheetData>
  <mergeCells count="7">
    <mergeCell ref="A1:L1"/>
    <mergeCell ref="N1:V1"/>
    <mergeCell ref="C3:F3"/>
    <mergeCell ref="G3:J3"/>
    <mergeCell ref="K3:L3"/>
    <mergeCell ref="N3:O3"/>
    <mergeCell ref="P3:V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view="pageBreakPreview" zoomScale="110" zoomScaleNormal="100" zoomScaleSheetLayoutView="110" workbookViewId="0">
      <selection sqref="A1:D1"/>
    </sheetView>
  </sheetViews>
  <sheetFormatPr defaultRowHeight="13.5"/>
  <cols>
    <col min="1" max="1" width="20.77734375" style="122" customWidth="1"/>
    <col min="2" max="4" width="20.77734375" style="170" customWidth="1"/>
    <col min="5" max="5" width="3.21875" style="170" customWidth="1"/>
    <col min="6" max="8" width="23.77734375" style="170" customWidth="1"/>
    <col min="9" max="16384" width="8.88671875" style="123"/>
  </cols>
  <sheetData>
    <row r="1" spans="1:25" s="3" customFormat="1" ht="45" customHeight="1">
      <c r="A1" s="443" t="s">
        <v>121</v>
      </c>
      <c r="B1" s="443"/>
      <c r="C1" s="443"/>
      <c r="D1" s="443"/>
      <c r="E1" s="210"/>
      <c r="F1" s="444" t="s">
        <v>363</v>
      </c>
      <c r="G1" s="444"/>
      <c r="H1" s="444"/>
      <c r="I1" s="211"/>
    </row>
    <row r="2" spans="1:25" s="12" customFormat="1" ht="25.5" customHeight="1" thickBot="1">
      <c r="A2" s="91" t="s">
        <v>122</v>
      </c>
      <c r="B2" s="174"/>
      <c r="C2" s="174"/>
      <c r="D2" s="174"/>
      <c r="E2" s="212"/>
      <c r="F2" s="174"/>
      <c r="G2" s="174"/>
      <c r="H2" s="11" t="s">
        <v>123</v>
      </c>
    </row>
    <row r="3" spans="1:25" s="12" customFormat="1" ht="16.5" customHeight="1" thickTop="1">
      <c r="A3" s="38" t="s">
        <v>212</v>
      </c>
      <c r="B3" s="213" t="s">
        <v>124</v>
      </c>
      <c r="C3" s="213" t="s">
        <v>125</v>
      </c>
      <c r="D3" s="214" t="s">
        <v>250</v>
      </c>
      <c r="E3" s="51"/>
      <c r="F3" s="215" t="s">
        <v>126</v>
      </c>
      <c r="G3" s="213" t="s">
        <v>127</v>
      </c>
      <c r="H3" s="216" t="s">
        <v>128</v>
      </c>
    </row>
    <row r="4" spans="1:25" s="12" customFormat="1" ht="16.5" customHeight="1">
      <c r="A4" s="38" t="s">
        <v>236</v>
      </c>
      <c r="B4" s="20"/>
      <c r="C4" s="20"/>
      <c r="D4" s="49"/>
      <c r="E4" s="49"/>
      <c r="F4" s="137"/>
      <c r="G4" s="22"/>
      <c r="H4" s="96"/>
    </row>
    <row r="5" spans="1:25" s="12" customFormat="1" ht="16.5" customHeight="1">
      <c r="A5" s="38" t="s">
        <v>139</v>
      </c>
      <c r="B5" s="20"/>
      <c r="C5" s="20"/>
      <c r="D5" s="49"/>
      <c r="E5" s="49"/>
      <c r="F5" s="137"/>
      <c r="G5" s="22"/>
      <c r="H5" s="96"/>
    </row>
    <row r="6" spans="1:25" s="12" customFormat="1" ht="16.5" customHeight="1">
      <c r="A6" s="217" t="s">
        <v>86</v>
      </c>
      <c r="B6" s="31" t="s">
        <v>24</v>
      </c>
      <c r="C6" s="31" t="s">
        <v>129</v>
      </c>
      <c r="D6" s="218" t="s">
        <v>249</v>
      </c>
      <c r="E6" s="49"/>
      <c r="F6" s="142" t="s">
        <v>130</v>
      </c>
      <c r="G6" s="16" t="s">
        <v>131</v>
      </c>
      <c r="H6" s="97" t="s">
        <v>248</v>
      </c>
    </row>
    <row r="7" spans="1:25" s="104" customFormat="1" ht="50.1" customHeight="1">
      <c r="A7" s="27">
        <v>2013</v>
      </c>
      <c r="B7" s="219">
        <v>1208364</v>
      </c>
      <c r="C7" s="163">
        <v>820014</v>
      </c>
      <c r="D7" s="220" t="s">
        <v>64</v>
      </c>
      <c r="E7" s="221"/>
      <c r="F7" s="163">
        <v>352546</v>
      </c>
      <c r="G7" s="163">
        <v>548</v>
      </c>
      <c r="H7" s="163">
        <v>35256</v>
      </c>
    </row>
    <row r="8" spans="1:25" s="12" customFormat="1" ht="50.1" customHeight="1">
      <c r="A8" s="27">
        <v>2014</v>
      </c>
      <c r="B8" s="219">
        <v>1263339</v>
      </c>
      <c r="C8" s="163">
        <v>862571</v>
      </c>
      <c r="D8" s="220" t="s">
        <v>64</v>
      </c>
      <c r="E8" s="221"/>
      <c r="F8" s="163">
        <v>343861</v>
      </c>
      <c r="G8" s="163">
        <v>8566</v>
      </c>
      <c r="H8" s="163">
        <v>48341</v>
      </c>
    </row>
    <row r="9" spans="1:25" s="104" customFormat="1" ht="50.1" customHeight="1">
      <c r="A9" s="27">
        <v>2015</v>
      </c>
      <c r="B9" s="219">
        <v>1356556</v>
      </c>
      <c r="C9" s="163">
        <v>933862</v>
      </c>
      <c r="D9" s="220" t="s">
        <v>64</v>
      </c>
      <c r="E9" s="221"/>
      <c r="F9" s="163">
        <v>355584</v>
      </c>
      <c r="G9" s="163">
        <v>8154</v>
      </c>
      <c r="H9" s="163">
        <v>58956</v>
      </c>
    </row>
    <row r="10" spans="1:25" s="12" customFormat="1" ht="50.1" customHeight="1">
      <c r="A10" s="152">
        <v>2016</v>
      </c>
      <c r="B10" s="219">
        <v>1417472</v>
      </c>
      <c r="C10" s="163">
        <v>981584</v>
      </c>
      <c r="D10" s="220" t="s">
        <v>245</v>
      </c>
      <c r="E10" s="221"/>
      <c r="F10" s="163">
        <v>360655</v>
      </c>
      <c r="G10" s="163">
        <v>7400</v>
      </c>
      <c r="H10" s="163">
        <v>67833</v>
      </c>
      <c r="I10" s="222"/>
      <c r="J10" s="222"/>
      <c r="M10" s="222"/>
      <c r="N10" s="222"/>
      <c r="P10" s="222"/>
      <c r="Q10" s="222"/>
      <c r="R10" s="222"/>
      <c r="U10" s="222"/>
      <c r="V10" s="222"/>
      <c r="W10" s="222"/>
      <c r="X10" s="222"/>
      <c r="Y10" s="222"/>
    </row>
    <row r="11" spans="1:25" s="12" customFormat="1" ht="50.1" customHeight="1">
      <c r="A11" s="156">
        <v>2017</v>
      </c>
      <c r="B11" s="223">
        <v>1473496</v>
      </c>
      <c r="C11" s="196">
        <v>1024049</v>
      </c>
      <c r="D11" s="220" t="s">
        <v>120</v>
      </c>
      <c r="E11" s="224"/>
      <c r="F11" s="196">
        <v>370354</v>
      </c>
      <c r="G11" s="196">
        <v>7251</v>
      </c>
      <c r="H11" s="196">
        <v>71842</v>
      </c>
      <c r="I11" s="222"/>
      <c r="J11" s="222"/>
      <c r="M11" s="222"/>
      <c r="N11" s="222"/>
      <c r="P11" s="222"/>
      <c r="Q11" s="222"/>
      <c r="R11" s="222"/>
      <c r="U11" s="222"/>
      <c r="V11" s="222"/>
      <c r="W11" s="222"/>
      <c r="X11" s="222"/>
      <c r="Y11" s="222"/>
    </row>
    <row r="12" spans="1:25" s="12" customFormat="1" ht="50.1" customHeight="1">
      <c r="A12" s="156">
        <v>2018</v>
      </c>
      <c r="B12" s="223">
        <v>1607724</v>
      </c>
      <c r="C12" s="196">
        <v>1111197</v>
      </c>
      <c r="D12" s="220" t="s">
        <v>247</v>
      </c>
      <c r="E12" s="224"/>
      <c r="F12" s="196">
        <v>419965</v>
      </c>
      <c r="G12" s="196">
        <v>8632</v>
      </c>
      <c r="H12" s="196">
        <v>67930</v>
      </c>
      <c r="I12" s="222"/>
      <c r="J12" s="222"/>
      <c r="M12" s="222"/>
      <c r="N12" s="222"/>
      <c r="P12" s="222"/>
      <c r="Q12" s="222"/>
      <c r="R12" s="222"/>
      <c r="U12" s="222"/>
      <c r="V12" s="222"/>
      <c r="W12" s="222"/>
      <c r="X12" s="222"/>
      <c r="Y12" s="222"/>
    </row>
    <row r="13" spans="1:25" s="12" customFormat="1" ht="50.1" customHeight="1">
      <c r="A13" s="159" t="s">
        <v>92</v>
      </c>
      <c r="B13" s="219">
        <v>539197</v>
      </c>
      <c r="C13" s="221">
        <v>362926</v>
      </c>
      <c r="D13" s="220" t="s">
        <v>217</v>
      </c>
      <c r="E13" s="221"/>
      <c r="F13" s="221">
        <v>167540</v>
      </c>
      <c r="G13" s="163">
        <v>4904</v>
      </c>
      <c r="H13" s="220">
        <v>3827</v>
      </c>
    </row>
    <row r="14" spans="1:25" s="12" customFormat="1" ht="50.1" customHeight="1">
      <c r="A14" s="159" t="s">
        <v>93</v>
      </c>
      <c r="B14" s="219">
        <v>93149</v>
      </c>
      <c r="C14" s="221">
        <v>77046</v>
      </c>
      <c r="D14" s="220" t="s">
        <v>246</v>
      </c>
      <c r="E14" s="221"/>
      <c r="F14" s="221">
        <v>13773</v>
      </c>
      <c r="G14" s="220">
        <v>2330</v>
      </c>
      <c r="H14" s="220" t="s">
        <v>245</v>
      </c>
    </row>
    <row r="15" spans="1:25" s="104" customFormat="1" ht="50.1" customHeight="1">
      <c r="A15" s="159" t="s">
        <v>244</v>
      </c>
      <c r="B15" s="219">
        <v>92060</v>
      </c>
      <c r="C15" s="221">
        <v>78995</v>
      </c>
      <c r="D15" s="220" t="s">
        <v>217</v>
      </c>
      <c r="E15" s="221"/>
      <c r="F15" s="221">
        <v>11606</v>
      </c>
      <c r="G15" s="220" t="s">
        <v>220</v>
      </c>
      <c r="H15" s="220">
        <v>1459</v>
      </c>
      <c r="I15" s="220"/>
    </row>
    <row r="16" spans="1:25" ht="50.1" customHeight="1">
      <c r="A16" s="159" t="s">
        <v>146</v>
      </c>
      <c r="B16" s="219">
        <v>396969</v>
      </c>
      <c r="C16" s="221">
        <v>238053</v>
      </c>
      <c r="D16" s="220" t="s">
        <v>217</v>
      </c>
      <c r="E16" s="221"/>
      <c r="F16" s="221">
        <v>115181</v>
      </c>
      <c r="G16" s="220">
        <v>17</v>
      </c>
      <c r="H16" s="220">
        <v>43718</v>
      </c>
      <c r="I16" s="202"/>
      <c r="J16" s="12"/>
      <c r="K16" s="12"/>
      <c r="L16" s="12"/>
      <c r="M16" s="12"/>
    </row>
    <row r="17" spans="1:13" ht="50.1" customHeight="1">
      <c r="A17" s="159" t="s">
        <v>95</v>
      </c>
      <c r="B17" s="219">
        <v>120668</v>
      </c>
      <c r="C17" s="225">
        <v>89409</v>
      </c>
      <c r="D17" s="220" t="s">
        <v>217</v>
      </c>
      <c r="E17" s="225"/>
      <c r="F17" s="225">
        <v>21650</v>
      </c>
      <c r="G17" s="220" t="s">
        <v>217</v>
      </c>
      <c r="H17" s="163">
        <v>9609</v>
      </c>
      <c r="I17" s="202"/>
      <c r="J17" s="12"/>
      <c r="K17" s="12"/>
      <c r="L17" s="12"/>
      <c r="M17" s="12"/>
    </row>
    <row r="18" spans="1:13" ht="50.1" customHeight="1">
      <c r="A18" s="159" t="s">
        <v>96</v>
      </c>
      <c r="B18" s="219">
        <v>152452</v>
      </c>
      <c r="C18" s="225">
        <v>109388</v>
      </c>
      <c r="D18" s="220" t="s">
        <v>217</v>
      </c>
      <c r="E18" s="225"/>
      <c r="F18" s="225">
        <v>29835</v>
      </c>
      <c r="G18" s="220" t="s">
        <v>217</v>
      </c>
      <c r="H18" s="163">
        <v>13229</v>
      </c>
      <c r="I18" s="202"/>
      <c r="J18" s="12"/>
      <c r="K18" s="12"/>
      <c r="L18" s="12"/>
      <c r="M18" s="12"/>
    </row>
    <row r="19" spans="1:13" ht="49.5" customHeight="1" thickBot="1">
      <c r="A19" s="166" t="s">
        <v>243</v>
      </c>
      <c r="B19" s="226">
        <v>79001</v>
      </c>
      <c r="C19" s="227">
        <v>68232</v>
      </c>
      <c r="D19" s="228" t="s">
        <v>220</v>
      </c>
      <c r="E19" s="163"/>
      <c r="F19" s="227">
        <v>10769</v>
      </c>
      <c r="G19" s="228" t="s">
        <v>217</v>
      </c>
      <c r="H19" s="228" t="s">
        <v>220</v>
      </c>
    </row>
    <row r="20" spans="1:13" ht="14.25" thickTop="1">
      <c r="A20" s="121" t="s">
        <v>242</v>
      </c>
      <c r="D20" s="172"/>
      <c r="E20" s="172"/>
      <c r="F20" s="172"/>
      <c r="H20" s="229"/>
    </row>
    <row r="21" spans="1:13">
      <c r="H21" s="230"/>
    </row>
    <row r="22" spans="1:13">
      <c r="H22" s="230"/>
    </row>
    <row r="23" spans="1:13">
      <c r="H23" s="230"/>
    </row>
  </sheetData>
  <mergeCells count="2">
    <mergeCell ref="A1:D1"/>
    <mergeCell ref="F1:H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2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zoomScale="120" zoomScaleNormal="120" workbookViewId="0">
      <selection activeCell="C16" sqref="C16"/>
    </sheetView>
  </sheetViews>
  <sheetFormatPr defaultRowHeight="13.5"/>
  <cols>
    <col min="1" max="1" width="20.77734375" style="245" customWidth="1"/>
    <col min="2" max="4" width="20.77734375" style="173" customWidth="1"/>
    <col min="5" max="5" width="2.88671875" style="173" customWidth="1"/>
    <col min="6" max="8" width="23.77734375" style="173" customWidth="1"/>
    <col min="9" max="16384" width="8.88671875" style="240"/>
  </cols>
  <sheetData>
    <row r="1" spans="1:25" s="232" customFormat="1" ht="45" customHeight="1">
      <c r="A1" s="450" t="s">
        <v>263</v>
      </c>
      <c r="B1" s="450"/>
      <c r="C1" s="450"/>
      <c r="D1" s="450"/>
      <c r="E1" s="231"/>
      <c r="F1" s="451" t="s">
        <v>262</v>
      </c>
      <c r="G1" s="451"/>
      <c r="H1" s="451"/>
    </row>
    <row r="2" spans="1:25" s="202" customFormat="1" ht="25.5" customHeight="1" thickBot="1">
      <c r="A2" s="127" t="s">
        <v>132</v>
      </c>
      <c r="B2" s="128"/>
      <c r="C2" s="128"/>
      <c r="D2" s="128"/>
      <c r="E2" s="233"/>
      <c r="F2" s="128"/>
      <c r="G2" s="128"/>
      <c r="H2" s="131" t="s">
        <v>261</v>
      </c>
    </row>
    <row r="3" spans="1:25" s="202" customFormat="1" ht="16.5" customHeight="1" thickTop="1">
      <c r="A3" s="51" t="s">
        <v>260</v>
      </c>
      <c r="B3" s="135" t="s">
        <v>124</v>
      </c>
      <c r="C3" s="135" t="s">
        <v>125</v>
      </c>
      <c r="D3" s="51" t="s">
        <v>259</v>
      </c>
      <c r="E3" s="51"/>
      <c r="F3" s="51" t="s">
        <v>126</v>
      </c>
      <c r="G3" s="134" t="s">
        <v>258</v>
      </c>
      <c r="H3" s="234" t="s">
        <v>257</v>
      </c>
    </row>
    <row r="4" spans="1:25" s="202" customFormat="1" ht="16.5" customHeight="1">
      <c r="A4" s="51" t="s">
        <v>256</v>
      </c>
      <c r="B4" s="138"/>
      <c r="C4" s="138"/>
      <c r="D4" s="49"/>
      <c r="E4" s="49"/>
      <c r="F4" s="49"/>
      <c r="G4" s="49"/>
      <c r="H4" s="132"/>
    </row>
    <row r="5" spans="1:25" s="202" customFormat="1" ht="16.5" customHeight="1">
      <c r="A5" s="51" t="s">
        <v>139</v>
      </c>
      <c r="B5" s="138"/>
      <c r="C5" s="138"/>
      <c r="D5" s="49"/>
      <c r="E5" s="49"/>
      <c r="F5" s="49"/>
      <c r="G5" s="49"/>
      <c r="H5" s="132"/>
    </row>
    <row r="6" spans="1:25" s="202" customFormat="1" ht="16.5" customHeight="1">
      <c r="A6" s="139" t="s">
        <v>86</v>
      </c>
      <c r="B6" s="143" t="s">
        <v>24</v>
      </c>
      <c r="C6" s="143" t="s">
        <v>129</v>
      </c>
      <c r="D6" s="218" t="s">
        <v>255</v>
      </c>
      <c r="E6" s="49"/>
      <c r="F6" s="218" t="s">
        <v>254</v>
      </c>
      <c r="G6" s="142" t="s">
        <v>131</v>
      </c>
      <c r="H6" s="140" t="s">
        <v>248</v>
      </c>
    </row>
    <row r="7" spans="1:25" s="202" customFormat="1" ht="50.1" customHeight="1">
      <c r="A7" s="144">
        <v>2013</v>
      </c>
      <c r="B7" s="219">
        <v>1017455</v>
      </c>
      <c r="C7" s="221">
        <v>574997</v>
      </c>
      <c r="D7" s="235">
        <v>0</v>
      </c>
      <c r="E7" s="221"/>
      <c r="F7" s="221">
        <v>412689</v>
      </c>
      <c r="G7" s="221">
        <v>548</v>
      </c>
      <c r="H7" s="221">
        <v>29221</v>
      </c>
    </row>
    <row r="8" spans="1:25" s="202" customFormat="1" ht="50.1" customHeight="1">
      <c r="A8" s="144">
        <v>2014</v>
      </c>
      <c r="B8" s="219">
        <v>1078575</v>
      </c>
      <c r="C8" s="221">
        <v>609306</v>
      </c>
      <c r="D8" s="235" t="s">
        <v>218</v>
      </c>
      <c r="E8" s="221"/>
      <c r="F8" s="221">
        <v>419493</v>
      </c>
      <c r="G8" s="221">
        <v>7831</v>
      </c>
      <c r="H8" s="221">
        <v>41945</v>
      </c>
    </row>
    <row r="9" spans="1:25" s="236" customFormat="1" ht="50.1" customHeight="1">
      <c r="A9" s="144">
        <v>2015</v>
      </c>
      <c r="B9" s="219">
        <v>1120421</v>
      </c>
      <c r="C9" s="221">
        <v>639089</v>
      </c>
      <c r="D9" s="235" t="s">
        <v>64</v>
      </c>
      <c r="E9" s="221"/>
      <c r="F9" s="221">
        <v>422244</v>
      </c>
      <c r="G9" s="221">
        <v>7470</v>
      </c>
      <c r="H9" s="221">
        <v>51618</v>
      </c>
    </row>
    <row r="10" spans="1:25" s="202" customFormat="1" ht="50.1" customHeight="1">
      <c r="A10" s="237">
        <v>2016</v>
      </c>
      <c r="B10" s="219">
        <v>1182189</v>
      </c>
      <c r="C10" s="221">
        <v>685474</v>
      </c>
      <c r="D10" s="238" t="s">
        <v>220</v>
      </c>
      <c r="E10" s="221"/>
      <c r="F10" s="221">
        <v>431120</v>
      </c>
      <c r="G10" s="221">
        <v>6725</v>
      </c>
      <c r="H10" s="221">
        <v>58870</v>
      </c>
      <c r="I10" s="201"/>
      <c r="J10" s="201"/>
      <c r="M10" s="201"/>
      <c r="N10" s="201"/>
      <c r="P10" s="201"/>
      <c r="Q10" s="201"/>
      <c r="R10" s="201"/>
      <c r="U10" s="201"/>
      <c r="V10" s="201"/>
      <c r="W10" s="201"/>
      <c r="X10" s="201"/>
      <c r="Y10" s="201"/>
    </row>
    <row r="11" spans="1:25" s="202" customFormat="1" ht="50.1" customHeight="1">
      <c r="A11" s="239">
        <v>2017</v>
      </c>
      <c r="B11" s="223">
        <v>1101512</v>
      </c>
      <c r="C11" s="224">
        <v>598925</v>
      </c>
      <c r="D11" s="238" t="s">
        <v>218</v>
      </c>
      <c r="E11" s="224"/>
      <c r="F11" s="224">
        <v>437663</v>
      </c>
      <c r="G11" s="224">
        <v>6025</v>
      </c>
      <c r="H11" s="224">
        <v>58899</v>
      </c>
      <c r="I11" s="201"/>
      <c r="J11" s="201"/>
      <c r="M11" s="201"/>
      <c r="N11" s="201"/>
      <c r="P11" s="201"/>
      <c r="Q11" s="201"/>
      <c r="R11" s="201"/>
      <c r="U11" s="201"/>
      <c r="V11" s="201"/>
      <c r="W11" s="201"/>
      <c r="X11" s="201"/>
      <c r="Y11" s="201"/>
    </row>
    <row r="12" spans="1:25" s="202" customFormat="1" ht="50.1" customHeight="1">
      <c r="A12" s="239">
        <v>2018</v>
      </c>
      <c r="B12" s="223">
        <v>1346632</v>
      </c>
      <c r="C12" s="224">
        <v>771864</v>
      </c>
      <c r="D12" s="238" t="s">
        <v>218</v>
      </c>
      <c r="E12" s="224"/>
      <c r="F12" s="224">
        <v>508934</v>
      </c>
      <c r="G12" s="224">
        <v>8031</v>
      </c>
      <c r="H12" s="224">
        <v>57803</v>
      </c>
      <c r="I12" s="201"/>
      <c r="J12" s="201"/>
      <c r="M12" s="201"/>
      <c r="N12" s="201"/>
      <c r="P12" s="201"/>
      <c r="Q12" s="201"/>
      <c r="R12" s="201"/>
      <c r="U12" s="201"/>
      <c r="V12" s="201"/>
      <c r="W12" s="201"/>
      <c r="X12" s="201"/>
      <c r="Y12" s="201"/>
    </row>
    <row r="13" spans="1:25" s="202" customFormat="1" ht="50.1" customHeight="1">
      <c r="A13" s="203" t="s">
        <v>253</v>
      </c>
      <c r="B13" s="219">
        <v>411464</v>
      </c>
      <c r="C13" s="221">
        <v>204875</v>
      </c>
      <c r="D13" s="238" t="s">
        <v>245</v>
      </c>
      <c r="E13" s="220"/>
      <c r="F13" s="220">
        <v>199361</v>
      </c>
      <c r="G13" s="221">
        <v>4148</v>
      </c>
      <c r="H13" s="220">
        <v>3080</v>
      </c>
    </row>
    <row r="14" spans="1:25" s="202" customFormat="1" ht="50.1" customHeight="1">
      <c r="A14" s="203" t="s">
        <v>222</v>
      </c>
      <c r="B14" s="219">
        <v>63566</v>
      </c>
      <c r="C14" s="221">
        <v>46078</v>
      </c>
      <c r="D14" s="238" t="s">
        <v>217</v>
      </c>
      <c r="E14" s="220"/>
      <c r="F14" s="220">
        <v>15624</v>
      </c>
      <c r="G14" s="220">
        <v>1864</v>
      </c>
      <c r="H14" s="238" t="s">
        <v>220</v>
      </c>
    </row>
    <row r="15" spans="1:25" s="236" customFormat="1" ht="50.1" customHeight="1">
      <c r="A15" s="203" t="s">
        <v>252</v>
      </c>
      <c r="B15" s="219">
        <v>60149</v>
      </c>
      <c r="C15" s="221">
        <v>46833</v>
      </c>
      <c r="D15" s="238" t="s">
        <v>220</v>
      </c>
      <c r="E15" s="220"/>
      <c r="F15" s="220">
        <v>12193</v>
      </c>
      <c r="G15" s="238" t="s">
        <v>217</v>
      </c>
      <c r="H15" s="220">
        <v>1123</v>
      </c>
    </row>
    <row r="16" spans="1:25" ht="50.1" customHeight="1">
      <c r="A16" s="203" t="s">
        <v>146</v>
      </c>
      <c r="B16" s="219">
        <v>310633</v>
      </c>
      <c r="C16" s="221">
        <v>139377</v>
      </c>
      <c r="D16" s="238" t="s">
        <v>245</v>
      </c>
      <c r="E16" s="221"/>
      <c r="F16" s="221">
        <v>135271</v>
      </c>
      <c r="G16" s="221">
        <v>13</v>
      </c>
      <c r="H16" s="220">
        <v>35972</v>
      </c>
    </row>
    <row r="17" spans="1:8" ht="50.1" customHeight="1">
      <c r="A17" s="203" t="s">
        <v>95</v>
      </c>
      <c r="B17" s="219">
        <v>88609</v>
      </c>
      <c r="C17" s="225">
        <v>55770</v>
      </c>
      <c r="D17" s="238" t="s">
        <v>220</v>
      </c>
      <c r="E17" s="225"/>
      <c r="F17" s="225">
        <v>25427</v>
      </c>
      <c r="G17" s="238" t="s">
        <v>217</v>
      </c>
      <c r="H17" s="220">
        <v>7412</v>
      </c>
    </row>
    <row r="18" spans="1:8" ht="50.1" customHeight="1">
      <c r="A18" s="203" t="s">
        <v>96</v>
      </c>
      <c r="B18" s="219">
        <v>115726</v>
      </c>
      <c r="C18" s="225">
        <v>65996</v>
      </c>
      <c r="D18" s="238" t="s">
        <v>218</v>
      </c>
      <c r="E18" s="225"/>
      <c r="F18" s="225">
        <v>38418</v>
      </c>
      <c r="G18" s="238" t="s">
        <v>217</v>
      </c>
      <c r="H18" s="220">
        <v>11312</v>
      </c>
    </row>
    <row r="19" spans="1:8" ht="49.5" customHeight="1" thickBot="1">
      <c r="A19" s="205" t="s">
        <v>219</v>
      </c>
      <c r="B19" s="226">
        <v>51365</v>
      </c>
      <c r="C19" s="241">
        <v>39996</v>
      </c>
      <c r="D19" s="242" t="s">
        <v>220</v>
      </c>
      <c r="E19" s="225"/>
      <c r="F19" s="241">
        <v>11369</v>
      </c>
      <c r="G19" s="242" t="s">
        <v>245</v>
      </c>
      <c r="H19" s="242" t="s">
        <v>220</v>
      </c>
    </row>
    <row r="20" spans="1:8" ht="14.25" thickTop="1">
      <c r="A20" s="243" t="s">
        <v>251</v>
      </c>
      <c r="D20" s="244"/>
      <c r="E20" s="244"/>
      <c r="F20" s="244"/>
      <c r="H20" s="240"/>
    </row>
  </sheetData>
  <mergeCells count="2">
    <mergeCell ref="A1:D1"/>
    <mergeCell ref="F1:H1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view="pageBreakPreview" zoomScaleNormal="100" zoomScaleSheetLayoutView="100" zoomScalePageLayoutView="85" workbookViewId="0">
      <selection activeCell="F2" sqref="F2"/>
    </sheetView>
  </sheetViews>
  <sheetFormatPr defaultRowHeight="13.5"/>
  <cols>
    <col min="1" max="1" width="17.77734375" style="122" customWidth="1"/>
    <col min="2" max="2" width="17.77734375" style="170" customWidth="1"/>
    <col min="3" max="3" width="19.21875" style="170" customWidth="1"/>
    <col min="4" max="4" width="18.6640625" style="170" customWidth="1"/>
    <col min="5" max="5" width="2.77734375" style="170" customWidth="1"/>
    <col min="6" max="6" width="15.77734375" style="170" customWidth="1"/>
    <col min="7" max="7" width="17.6640625" style="170" customWidth="1"/>
    <col min="8" max="8" width="16.33203125" style="170" customWidth="1"/>
    <col min="9" max="9" width="17.88671875" style="170" customWidth="1"/>
    <col min="10" max="10" width="17.6640625" style="170" customWidth="1"/>
    <col min="11" max="16384" width="8.88671875" style="123"/>
  </cols>
  <sheetData>
    <row r="1" spans="1:10" s="246" customFormat="1" ht="45" customHeight="1">
      <c r="A1" s="450" t="s">
        <v>133</v>
      </c>
      <c r="B1" s="450"/>
      <c r="C1" s="450"/>
      <c r="D1" s="450"/>
      <c r="E1" s="210"/>
      <c r="F1" s="443" t="s">
        <v>364</v>
      </c>
      <c r="G1" s="443"/>
      <c r="H1" s="443"/>
      <c r="I1" s="443"/>
      <c r="J1" s="443"/>
    </row>
    <row r="2" spans="1:10" s="12" customFormat="1" ht="25.5" customHeight="1" thickBot="1">
      <c r="A2" s="91" t="s">
        <v>134</v>
      </c>
      <c r="B2" s="247"/>
      <c r="C2" s="247"/>
      <c r="D2" s="247"/>
      <c r="E2" s="248"/>
      <c r="F2" s="249"/>
      <c r="G2" s="247"/>
      <c r="H2" s="247"/>
      <c r="I2" s="247"/>
      <c r="J2" s="11" t="s">
        <v>135</v>
      </c>
    </row>
    <row r="3" spans="1:10" s="12" customFormat="1" ht="16.5" customHeight="1" thickTop="1">
      <c r="A3" s="250"/>
      <c r="B3" s="432" t="s">
        <v>136</v>
      </c>
      <c r="C3" s="251" t="s">
        <v>289</v>
      </c>
      <c r="D3" s="252" t="s">
        <v>288</v>
      </c>
      <c r="E3" s="427"/>
      <c r="F3" s="455" t="s">
        <v>287</v>
      </c>
      <c r="G3" s="456"/>
      <c r="H3" s="456"/>
      <c r="I3" s="457"/>
      <c r="J3" s="426" t="s">
        <v>286</v>
      </c>
    </row>
    <row r="4" spans="1:10" s="12" customFormat="1" ht="16.5" customHeight="1">
      <c r="A4" s="144" t="s">
        <v>212</v>
      </c>
      <c r="B4" s="27" t="s">
        <v>285</v>
      </c>
      <c r="C4" s="253" t="s">
        <v>137</v>
      </c>
      <c r="D4" s="254" t="s">
        <v>138</v>
      </c>
      <c r="E4" s="427"/>
      <c r="F4" s="458"/>
      <c r="G4" s="458"/>
      <c r="H4" s="458"/>
      <c r="I4" s="459"/>
      <c r="J4" s="255" t="s">
        <v>284</v>
      </c>
    </row>
    <row r="5" spans="1:10" s="12" customFormat="1" ht="16.5" customHeight="1">
      <c r="A5" s="144" t="s">
        <v>206</v>
      </c>
      <c r="B5" s="27"/>
      <c r="C5" s="253"/>
      <c r="D5" s="254"/>
      <c r="E5" s="427"/>
      <c r="F5" s="460" t="s">
        <v>283</v>
      </c>
      <c r="G5" s="460"/>
      <c r="H5" s="460"/>
      <c r="I5" s="461"/>
      <c r="J5" s="255"/>
    </row>
    <row r="6" spans="1:10" s="12" customFormat="1" ht="16.5" customHeight="1">
      <c r="A6" s="144" t="s">
        <v>139</v>
      </c>
      <c r="B6" s="256"/>
      <c r="C6" s="257"/>
      <c r="D6" s="258" t="s">
        <v>140</v>
      </c>
      <c r="E6" s="38"/>
      <c r="F6" s="432" t="s">
        <v>103</v>
      </c>
      <c r="G6" s="259" t="s">
        <v>141</v>
      </c>
      <c r="H6" s="260" t="s">
        <v>282</v>
      </c>
      <c r="I6" s="261" t="s">
        <v>281</v>
      </c>
      <c r="J6" s="38" t="s">
        <v>280</v>
      </c>
    </row>
    <row r="7" spans="1:10" s="12" customFormat="1" ht="16.5" customHeight="1">
      <c r="A7" s="262" t="s">
        <v>86</v>
      </c>
      <c r="B7" s="428" t="s">
        <v>279</v>
      </c>
      <c r="C7" s="263" t="s">
        <v>278</v>
      </c>
      <c r="D7" s="254" t="s">
        <v>277</v>
      </c>
      <c r="E7" s="427"/>
      <c r="G7" s="264" t="s">
        <v>276</v>
      </c>
      <c r="H7" s="265" t="s">
        <v>275</v>
      </c>
      <c r="I7" s="266" t="s">
        <v>274</v>
      </c>
      <c r="J7" s="38" t="s">
        <v>142</v>
      </c>
    </row>
    <row r="8" spans="1:10" s="12" customFormat="1" ht="16.5" customHeight="1">
      <c r="A8" s="267"/>
      <c r="B8" s="430" t="s">
        <v>143</v>
      </c>
      <c r="C8" s="268" t="s">
        <v>273</v>
      </c>
      <c r="D8" s="269" t="s">
        <v>272</v>
      </c>
      <c r="E8" s="427"/>
      <c r="F8" s="267" t="s">
        <v>271</v>
      </c>
      <c r="G8" s="270" t="s">
        <v>270</v>
      </c>
      <c r="H8" s="270" t="s">
        <v>269</v>
      </c>
      <c r="I8" s="271" t="s">
        <v>268</v>
      </c>
      <c r="J8" s="272" t="s">
        <v>144</v>
      </c>
    </row>
    <row r="9" spans="1:10" ht="41.25" customHeight="1">
      <c r="A9" s="273">
        <v>2013</v>
      </c>
      <c r="B9" s="274">
        <v>23569</v>
      </c>
      <c r="C9" s="275" t="s">
        <v>145</v>
      </c>
      <c r="D9" s="275" t="s">
        <v>145</v>
      </c>
      <c r="E9" s="276"/>
      <c r="F9" s="274">
        <v>14283</v>
      </c>
      <c r="G9" s="235">
        <v>0</v>
      </c>
      <c r="H9" s="277">
        <v>8654</v>
      </c>
      <c r="I9" s="277">
        <v>5629</v>
      </c>
      <c r="J9" s="278">
        <v>60.6</v>
      </c>
    </row>
    <row r="10" spans="1:10" ht="41.25" customHeight="1">
      <c r="A10" s="273">
        <v>2014</v>
      </c>
      <c r="B10" s="274">
        <v>23706</v>
      </c>
      <c r="C10" s="279" t="s">
        <v>145</v>
      </c>
      <c r="D10" s="279" t="s">
        <v>145</v>
      </c>
      <c r="E10" s="276"/>
      <c r="F10" s="274">
        <v>14812</v>
      </c>
      <c r="G10" s="235">
        <v>0</v>
      </c>
      <c r="H10" s="277">
        <v>9042</v>
      </c>
      <c r="I10" s="277">
        <v>5770</v>
      </c>
      <c r="J10" s="278">
        <v>62.48</v>
      </c>
    </row>
    <row r="11" spans="1:10" ht="41.25" customHeight="1">
      <c r="A11" s="273">
        <v>2015</v>
      </c>
      <c r="B11" s="274">
        <v>23681</v>
      </c>
      <c r="C11" s="279" t="s">
        <v>64</v>
      </c>
      <c r="D11" s="279" t="s">
        <v>64</v>
      </c>
      <c r="E11" s="276"/>
      <c r="F11" s="274">
        <v>17018</v>
      </c>
      <c r="G11" s="235">
        <v>0</v>
      </c>
      <c r="H11" s="280">
        <v>11248</v>
      </c>
      <c r="I11" s="281">
        <v>5770</v>
      </c>
      <c r="J11" s="277">
        <v>71.86</v>
      </c>
    </row>
    <row r="12" spans="1:10" s="289" customFormat="1" ht="41.25" customHeight="1">
      <c r="A12" s="273">
        <v>2016</v>
      </c>
      <c r="B12" s="274">
        <v>24016</v>
      </c>
      <c r="C12" s="284" t="s">
        <v>64</v>
      </c>
      <c r="D12" s="284" t="s">
        <v>64</v>
      </c>
      <c r="E12" s="276"/>
      <c r="F12" s="290">
        <v>18318</v>
      </c>
      <c r="G12" s="238">
        <v>0</v>
      </c>
      <c r="H12" s="413">
        <v>704</v>
      </c>
      <c r="I12" s="413">
        <v>17614</v>
      </c>
      <c r="J12" s="291">
        <v>76.3</v>
      </c>
    </row>
    <row r="13" spans="1:10" s="289" customFormat="1" ht="41.25" customHeight="1">
      <c r="A13" s="282">
        <v>2017</v>
      </c>
      <c r="B13" s="283">
        <v>23384</v>
      </c>
      <c r="C13" s="422" t="s">
        <v>218</v>
      </c>
      <c r="D13" s="421">
        <v>23384</v>
      </c>
      <c r="E13" s="285"/>
      <c r="F13" s="286">
        <v>19171</v>
      </c>
      <c r="G13" s="423" t="s">
        <v>120</v>
      </c>
      <c r="H13" s="287">
        <v>1582</v>
      </c>
      <c r="I13" s="287">
        <v>17589</v>
      </c>
      <c r="J13" s="288">
        <v>82</v>
      </c>
    </row>
    <row r="14" spans="1:10" s="289" customFormat="1" ht="41.25" customHeight="1">
      <c r="A14" s="282">
        <v>2018</v>
      </c>
      <c r="B14" s="283">
        <v>23602</v>
      </c>
      <c r="C14" s="422" t="s">
        <v>264</v>
      </c>
      <c r="D14" s="421">
        <v>23602</v>
      </c>
      <c r="E14" s="285"/>
      <c r="F14" s="286">
        <v>19559</v>
      </c>
      <c r="G14" s="423"/>
      <c r="H14" s="287">
        <v>922</v>
      </c>
      <c r="I14" s="287">
        <v>18550</v>
      </c>
      <c r="J14" s="288">
        <v>82.9</v>
      </c>
    </row>
    <row r="15" spans="1:10" s="289" customFormat="1" ht="41.25" customHeight="1">
      <c r="A15" s="203" t="s">
        <v>267</v>
      </c>
      <c r="B15" s="274">
        <v>8024</v>
      </c>
      <c r="C15" s="274" t="s">
        <v>120</v>
      </c>
      <c r="D15" s="274">
        <v>8024</v>
      </c>
      <c r="E15" s="285"/>
      <c r="F15" s="290">
        <v>7366</v>
      </c>
      <c r="G15" s="290" t="s">
        <v>120</v>
      </c>
      <c r="H15" s="290">
        <v>154</v>
      </c>
      <c r="I15" s="290">
        <v>7212</v>
      </c>
      <c r="J15" s="290">
        <v>92</v>
      </c>
    </row>
    <row r="16" spans="1:10" ht="41.25" customHeight="1">
      <c r="A16" s="203" t="s">
        <v>93</v>
      </c>
      <c r="B16" s="160">
        <v>2107</v>
      </c>
      <c r="C16" s="160" t="s">
        <v>120</v>
      </c>
      <c r="D16" s="160">
        <v>2107</v>
      </c>
      <c r="E16" s="292"/>
      <c r="F16" s="290">
        <v>1462</v>
      </c>
      <c r="G16" s="290" t="s">
        <v>264</v>
      </c>
      <c r="H16" s="290">
        <v>102</v>
      </c>
      <c r="I16" s="290">
        <v>1360</v>
      </c>
      <c r="J16" s="290">
        <v>69</v>
      </c>
    </row>
    <row r="17" spans="1:10" ht="41.25" customHeight="1">
      <c r="A17" s="203" t="s">
        <v>221</v>
      </c>
      <c r="B17" s="160">
        <v>2076</v>
      </c>
      <c r="C17" s="160" t="s">
        <v>218</v>
      </c>
      <c r="D17" s="160">
        <v>2076</v>
      </c>
      <c r="E17" s="293"/>
      <c r="F17" s="290">
        <v>1483</v>
      </c>
      <c r="G17" s="290" t="s">
        <v>218</v>
      </c>
      <c r="H17" s="290">
        <v>113</v>
      </c>
      <c r="I17" s="290">
        <v>1370</v>
      </c>
      <c r="J17" s="290">
        <v>71</v>
      </c>
    </row>
    <row r="18" spans="1:10" ht="41.25" customHeight="1">
      <c r="A18" s="203" t="s">
        <v>266</v>
      </c>
      <c r="B18" s="160">
        <v>4999</v>
      </c>
      <c r="C18" s="160" t="s">
        <v>120</v>
      </c>
      <c r="D18" s="160">
        <v>4999</v>
      </c>
      <c r="E18" s="293"/>
      <c r="F18" s="294">
        <v>4706</v>
      </c>
      <c r="G18" s="294" t="s">
        <v>264</v>
      </c>
      <c r="H18" s="294">
        <v>188</v>
      </c>
      <c r="I18" s="294">
        <v>4518</v>
      </c>
      <c r="J18" s="290">
        <v>94</v>
      </c>
    </row>
    <row r="19" spans="1:10" ht="41.25" customHeight="1">
      <c r="A19" s="203" t="s">
        <v>265</v>
      </c>
      <c r="B19" s="160">
        <v>2315</v>
      </c>
      <c r="C19" s="160" t="s">
        <v>120</v>
      </c>
      <c r="D19" s="160">
        <v>2315</v>
      </c>
      <c r="E19" s="293"/>
      <c r="F19" s="294">
        <v>1690</v>
      </c>
      <c r="G19" s="294" t="s">
        <v>120</v>
      </c>
      <c r="H19" s="294">
        <v>103</v>
      </c>
      <c r="I19" s="294">
        <v>1587</v>
      </c>
      <c r="J19" s="290">
        <v>73</v>
      </c>
    </row>
    <row r="20" spans="1:10" ht="41.25" customHeight="1">
      <c r="A20" s="203" t="s">
        <v>96</v>
      </c>
      <c r="B20" s="160">
        <v>2201</v>
      </c>
      <c r="C20" s="160" t="s">
        <v>120</v>
      </c>
      <c r="D20" s="160">
        <v>2201</v>
      </c>
      <c r="E20" s="293"/>
      <c r="F20" s="294">
        <v>1667</v>
      </c>
      <c r="G20" s="294" t="s">
        <v>264</v>
      </c>
      <c r="H20" s="294">
        <v>125</v>
      </c>
      <c r="I20" s="294">
        <v>1542</v>
      </c>
      <c r="J20" s="290">
        <v>76</v>
      </c>
    </row>
    <row r="21" spans="1:10" ht="41.25" customHeight="1" thickBot="1">
      <c r="A21" s="205" t="s">
        <v>97</v>
      </c>
      <c r="B21" s="167">
        <v>1662</v>
      </c>
      <c r="C21" s="167" t="s">
        <v>120</v>
      </c>
      <c r="D21" s="167">
        <v>1662</v>
      </c>
      <c r="E21" s="293"/>
      <c r="F21" s="295">
        <v>797</v>
      </c>
      <c r="G21" s="295" t="s">
        <v>120</v>
      </c>
      <c r="H21" s="295">
        <v>797</v>
      </c>
      <c r="I21" s="295" t="s">
        <v>120</v>
      </c>
      <c r="J21" s="425">
        <v>48</v>
      </c>
    </row>
    <row r="22" spans="1:10" ht="14.25" thickTop="1">
      <c r="A22" s="243" t="s">
        <v>201</v>
      </c>
      <c r="B22" s="296"/>
      <c r="C22" s="296"/>
      <c r="D22" s="296"/>
      <c r="E22" s="296"/>
      <c r="F22" s="296"/>
      <c r="G22" s="296"/>
      <c r="H22" s="296"/>
      <c r="I22" s="296"/>
      <c r="J22" s="296"/>
    </row>
    <row r="23" spans="1:10">
      <c r="A23" s="123"/>
      <c r="B23" s="296"/>
      <c r="C23" s="296"/>
      <c r="D23" s="296"/>
      <c r="E23" s="296"/>
      <c r="F23" s="296"/>
      <c r="G23" s="296"/>
      <c r="H23" s="296"/>
      <c r="I23" s="296"/>
      <c r="J23" s="296"/>
    </row>
    <row r="24" spans="1:10">
      <c r="A24" s="123"/>
      <c r="B24" s="296"/>
      <c r="C24" s="296"/>
      <c r="D24" s="296"/>
      <c r="E24" s="296"/>
      <c r="F24" s="296"/>
      <c r="G24" s="296"/>
      <c r="H24" s="296"/>
      <c r="I24" s="296"/>
      <c r="J24" s="296"/>
    </row>
    <row r="25" spans="1:10">
      <c r="A25" s="123"/>
      <c r="B25" s="296"/>
      <c r="C25" s="296"/>
      <c r="D25" s="296"/>
      <c r="E25" s="296"/>
      <c r="F25" s="296"/>
      <c r="G25" s="296"/>
      <c r="H25" s="296"/>
      <c r="I25" s="296"/>
      <c r="J25" s="296"/>
    </row>
    <row r="26" spans="1:10">
      <c r="A26" s="123"/>
      <c r="B26" s="296"/>
      <c r="C26" s="296"/>
      <c r="D26" s="296"/>
      <c r="E26" s="296"/>
      <c r="F26" s="296"/>
      <c r="G26" s="296"/>
      <c r="H26" s="296"/>
      <c r="I26" s="296"/>
      <c r="J26" s="296"/>
    </row>
    <row r="27" spans="1:10">
      <c r="A27" s="123"/>
      <c r="B27" s="296"/>
      <c r="C27" s="296"/>
      <c r="D27" s="296"/>
      <c r="E27" s="296"/>
      <c r="F27" s="296"/>
      <c r="G27" s="296"/>
      <c r="H27" s="296"/>
      <c r="I27" s="296"/>
      <c r="J27" s="296"/>
    </row>
    <row r="28" spans="1:10">
      <c r="A28" s="123"/>
      <c r="B28" s="296"/>
      <c r="C28" s="296"/>
      <c r="D28" s="296"/>
      <c r="E28" s="296"/>
      <c r="F28" s="296"/>
      <c r="G28" s="296"/>
      <c r="H28" s="296"/>
      <c r="I28" s="296"/>
      <c r="J28" s="296"/>
    </row>
    <row r="29" spans="1:10">
      <c r="A29" s="123"/>
      <c r="B29" s="296"/>
      <c r="C29" s="296"/>
      <c r="D29" s="296"/>
      <c r="E29" s="296"/>
      <c r="F29" s="296"/>
      <c r="G29" s="296"/>
      <c r="H29" s="296"/>
      <c r="I29" s="296"/>
      <c r="J29" s="296"/>
    </row>
    <row r="30" spans="1:10">
      <c r="A30" s="123"/>
      <c r="B30" s="296"/>
      <c r="C30" s="296"/>
      <c r="D30" s="296"/>
      <c r="E30" s="296"/>
      <c r="F30" s="296"/>
      <c r="G30" s="296"/>
      <c r="H30" s="296"/>
      <c r="I30" s="296"/>
      <c r="J30" s="296"/>
    </row>
    <row r="31" spans="1:10">
      <c r="A31" s="123"/>
      <c r="B31" s="296"/>
      <c r="C31" s="296"/>
      <c r="D31" s="296"/>
      <c r="E31" s="296"/>
      <c r="F31" s="296"/>
      <c r="G31" s="296"/>
      <c r="H31" s="296"/>
      <c r="I31" s="296"/>
      <c r="J31" s="296"/>
    </row>
    <row r="32" spans="1:10">
      <c r="A32" s="123"/>
      <c r="B32" s="296"/>
      <c r="C32" s="296"/>
      <c r="D32" s="296"/>
      <c r="E32" s="296"/>
      <c r="F32" s="296"/>
      <c r="G32" s="296"/>
      <c r="H32" s="296"/>
      <c r="I32" s="296"/>
      <c r="J32" s="296"/>
    </row>
    <row r="33" spans="1:10">
      <c r="A33" s="123"/>
      <c r="B33" s="296"/>
      <c r="C33" s="296"/>
      <c r="D33" s="296"/>
      <c r="E33" s="296"/>
      <c r="F33" s="296"/>
      <c r="G33" s="296"/>
      <c r="H33" s="296"/>
      <c r="I33" s="296"/>
      <c r="J33" s="296"/>
    </row>
    <row r="34" spans="1:10">
      <c r="A34" s="123"/>
      <c r="B34" s="296"/>
      <c r="C34" s="296"/>
      <c r="D34" s="296"/>
      <c r="E34" s="296"/>
      <c r="F34" s="296"/>
      <c r="G34" s="296"/>
      <c r="H34" s="296"/>
      <c r="I34" s="296"/>
      <c r="J34" s="296"/>
    </row>
    <row r="35" spans="1:10">
      <c r="A35" s="123"/>
      <c r="B35" s="296"/>
      <c r="C35" s="296"/>
      <c r="D35" s="296"/>
      <c r="E35" s="296"/>
      <c r="F35" s="296"/>
      <c r="G35" s="296"/>
      <c r="H35" s="296"/>
      <c r="I35" s="296"/>
      <c r="J35" s="296"/>
    </row>
    <row r="36" spans="1:10">
      <c r="A36" s="123"/>
      <c r="B36" s="296"/>
      <c r="C36" s="296"/>
      <c r="D36" s="296"/>
      <c r="E36" s="296"/>
      <c r="F36" s="296"/>
      <c r="G36" s="296"/>
      <c r="H36" s="296"/>
      <c r="I36" s="296"/>
      <c r="J36" s="296"/>
    </row>
    <row r="37" spans="1:10">
      <c r="A37" s="123"/>
      <c r="B37" s="296"/>
      <c r="C37" s="296"/>
      <c r="D37" s="296"/>
      <c r="E37" s="296"/>
      <c r="F37" s="296"/>
      <c r="G37" s="296"/>
      <c r="H37" s="296"/>
      <c r="I37" s="296"/>
      <c r="J37" s="296"/>
    </row>
    <row r="38" spans="1:10">
      <c r="A38" s="123"/>
      <c r="B38" s="296"/>
      <c r="C38" s="296"/>
      <c r="D38" s="296"/>
      <c r="E38" s="296"/>
      <c r="F38" s="296"/>
      <c r="G38" s="296"/>
      <c r="H38" s="296"/>
      <c r="I38" s="296"/>
      <c r="J38" s="296"/>
    </row>
    <row r="39" spans="1:10">
      <c r="A39" s="123"/>
      <c r="B39" s="296"/>
      <c r="C39" s="296"/>
      <c r="D39" s="296"/>
      <c r="E39" s="296"/>
      <c r="F39" s="296"/>
      <c r="G39" s="296"/>
      <c r="H39" s="296"/>
      <c r="I39" s="296"/>
      <c r="J39" s="296"/>
    </row>
    <row r="40" spans="1:10">
      <c r="A40" s="123"/>
      <c r="B40" s="296"/>
      <c r="C40" s="296"/>
      <c r="D40" s="296"/>
      <c r="E40" s="296"/>
      <c r="F40" s="296"/>
      <c r="G40" s="296"/>
      <c r="H40" s="296"/>
      <c r="I40" s="296"/>
      <c r="J40" s="296"/>
    </row>
    <row r="41" spans="1:10">
      <c r="A41" s="123"/>
      <c r="B41" s="296"/>
      <c r="C41" s="296"/>
      <c r="D41" s="296"/>
      <c r="E41" s="296"/>
      <c r="F41" s="296"/>
      <c r="G41" s="296"/>
      <c r="H41" s="296"/>
      <c r="I41" s="296"/>
      <c r="J41" s="296"/>
    </row>
    <row r="42" spans="1:10">
      <c r="A42" s="123"/>
      <c r="B42" s="296"/>
      <c r="C42" s="296"/>
      <c r="D42" s="296"/>
      <c r="E42" s="296"/>
      <c r="F42" s="296"/>
      <c r="G42" s="296"/>
      <c r="H42" s="296"/>
      <c r="I42" s="296"/>
      <c r="J42" s="296"/>
    </row>
    <row r="43" spans="1:10">
      <c r="A43" s="123"/>
      <c r="B43" s="296"/>
      <c r="C43" s="296"/>
      <c r="D43" s="296"/>
      <c r="E43" s="296"/>
      <c r="F43" s="296"/>
      <c r="G43" s="296"/>
      <c r="H43" s="296"/>
      <c r="I43" s="296"/>
      <c r="J43" s="296"/>
    </row>
    <row r="44" spans="1:10">
      <c r="A44" s="123"/>
      <c r="B44" s="296"/>
      <c r="C44" s="296"/>
      <c r="D44" s="296"/>
      <c r="E44" s="296"/>
      <c r="F44" s="296"/>
      <c r="G44" s="296"/>
      <c r="H44" s="296"/>
      <c r="I44" s="296"/>
      <c r="J44" s="296"/>
    </row>
    <row r="45" spans="1:10">
      <c r="A45" s="123"/>
      <c r="B45" s="296"/>
      <c r="C45" s="296"/>
      <c r="D45" s="296"/>
      <c r="E45" s="296"/>
      <c r="F45" s="296"/>
      <c r="G45" s="296"/>
      <c r="H45" s="296"/>
      <c r="I45" s="296"/>
      <c r="J45" s="296"/>
    </row>
    <row r="46" spans="1:10">
      <c r="A46" s="123"/>
      <c r="B46" s="296"/>
      <c r="C46" s="296"/>
      <c r="D46" s="296"/>
      <c r="E46" s="296"/>
      <c r="F46" s="296"/>
      <c r="G46" s="296"/>
      <c r="H46" s="296"/>
      <c r="I46" s="296"/>
      <c r="J46" s="296"/>
    </row>
    <row r="47" spans="1:10">
      <c r="A47" s="123"/>
      <c r="B47" s="296"/>
      <c r="C47" s="296"/>
      <c r="D47" s="296"/>
      <c r="E47" s="296"/>
      <c r="F47" s="296"/>
      <c r="G47" s="296"/>
      <c r="H47" s="296"/>
      <c r="I47" s="296"/>
      <c r="J47" s="296"/>
    </row>
    <row r="48" spans="1:10">
      <c r="A48" s="123"/>
      <c r="B48" s="296"/>
      <c r="C48" s="296"/>
      <c r="D48" s="296"/>
      <c r="E48" s="296"/>
      <c r="F48" s="296"/>
      <c r="G48" s="296"/>
      <c r="H48" s="296"/>
      <c r="I48" s="296"/>
      <c r="J48" s="296"/>
    </row>
    <row r="49" spans="1:10">
      <c r="A49" s="123"/>
      <c r="B49" s="296"/>
      <c r="C49" s="296"/>
      <c r="D49" s="296"/>
      <c r="E49" s="296"/>
      <c r="F49" s="296"/>
      <c r="G49" s="296"/>
      <c r="H49" s="296"/>
      <c r="I49" s="296"/>
      <c r="J49" s="296"/>
    </row>
    <row r="50" spans="1:10">
      <c r="A50" s="123"/>
      <c r="B50" s="296"/>
      <c r="C50" s="296"/>
      <c r="D50" s="296"/>
      <c r="E50" s="296"/>
      <c r="F50" s="296"/>
      <c r="G50" s="296"/>
      <c r="H50" s="296"/>
      <c r="I50" s="296"/>
      <c r="J50" s="296"/>
    </row>
    <row r="51" spans="1:10">
      <c r="A51" s="123"/>
      <c r="B51" s="296"/>
      <c r="C51" s="296"/>
      <c r="D51" s="296"/>
      <c r="E51" s="296"/>
      <c r="F51" s="296"/>
      <c r="G51" s="296"/>
      <c r="H51" s="296"/>
      <c r="I51" s="296"/>
      <c r="J51" s="296"/>
    </row>
    <row r="52" spans="1:10">
      <c r="A52" s="123"/>
      <c r="B52" s="296"/>
      <c r="C52" s="296"/>
      <c r="D52" s="296"/>
      <c r="E52" s="296"/>
      <c r="F52" s="296"/>
      <c r="G52" s="296"/>
      <c r="H52" s="296"/>
      <c r="I52" s="296"/>
      <c r="J52" s="296"/>
    </row>
    <row r="53" spans="1:10">
      <c r="A53" s="123"/>
      <c r="B53" s="296"/>
      <c r="C53" s="296"/>
      <c r="D53" s="296"/>
      <c r="E53" s="296"/>
      <c r="F53" s="296"/>
      <c r="G53" s="296"/>
      <c r="H53" s="296"/>
      <c r="I53" s="296"/>
      <c r="J53" s="296"/>
    </row>
    <row r="54" spans="1:10">
      <c r="A54" s="123"/>
      <c r="B54" s="296"/>
      <c r="C54" s="296"/>
      <c r="D54" s="296"/>
      <c r="E54" s="296"/>
      <c r="F54" s="296"/>
      <c r="G54" s="296"/>
      <c r="H54" s="296"/>
      <c r="I54" s="296"/>
      <c r="J54" s="296"/>
    </row>
    <row r="55" spans="1:10">
      <c r="A55" s="123"/>
      <c r="B55" s="296"/>
      <c r="C55" s="296"/>
      <c r="D55" s="296"/>
      <c r="E55" s="296"/>
      <c r="F55" s="296"/>
      <c r="G55" s="296"/>
      <c r="H55" s="296"/>
      <c r="I55" s="296"/>
      <c r="J55" s="296"/>
    </row>
    <row r="56" spans="1:10">
      <c r="A56" s="123"/>
      <c r="B56" s="296"/>
      <c r="C56" s="296"/>
      <c r="D56" s="296"/>
      <c r="E56" s="296"/>
      <c r="F56" s="296"/>
      <c r="G56" s="296"/>
      <c r="H56" s="296"/>
      <c r="I56" s="296"/>
      <c r="J56" s="296"/>
    </row>
    <row r="57" spans="1:10">
      <c r="A57" s="123"/>
      <c r="B57" s="296"/>
      <c r="C57" s="296"/>
      <c r="D57" s="296"/>
      <c r="E57" s="296"/>
      <c r="F57" s="296"/>
      <c r="G57" s="296"/>
      <c r="H57" s="296"/>
      <c r="I57" s="296"/>
      <c r="J57" s="296"/>
    </row>
    <row r="58" spans="1:10">
      <c r="A58" s="123"/>
      <c r="B58" s="296"/>
      <c r="C58" s="296"/>
      <c r="D58" s="296"/>
      <c r="E58" s="296"/>
      <c r="F58" s="296"/>
      <c r="G58" s="296"/>
      <c r="H58" s="296"/>
      <c r="I58" s="296"/>
      <c r="J58" s="296"/>
    </row>
    <row r="59" spans="1:10">
      <c r="A59" s="123"/>
      <c r="B59" s="296"/>
      <c r="C59" s="296"/>
      <c r="D59" s="296"/>
      <c r="E59" s="296"/>
      <c r="F59" s="296"/>
      <c r="G59" s="296"/>
      <c r="H59" s="296"/>
      <c r="I59" s="296"/>
      <c r="J59" s="296"/>
    </row>
    <row r="60" spans="1:10">
      <c r="A60" s="123"/>
      <c r="B60" s="296"/>
      <c r="C60" s="296"/>
      <c r="D60" s="296"/>
      <c r="E60" s="296"/>
      <c r="F60" s="296"/>
      <c r="G60" s="296"/>
      <c r="H60" s="296"/>
      <c r="I60" s="296"/>
      <c r="J60" s="296"/>
    </row>
    <row r="61" spans="1:10">
      <c r="A61" s="123"/>
      <c r="B61" s="296"/>
      <c r="C61" s="296"/>
      <c r="D61" s="296"/>
      <c r="E61" s="296"/>
      <c r="F61" s="296"/>
      <c r="G61" s="296"/>
      <c r="H61" s="296"/>
      <c r="I61" s="296"/>
      <c r="J61" s="296"/>
    </row>
    <row r="62" spans="1:10">
      <c r="A62" s="123"/>
      <c r="B62" s="296"/>
      <c r="C62" s="296"/>
      <c r="D62" s="296"/>
      <c r="E62" s="296"/>
      <c r="F62" s="296"/>
      <c r="G62" s="296"/>
      <c r="H62" s="296"/>
      <c r="I62" s="296"/>
      <c r="J62" s="296"/>
    </row>
    <row r="63" spans="1:10">
      <c r="A63" s="123"/>
      <c r="B63" s="296"/>
      <c r="C63" s="296"/>
      <c r="D63" s="296"/>
      <c r="E63" s="296"/>
      <c r="F63" s="296"/>
      <c r="G63" s="296"/>
      <c r="H63" s="296"/>
      <c r="I63" s="296"/>
      <c r="J63" s="296"/>
    </row>
    <row r="64" spans="1:10">
      <c r="A64" s="123"/>
      <c r="B64" s="296"/>
      <c r="C64" s="296"/>
      <c r="D64" s="296"/>
      <c r="E64" s="296"/>
      <c r="F64" s="296"/>
      <c r="G64" s="296"/>
      <c r="H64" s="296"/>
      <c r="I64" s="296"/>
      <c r="J64" s="296"/>
    </row>
    <row r="65" spans="1:10">
      <c r="A65" s="123"/>
      <c r="B65" s="296"/>
      <c r="C65" s="296"/>
      <c r="D65" s="296"/>
      <c r="E65" s="296"/>
      <c r="F65" s="296"/>
      <c r="G65" s="296"/>
      <c r="H65" s="296"/>
      <c r="I65" s="296"/>
      <c r="J65" s="296"/>
    </row>
    <row r="66" spans="1:10">
      <c r="A66" s="123"/>
      <c r="B66" s="296"/>
      <c r="C66" s="296"/>
      <c r="D66" s="296"/>
      <c r="E66" s="296"/>
      <c r="F66" s="296"/>
      <c r="G66" s="296"/>
      <c r="H66" s="296"/>
      <c r="I66" s="296"/>
      <c r="J66" s="296"/>
    </row>
    <row r="67" spans="1:10">
      <c r="A67" s="123"/>
      <c r="B67" s="296"/>
      <c r="C67" s="296"/>
      <c r="D67" s="296"/>
      <c r="E67" s="296"/>
      <c r="F67" s="296"/>
      <c r="G67" s="296"/>
      <c r="H67" s="296"/>
      <c r="I67" s="296"/>
      <c r="J67" s="296"/>
    </row>
    <row r="68" spans="1:10">
      <c r="A68" s="123"/>
      <c r="B68" s="296"/>
      <c r="C68" s="296"/>
      <c r="D68" s="296"/>
      <c r="E68" s="296"/>
      <c r="F68" s="296"/>
      <c r="G68" s="296"/>
      <c r="H68" s="296"/>
      <c r="I68" s="296"/>
      <c r="J68" s="296"/>
    </row>
    <row r="69" spans="1:10">
      <c r="A69" s="123"/>
      <c r="B69" s="296"/>
      <c r="C69" s="296"/>
      <c r="D69" s="296"/>
      <c r="E69" s="296"/>
      <c r="F69" s="296"/>
      <c r="G69" s="296"/>
      <c r="H69" s="296"/>
      <c r="I69" s="296"/>
      <c r="J69" s="296"/>
    </row>
    <row r="70" spans="1:10">
      <c r="A70" s="123"/>
      <c r="B70" s="296"/>
      <c r="C70" s="296"/>
      <c r="D70" s="296"/>
      <c r="E70" s="296"/>
      <c r="F70" s="296"/>
      <c r="G70" s="296"/>
      <c r="H70" s="296"/>
      <c r="I70" s="296"/>
      <c r="J70" s="296"/>
    </row>
    <row r="71" spans="1:10">
      <c r="A71" s="123"/>
      <c r="B71" s="296"/>
      <c r="C71" s="296"/>
      <c r="D71" s="296"/>
      <c r="E71" s="296"/>
      <c r="F71" s="296"/>
      <c r="G71" s="296"/>
      <c r="H71" s="296"/>
      <c r="I71" s="296"/>
      <c r="J71" s="296"/>
    </row>
    <row r="72" spans="1:10">
      <c r="A72" s="123"/>
      <c r="B72" s="296"/>
      <c r="C72" s="296"/>
      <c r="D72" s="296"/>
      <c r="E72" s="296"/>
      <c r="F72" s="296"/>
      <c r="G72" s="296"/>
      <c r="H72" s="296"/>
      <c r="I72" s="296"/>
      <c r="J72" s="296"/>
    </row>
    <row r="73" spans="1:10">
      <c r="A73" s="123"/>
      <c r="B73" s="296"/>
      <c r="C73" s="296"/>
      <c r="D73" s="296"/>
      <c r="E73" s="296"/>
      <c r="F73" s="296"/>
      <c r="G73" s="296"/>
      <c r="H73" s="296"/>
      <c r="I73" s="296"/>
      <c r="J73" s="296"/>
    </row>
    <row r="74" spans="1:10">
      <c r="A74" s="123"/>
      <c r="B74" s="296"/>
      <c r="C74" s="296"/>
      <c r="D74" s="296"/>
      <c r="E74" s="296"/>
      <c r="F74" s="296"/>
      <c r="G74" s="296"/>
      <c r="H74" s="296"/>
      <c r="I74" s="296"/>
      <c r="J74" s="296"/>
    </row>
    <row r="75" spans="1:10">
      <c r="A75" s="123"/>
      <c r="B75" s="296"/>
      <c r="C75" s="296"/>
      <c r="D75" s="296"/>
      <c r="E75" s="296"/>
      <c r="F75" s="296"/>
      <c r="G75" s="296"/>
      <c r="H75" s="296"/>
      <c r="I75" s="296"/>
      <c r="J75" s="296"/>
    </row>
    <row r="76" spans="1:10">
      <c r="A76" s="123"/>
      <c r="B76" s="296"/>
      <c r="C76" s="296"/>
      <c r="D76" s="296"/>
      <c r="E76" s="296"/>
      <c r="F76" s="296"/>
      <c r="G76" s="296"/>
      <c r="H76" s="296"/>
      <c r="I76" s="296"/>
      <c r="J76" s="296"/>
    </row>
    <row r="77" spans="1:10">
      <c r="A77" s="123"/>
      <c r="B77" s="296"/>
      <c r="C77" s="296"/>
      <c r="D77" s="296"/>
      <c r="E77" s="296"/>
      <c r="F77" s="296"/>
      <c r="G77" s="296"/>
      <c r="H77" s="296"/>
      <c r="I77" s="296"/>
      <c r="J77" s="296"/>
    </row>
    <row r="78" spans="1:10">
      <c r="A78" s="123"/>
      <c r="B78" s="296"/>
      <c r="C78" s="296"/>
      <c r="D78" s="296"/>
      <c r="E78" s="296"/>
      <c r="F78" s="296"/>
      <c r="G78" s="296"/>
      <c r="H78" s="296"/>
      <c r="I78" s="296"/>
      <c r="J78" s="296"/>
    </row>
    <row r="79" spans="1:10">
      <c r="A79" s="123"/>
      <c r="B79" s="296"/>
      <c r="C79" s="296"/>
      <c r="D79" s="296"/>
      <c r="E79" s="296"/>
      <c r="F79" s="296"/>
      <c r="G79" s="296"/>
      <c r="H79" s="296"/>
      <c r="I79" s="296"/>
      <c r="J79" s="296"/>
    </row>
    <row r="80" spans="1:10">
      <c r="A80" s="123"/>
      <c r="B80" s="296"/>
      <c r="C80" s="296"/>
      <c r="D80" s="296"/>
      <c r="E80" s="296"/>
      <c r="F80" s="296"/>
      <c r="G80" s="296"/>
      <c r="H80" s="296"/>
      <c r="I80" s="296"/>
      <c r="J80" s="296"/>
    </row>
    <row r="81" spans="1:10">
      <c r="A81" s="123"/>
      <c r="B81" s="296"/>
      <c r="C81" s="296"/>
      <c r="D81" s="296"/>
      <c r="E81" s="296"/>
      <c r="F81" s="296"/>
      <c r="G81" s="296"/>
      <c r="H81" s="296"/>
      <c r="I81" s="296"/>
      <c r="J81" s="296"/>
    </row>
    <row r="82" spans="1:10">
      <c r="A82" s="123"/>
      <c r="B82" s="296"/>
      <c r="C82" s="296"/>
      <c r="D82" s="296"/>
      <c r="E82" s="296"/>
      <c r="F82" s="296"/>
      <c r="G82" s="296"/>
      <c r="H82" s="296"/>
      <c r="I82" s="296"/>
      <c r="J82" s="296"/>
    </row>
    <row r="83" spans="1:10">
      <c r="A83" s="123"/>
      <c r="B83" s="296"/>
      <c r="C83" s="296"/>
      <c r="D83" s="296"/>
      <c r="E83" s="296"/>
      <c r="F83" s="296"/>
      <c r="G83" s="296"/>
      <c r="H83" s="296"/>
      <c r="I83" s="296"/>
      <c r="J83" s="296"/>
    </row>
    <row r="84" spans="1:10">
      <c r="A84" s="123"/>
      <c r="B84" s="296"/>
      <c r="C84" s="296"/>
      <c r="D84" s="296"/>
      <c r="E84" s="296"/>
      <c r="F84" s="296"/>
      <c r="G84" s="296"/>
      <c r="H84" s="296"/>
      <c r="I84" s="296"/>
      <c r="J84" s="296"/>
    </row>
    <row r="85" spans="1:10">
      <c r="A85" s="123"/>
      <c r="B85" s="296"/>
      <c r="C85" s="296"/>
      <c r="D85" s="296"/>
      <c r="E85" s="296"/>
      <c r="F85" s="296"/>
      <c r="G85" s="296"/>
      <c r="H85" s="296"/>
      <c r="I85" s="296"/>
      <c r="J85" s="296"/>
    </row>
    <row r="86" spans="1:10">
      <c r="A86" s="123"/>
      <c r="B86" s="296"/>
      <c r="C86" s="296"/>
      <c r="D86" s="296"/>
      <c r="E86" s="296"/>
      <c r="F86" s="296"/>
      <c r="G86" s="296"/>
      <c r="H86" s="296"/>
      <c r="I86" s="296"/>
      <c r="J86" s="296"/>
    </row>
    <row r="87" spans="1:10">
      <c r="A87" s="123"/>
      <c r="B87" s="296"/>
      <c r="C87" s="296"/>
      <c r="D87" s="296"/>
      <c r="E87" s="296"/>
      <c r="F87" s="296"/>
      <c r="G87" s="296"/>
      <c r="H87" s="296"/>
      <c r="I87" s="296"/>
      <c r="J87" s="296"/>
    </row>
    <row r="88" spans="1:10">
      <c r="A88" s="123"/>
      <c r="B88" s="296"/>
      <c r="C88" s="296"/>
      <c r="D88" s="296"/>
      <c r="E88" s="296"/>
      <c r="F88" s="296"/>
      <c r="G88" s="296"/>
      <c r="H88" s="296"/>
      <c r="I88" s="296"/>
      <c r="J88" s="296"/>
    </row>
    <row r="89" spans="1:10">
      <c r="A89" s="123"/>
      <c r="B89" s="296"/>
      <c r="C89" s="296"/>
      <c r="D89" s="296"/>
      <c r="E89" s="296"/>
      <c r="F89" s="296"/>
      <c r="G89" s="296"/>
      <c r="H89" s="296"/>
      <c r="I89" s="296"/>
      <c r="J89" s="296"/>
    </row>
    <row r="90" spans="1:10">
      <c r="A90" s="123"/>
      <c r="B90" s="296"/>
      <c r="C90" s="296"/>
      <c r="D90" s="296"/>
      <c r="E90" s="296"/>
      <c r="F90" s="296"/>
      <c r="G90" s="296"/>
      <c r="H90" s="296"/>
      <c r="I90" s="296"/>
      <c r="J90" s="296"/>
    </row>
    <row r="91" spans="1:10">
      <c r="A91" s="123"/>
      <c r="B91" s="296"/>
      <c r="C91" s="296"/>
      <c r="D91" s="296"/>
      <c r="E91" s="296"/>
      <c r="F91" s="296"/>
      <c r="G91" s="296"/>
      <c r="H91" s="296"/>
      <c r="I91" s="296"/>
      <c r="J91" s="296"/>
    </row>
    <row r="92" spans="1:10">
      <c r="A92" s="123"/>
      <c r="B92" s="296"/>
      <c r="C92" s="296"/>
      <c r="D92" s="296"/>
      <c r="E92" s="296"/>
      <c r="F92" s="296"/>
      <c r="G92" s="296"/>
      <c r="H92" s="296"/>
      <c r="I92" s="296"/>
      <c r="J92" s="296"/>
    </row>
    <row r="93" spans="1:10">
      <c r="A93" s="123"/>
      <c r="B93" s="296"/>
      <c r="C93" s="296"/>
      <c r="D93" s="296"/>
      <c r="E93" s="296"/>
      <c r="F93" s="296"/>
      <c r="G93" s="296"/>
      <c r="H93" s="296"/>
      <c r="I93" s="296"/>
      <c r="J93" s="296"/>
    </row>
    <row r="94" spans="1:10">
      <c r="A94" s="123"/>
      <c r="B94" s="296"/>
      <c r="C94" s="296"/>
      <c r="D94" s="296"/>
      <c r="E94" s="296"/>
      <c r="F94" s="296"/>
      <c r="G94" s="296"/>
      <c r="H94" s="296"/>
      <c r="I94" s="296"/>
      <c r="J94" s="296"/>
    </row>
    <row r="95" spans="1:10">
      <c r="A95" s="123"/>
      <c r="B95" s="296"/>
      <c r="C95" s="296"/>
      <c r="D95" s="296"/>
      <c r="E95" s="296"/>
      <c r="F95" s="296"/>
      <c r="G95" s="296"/>
      <c r="H95" s="296"/>
      <c r="I95" s="296"/>
      <c r="J95" s="296"/>
    </row>
    <row r="96" spans="1:10">
      <c r="A96" s="123"/>
      <c r="B96" s="296"/>
      <c r="C96" s="296"/>
      <c r="D96" s="296"/>
      <c r="E96" s="296"/>
      <c r="F96" s="296"/>
      <c r="G96" s="296"/>
      <c r="H96" s="296"/>
      <c r="I96" s="296"/>
      <c r="J96" s="296"/>
    </row>
    <row r="97" spans="1:10">
      <c r="A97" s="123"/>
      <c r="B97" s="296"/>
      <c r="C97" s="296"/>
      <c r="D97" s="296"/>
      <c r="E97" s="296"/>
      <c r="F97" s="296"/>
      <c r="G97" s="296"/>
      <c r="H97" s="296"/>
      <c r="I97" s="296"/>
      <c r="J97" s="296"/>
    </row>
    <row r="98" spans="1:10">
      <c r="A98" s="123"/>
      <c r="B98" s="296"/>
      <c r="C98" s="296"/>
      <c r="D98" s="296"/>
      <c r="E98" s="296"/>
      <c r="F98" s="296"/>
      <c r="G98" s="296"/>
      <c r="H98" s="296"/>
      <c r="I98" s="296"/>
      <c r="J98" s="296"/>
    </row>
    <row r="99" spans="1:10">
      <c r="A99" s="123"/>
      <c r="B99" s="296"/>
      <c r="C99" s="296"/>
      <c r="D99" s="296"/>
      <c r="E99" s="296"/>
      <c r="F99" s="296"/>
      <c r="G99" s="296"/>
      <c r="H99" s="296"/>
      <c r="I99" s="296"/>
      <c r="J99" s="296"/>
    </row>
    <row r="100" spans="1:10">
      <c r="A100" s="123"/>
      <c r="B100" s="296"/>
      <c r="C100" s="296"/>
      <c r="D100" s="296"/>
      <c r="E100" s="296"/>
      <c r="F100" s="296"/>
      <c r="G100" s="296"/>
      <c r="H100" s="296"/>
      <c r="I100" s="296"/>
      <c r="J100" s="296"/>
    </row>
    <row r="101" spans="1:10">
      <c r="A101" s="123"/>
      <c r="B101" s="296"/>
      <c r="C101" s="296"/>
      <c r="D101" s="296"/>
      <c r="E101" s="296"/>
      <c r="F101" s="296"/>
      <c r="G101" s="296"/>
      <c r="H101" s="296"/>
      <c r="I101" s="296"/>
      <c r="J101" s="296"/>
    </row>
    <row r="102" spans="1:10">
      <c r="A102" s="123"/>
      <c r="B102" s="296"/>
      <c r="C102" s="296"/>
      <c r="D102" s="296"/>
      <c r="E102" s="296"/>
      <c r="F102" s="296"/>
      <c r="G102" s="296"/>
      <c r="H102" s="296"/>
      <c r="I102" s="296"/>
      <c r="J102" s="296"/>
    </row>
    <row r="103" spans="1:10">
      <c r="A103" s="123"/>
      <c r="B103" s="296"/>
      <c r="C103" s="296"/>
      <c r="D103" s="296"/>
      <c r="E103" s="296"/>
      <c r="F103" s="296"/>
      <c r="G103" s="296"/>
      <c r="H103" s="296"/>
      <c r="I103" s="296"/>
      <c r="J103" s="296"/>
    </row>
  </sheetData>
  <mergeCells count="5">
    <mergeCell ref="A1:D1"/>
    <mergeCell ref="F1:J1"/>
    <mergeCell ref="F3:I3"/>
    <mergeCell ref="F4:I4"/>
    <mergeCell ref="F5:I5"/>
  </mergeCells>
  <phoneticPr fontId="4" type="noConversion"/>
  <dataValidations count="1">
    <dataValidation type="whole" operator="greaterThanOrEqual" allowBlank="1" showInputMessage="1" showErrorMessage="1" sqref="H11:I14">
      <formula1>0</formula1>
    </dataValidation>
  </dataValidations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zoomScale="90" zoomScaleNormal="90" workbookViewId="0">
      <selection activeCell="I1" sqref="I1:N1"/>
    </sheetView>
  </sheetViews>
  <sheetFormatPr defaultColWidth="7.109375" defaultRowHeight="12"/>
  <cols>
    <col min="1" max="1" width="9.77734375" style="298" customWidth="1"/>
    <col min="2" max="7" width="11.77734375" style="298" customWidth="1"/>
    <col min="8" max="8" width="2.77734375" style="298" customWidth="1"/>
    <col min="9" max="9" width="14.44140625" style="298" customWidth="1"/>
    <col min="10" max="14" width="12" style="298" customWidth="1"/>
    <col min="15" max="16384" width="7.109375" style="298"/>
  </cols>
  <sheetData>
    <row r="1" spans="1:14" ht="45" customHeight="1">
      <c r="A1" s="462" t="s">
        <v>147</v>
      </c>
      <c r="B1" s="462"/>
      <c r="C1" s="462"/>
      <c r="D1" s="462"/>
      <c r="E1" s="462"/>
      <c r="F1" s="462"/>
      <c r="G1" s="462"/>
      <c r="H1" s="297"/>
      <c r="I1" s="462" t="s">
        <v>365</v>
      </c>
      <c r="J1" s="462"/>
      <c r="K1" s="462"/>
      <c r="L1" s="462"/>
      <c r="M1" s="462"/>
      <c r="N1" s="462"/>
    </row>
    <row r="2" spans="1:14" s="302" customFormat="1" ht="25.5" customHeight="1" thickBot="1">
      <c r="A2" s="299" t="s">
        <v>148</v>
      </c>
      <c r="B2" s="299"/>
      <c r="C2" s="299"/>
      <c r="D2" s="299"/>
      <c r="E2" s="299"/>
      <c r="F2" s="299"/>
      <c r="G2" s="299"/>
      <c r="H2" s="300"/>
      <c r="I2" s="299"/>
      <c r="J2" s="301"/>
      <c r="K2" s="299"/>
      <c r="L2" s="299"/>
      <c r="M2" s="299"/>
      <c r="N2" s="301" t="s">
        <v>321</v>
      </c>
    </row>
    <row r="3" spans="1:14" s="305" customFormat="1" ht="16.5" customHeight="1" thickTop="1">
      <c r="A3" s="303"/>
      <c r="B3" s="463" t="s">
        <v>320</v>
      </c>
      <c r="C3" s="463"/>
      <c r="D3" s="463"/>
      <c r="E3" s="464"/>
      <c r="F3" s="463"/>
      <c r="G3" s="463"/>
      <c r="H3" s="304"/>
      <c r="I3" s="465" t="s">
        <v>319</v>
      </c>
      <c r="J3" s="465"/>
      <c r="K3" s="465"/>
      <c r="L3" s="465"/>
      <c r="M3" s="465"/>
      <c r="N3" s="465"/>
    </row>
    <row r="4" spans="1:14" s="305" customFormat="1" ht="16.5" customHeight="1">
      <c r="A4" s="306"/>
      <c r="B4" s="307" t="s">
        <v>149</v>
      </c>
      <c r="C4" s="308" t="s">
        <v>150</v>
      </c>
      <c r="D4" s="309" t="s">
        <v>318</v>
      </c>
      <c r="E4" s="310" t="s">
        <v>151</v>
      </c>
      <c r="F4" s="307" t="s">
        <v>317</v>
      </c>
      <c r="G4" s="309" t="s">
        <v>152</v>
      </c>
      <c r="H4" s="304"/>
      <c r="I4" s="307" t="s">
        <v>153</v>
      </c>
      <c r="J4" s="308" t="s">
        <v>154</v>
      </c>
      <c r="K4" s="308" t="s">
        <v>316</v>
      </c>
      <c r="L4" s="308" t="s">
        <v>315</v>
      </c>
      <c r="M4" s="308" t="s">
        <v>155</v>
      </c>
      <c r="N4" s="309" t="s">
        <v>156</v>
      </c>
    </row>
    <row r="5" spans="1:14" s="305" customFormat="1" ht="16.5" customHeight="1">
      <c r="A5" s="311" t="s">
        <v>157</v>
      </c>
      <c r="B5" s="312"/>
      <c r="C5" s="313"/>
      <c r="D5" s="314"/>
      <c r="E5" s="313"/>
      <c r="F5" s="313"/>
      <c r="G5" s="314"/>
      <c r="H5" s="304"/>
      <c r="I5" s="312" t="s">
        <v>158</v>
      </c>
      <c r="J5" s="313" t="s">
        <v>314</v>
      </c>
      <c r="K5" s="313" t="s">
        <v>159</v>
      </c>
      <c r="L5" s="313" t="s">
        <v>160</v>
      </c>
      <c r="M5" s="313" t="s">
        <v>161</v>
      </c>
      <c r="N5" s="314" t="s">
        <v>162</v>
      </c>
    </row>
    <row r="6" spans="1:14" s="320" customFormat="1" ht="16.5" customHeight="1">
      <c r="A6" s="306"/>
      <c r="B6" s="315"/>
      <c r="C6" s="316"/>
      <c r="D6" s="317"/>
      <c r="E6" s="316"/>
      <c r="F6" s="316"/>
      <c r="G6" s="318"/>
      <c r="H6" s="304"/>
      <c r="I6" s="312" t="s">
        <v>313</v>
      </c>
      <c r="J6" s="319" t="s">
        <v>312</v>
      </c>
      <c r="L6" s="313" t="s">
        <v>311</v>
      </c>
      <c r="M6" s="321"/>
    </row>
    <row r="7" spans="1:14" s="320" customFormat="1" ht="16.5" customHeight="1">
      <c r="A7" s="311" t="s">
        <v>310</v>
      </c>
      <c r="B7" s="311"/>
      <c r="C7" s="322"/>
      <c r="D7" s="323"/>
      <c r="E7" s="322"/>
      <c r="F7" s="322"/>
      <c r="G7" s="323"/>
      <c r="H7" s="304"/>
      <c r="I7" s="311" t="s">
        <v>309</v>
      </c>
      <c r="J7" s="313" t="s">
        <v>308</v>
      </c>
      <c r="K7" s="313" t="s">
        <v>307</v>
      </c>
      <c r="L7" s="322" t="s">
        <v>163</v>
      </c>
      <c r="M7" s="313" t="s">
        <v>306</v>
      </c>
      <c r="N7" s="323"/>
    </row>
    <row r="8" spans="1:14" s="320" customFormat="1" ht="16.5" customHeight="1">
      <c r="A8" s="311"/>
      <c r="B8" s="311"/>
      <c r="C8" s="322"/>
      <c r="D8" s="323"/>
      <c r="E8" s="322"/>
      <c r="F8" s="322"/>
      <c r="G8" s="323"/>
      <c r="H8" s="304"/>
      <c r="I8" s="311" t="s">
        <v>163</v>
      </c>
      <c r="J8" s="322" t="s">
        <v>305</v>
      </c>
      <c r="K8" s="322" t="s">
        <v>304</v>
      </c>
      <c r="L8" s="322" t="s">
        <v>164</v>
      </c>
      <c r="M8" s="322" t="s">
        <v>303</v>
      </c>
      <c r="N8" s="314" t="s">
        <v>302</v>
      </c>
    </row>
    <row r="9" spans="1:14" s="320" customFormat="1" ht="16.5" customHeight="1">
      <c r="A9" s="324"/>
      <c r="B9" s="325" t="s">
        <v>24</v>
      </c>
      <c r="C9" s="326" t="s">
        <v>165</v>
      </c>
      <c r="D9" s="327" t="s">
        <v>301</v>
      </c>
      <c r="E9" s="326" t="s">
        <v>166</v>
      </c>
      <c r="F9" s="326" t="s">
        <v>300</v>
      </c>
      <c r="G9" s="327" t="s">
        <v>167</v>
      </c>
      <c r="H9" s="304"/>
      <c r="I9" s="328" t="s">
        <v>299</v>
      </c>
      <c r="J9" s="329" t="s">
        <v>297</v>
      </c>
      <c r="K9" s="329" t="s">
        <v>298</v>
      </c>
      <c r="L9" s="329" t="s">
        <v>297</v>
      </c>
      <c r="M9" s="329" t="s">
        <v>296</v>
      </c>
      <c r="N9" s="330" t="s">
        <v>295</v>
      </c>
    </row>
    <row r="10" spans="1:14" s="300" customFormat="1" ht="90" customHeight="1">
      <c r="A10" s="331">
        <v>2013</v>
      </c>
      <c r="B10" s="332">
        <v>76</v>
      </c>
      <c r="C10" s="333">
        <v>36</v>
      </c>
      <c r="D10" s="333">
        <v>40</v>
      </c>
      <c r="E10" s="35" t="s">
        <v>294</v>
      </c>
      <c r="F10" s="35" t="s">
        <v>293</v>
      </c>
      <c r="G10" s="35" t="s">
        <v>290</v>
      </c>
      <c r="H10" s="334"/>
      <c r="I10" s="334">
        <v>657</v>
      </c>
      <c r="J10" s="335">
        <v>76</v>
      </c>
      <c r="K10" s="336">
        <v>115.8</v>
      </c>
      <c r="L10" s="337">
        <v>210</v>
      </c>
      <c r="M10" s="338">
        <v>319.5</v>
      </c>
      <c r="N10" s="338">
        <v>36.299999999999997</v>
      </c>
    </row>
    <row r="11" spans="1:14" s="300" customFormat="1" ht="90" customHeight="1">
      <c r="A11" s="331">
        <v>2014</v>
      </c>
      <c r="B11" s="332">
        <v>82</v>
      </c>
      <c r="C11" s="333">
        <v>38</v>
      </c>
      <c r="D11" s="333">
        <v>44</v>
      </c>
      <c r="E11" s="333" t="s">
        <v>290</v>
      </c>
      <c r="F11" s="333" t="s">
        <v>290</v>
      </c>
      <c r="G11" s="333" t="s">
        <v>292</v>
      </c>
      <c r="H11" s="334"/>
      <c r="I11" s="334">
        <v>702</v>
      </c>
      <c r="J11" s="335">
        <v>82</v>
      </c>
      <c r="K11" s="336">
        <v>117</v>
      </c>
      <c r="L11" s="339">
        <v>1773</v>
      </c>
      <c r="M11" s="340">
        <v>2527</v>
      </c>
      <c r="N11" s="338">
        <v>5</v>
      </c>
    </row>
    <row r="12" spans="1:14" s="300" customFormat="1" ht="90" customHeight="1">
      <c r="A12" s="331">
        <v>2015</v>
      </c>
      <c r="B12" s="341">
        <v>91</v>
      </c>
      <c r="C12" s="333">
        <v>43</v>
      </c>
      <c r="D12" s="333">
        <v>47</v>
      </c>
      <c r="E12" s="342">
        <v>1</v>
      </c>
      <c r="F12" s="333" t="s">
        <v>290</v>
      </c>
      <c r="G12" s="333" t="s">
        <v>290</v>
      </c>
      <c r="H12" s="334"/>
      <c r="I12" s="334">
        <v>784</v>
      </c>
      <c r="J12" s="335">
        <v>92</v>
      </c>
      <c r="K12" s="336">
        <v>117.3</v>
      </c>
      <c r="L12" s="339">
        <v>1773</v>
      </c>
      <c r="M12" s="343">
        <v>2262</v>
      </c>
      <c r="N12" s="338">
        <v>5</v>
      </c>
    </row>
    <row r="13" spans="1:14" s="320" customFormat="1" ht="90" customHeight="1">
      <c r="A13" s="331">
        <v>2016</v>
      </c>
      <c r="B13" s="341">
        <f>SUM(C13:E13)</f>
        <v>90.6</v>
      </c>
      <c r="C13" s="333">
        <v>42</v>
      </c>
      <c r="D13" s="333">
        <v>48</v>
      </c>
      <c r="E13" s="342">
        <v>0.6</v>
      </c>
      <c r="F13" s="333" t="s">
        <v>291</v>
      </c>
      <c r="G13" s="333" t="s">
        <v>290</v>
      </c>
      <c r="H13" s="334"/>
      <c r="I13" s="334">
        <v>794.6</v>
      </c>
      <c r="J13" s="335">
        <v>90.6</v>
      </c>
      <c r="K13" s="336">
        <v>114</v>
      </c>
      <c r="L13" s="339">
        <v>1773</v>
      </c>
      <c r="M13" s="343">
        <v>2231.3000000000002</v>
      </c>
      <c r="N13" s="338">
        <v>5.0999999999999996</v>
      </c>
    </row>
    <row r="14" spans="1:14" s="320" customFormat="1" ht="90" customHeight="1">
      <c r="A14" s="381">
        <v>2017</v>
      </c>
      <c r="B14" s="433">
        <v>95</v>
      </c>
      <c r="C14" s="434">
        <v>44</v>
      </c>
      <c r="D14" s="434">
        <v>50</v>
      </c>
      <c r="E14" s="435">
        <v>1</v>
      </c>
      <c r="F14" s="333" t="s">
        <v>264</v>
      </c>
      <c r="G14" s="333" t="s">
        <v>120</v>
      </c>
      <c r="H14" s="349"/>
      <c r="I14" s="349">
        <v>830</v>
      </c>
      <c r="J14" s="436">
        <v>95</v>
      </c>
      <c r="K14" s="437">
        <v>114</v>
      </c>
      <c r="L14" s="438">
        <v>1773</v>
      </c>
      <c r="M14" s="439">
        <v>2137</v>
      </c>
      <c r="N14" s="440">
        <v>5</v>
      </c>
    </row>
    <row r="15" spans="1:14" s="320" customFormat="1" ht="90" customHeight="1" thickBot="1">
      <c r="A15" s="344">
        <v>2018</v>
      </c>
      <c r="B15" s="345">
        <v>111.5</v>
      </c>
      <c r="C15" s="346">
        <v>51.116</v>
      </c>
      <c r="D15" s="346">
        <v>59.366</v>
      </c>
      <c r="E15" s="347">
        <v>1</v>
      </c>
      <c r="F15" s="348" t="s">
        <v>264</v>
      </c>
      <c r="G15" s="348" t="s">
        <v>120</v>
      </c>
      <c r="H15" s="349"/>
      <c r="I15" s="350">
        <v>948</v>
      </c>
      <c r="J15" s="351">
        <v>112</v>
      </c>
      <c r="K15" s="352">
        <v>116</v>
      </c>
      <c r="L15" s="353">
        <v>1773</v>
      </c>
      <c r="M15" s="354">
        <v>1870.3</v>
      </c>
      <c r="N15" s="355">
        <v>6.2</v>
      </c>
    </row>
    <row r="16" spans="1:14" s="123" customFormat="1" ht="12" customHeight="1" thickTop="1">
      <c r="A16" s="121" t="s">
        <v>201</v>
      </c>
      <c r="B16" s="170"/>
      <c r="C16" s="170"/>
      <c r="D16" s="171"/>
      <c r="E16" s="170"/>
      <c r="F16" s="170"/>
      <c r="G16" s="170"/>
    </row>
    <row r="17" spans="1:10">
      <c r="A17" s="356"/>
      <c r="B17" s="357"/>
      <c r="C17" s="357"/>
      <c r="D17" s="357"/>
      <c r="E17" s="357"/>
      <c r="F17" s="357"/>
      <c r="G17" s="357"/>
      <c r="H17" s="357"/>
      <c r="I17" s="357"/>
      <c r="J17" s="358"/>
    </row>
  </sheetData>
  <mergeCells count="4">
    <mergeCell ref="A1:G1"/>
    <mergeCell ref="I1:N1"/>
    <mergeCell ref="B3:G3"/>
    <mergeCell ref="I3:N3"/>
  </mergeCells>
  <phoneticPr fontId="4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pageOrder="overThenDown" orientation="landscape" blackAndWhite="1" horizontalDpi="4294967292" verticalDpi="300" r:id="rId1"/>
  <headerFooter alignWithMargins="0">
    <oddHeader>&amp;L&amp;"돋움체,굵게"&amp;12전기·가스·수도&amp;R&amp;"Times New Roman,보통"&amp;12Electricity · Gas · Waterwork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zoomScaleNormal="100" zoomScaleSheetLayoutView="100" workbookViewId="0">
      <selection sqref="A1:E1"/>
    </sheetView>
  </sheetViews>
  <sheetFormatPr defaultRowHeight="13.5"/>
  <cols>
    <col min="1" max="1" width="14.5546875" style="122" customWidth="1"/>
    <col min="2" max="5" width="16.77734375" style="170" customWidth="1"/>
    <col min="6" max="6" width="2.77734375" style="170" customWidth="1"/>
    <col min="7" max="7" width="12" style="172" customWidth="1"/>
    <col min="8" max="12" width="12" style="170" customWidth="1"/>
    <col min="13" max="13" width="14.5546875" style="170" customWidth="1"/>
    <col min="14" max="14" width="9.109375" style="122" customWidth="1"/>
    <col min="15" max="20" width="9.109375" style="123" customWidth="1"/>
    <col min="21" max="21" width="2.77734375" style="123" customWidth="1"/>
    <col min="22" max="28" width="9.6640625" style="123" customWidth="1"/>
    <col min="29" max="16384" width="8.88671875" style="123"/>
  </cols>
  <sheetData>
    <row r="1" spans="1:28" s="3" customFormat="1" ht="45" customHeight="1">
      <c r="A1" s="443" t="s">
        <v>359</v>
      </c>
      <c r="B1" s="443"/>
      <c r="C1" s="443"/>
      <c r="D1" s="443"/>
      <c r="E1" s="443"/>
      <c r="F1" s="359"/>
      <c r="G1" s="444" t="s">
        <v>366</v>
      </c>
      <c r="H1" s="466"/>
      <c r="I1" s="466"/>
      <c r="J1" s="466"/>
      <c r="K1" s="466"/>
      <c r="L1" s="466"/>
      <c r="M1" s="443" t="s">
        <v>358</v>
      </c>
      <c r="N1" s="443"/>
      <c r="O1" s="443"/>
      <c r="P1" s="443"/>
      <c r="Q1" s="443"/>
      <c r="R1" s="443"/>
      <c r="S1" s="443"/>
      <c r="T1" s="443"/>
      <c r="U1" s="87"/>
      <c r="V1" s="444" t="s">
        <v>357</v>
      </c>
      <c r="W1" s="466"/>
      <c r="X1" s="466"/>
      <c r="Y1" s="466"/>
      <c r="Z1" s="466"/>
      <c r="AA1" s="466"/>
      <c r="AB1" s="466"/>
    </row>
    <row r="2" spans="1:28" s="12" customFormat="1" ht="25.5" customHeight="1" thickBot="1">
      <c r="A2" s="91" t="s">
        <v>356</v>
      </c>
      <c r="B2" s="360"/>
      <c r="C2" s="247"/>
      <c r="D2" s="247"/>
      <c r="E2" s="247"/>
      <c r="F2" s="248"/>
      <c r="G2" s="249"/>
      <c r="H2" s="247"/>
      <c r="I2" s="174"/>
      <c r="J2" s="360"/>
      <c r="K2" s="247"/>
      <c r="L2" s="11" t="s">
        <v>355</v>
      </c>
      <c r="M2" s="91" t="s">
        <v>168</v>
      </c>
      <c r="O2" s="91"/>
      <c r="P2" s="91"/>
      <c r="Q2" s="91"/>
      <c r="R2" s="91"/>
      <c r="S2" s="91"/>
      <c r="T2" s="91"/>
      <c r="V2" s="91"/>
      <c r="W2" s="91"/>
      <c r="X2" s="91"/>
      <c r="Y2" s="91"/>
      <c r="Z2" s="91"/>
      <c r="AA2" s="91"/>
      <c r="AB2" s="11" t="s">
        <v>355</v>
      </c>
    </row>
    <row r="3" spans="1:28" s="12" customFormat="1" ht="16.5" customHeight="1" thickTop="1">
      <c r="A3" s="467" t="s">
        <v>172</v>
      </c>
      <c r="B3" s="361" t="s">
        <v>169</v>
      </c>
      <c r="C3" s="361" t="s">
        <v>341</v>
      </c>
      <c r="D3" s="361" t="s">
        <v>170</v>
      </c>
      <c r="E3" s="362" t="s">
        <v>171</v>
      </c>
      <c r="F3" s="427"/>
      <c r="G3" s="465" t="s">
        <v>354</v>
      </c>
      <c r="H3" s="465"/>
      <c r="I3" s="465"/>
      <c r="J3" s="465"/>
      <c r="K3" s="465"/>
      <c r="L3" s="465"/>
      <c r="M3" s="467" t="s">
        <v>353</v>
      </c>
      <c r="N3" s="470" t="s">
        <v>352</v>
      </c>
      <c r="O3" s="465"/>
      <c r="P3" s="465"/>
      <c r="Q3" s="465"/>
      <c r="R3" s="465"/>
      <c r="S3" s="465"/>
      <c r="T3" s="465"/>
      <c r="U3" s="304"/>
      <c r="V3" s="465" t="s">
        <v>352</v>
      </c>
      <c r="W3" s="465"/>
      <c r="X3" s="465"/>
      <c r="Y3" s="471"/>
      <c r="Z3" s="363" t="s">
        <v>351</v>
      </c>
      <c r="AA3" s="361" t="s">
        <v>173</v>
      </c>
      <c r="AB3" s="362" t="s">
        <v>350</v>
      </c>
    </row>
    <row r="4" spans="1:28" s="12" customFormat="1" ht="16.5" customHeight="1">
      <c r="A4" s="468"/>
      <c r="B4" s="363" t="s">
        <v>174</v>
      </c>
      <c r="C4" s="364" t="s">
        <v>349</v>
      </c>
      <c r="D4" s="364" t="s">
        <v>18</v>
      </c>
      <c r="E4" s="431" t="s">
        <v>346</v>
      </c>
      <c r="F4" s="427"/>
      <c r="G4" s="432" t="s">
        <v>348</v>
      </c>
      <c r="H4" s="259" t="s">
        <v>341</v>
      </c>
      <c r="I4" s="472" t="s">
        <v>175</v>
      </c>
      <c r="J4" s="473"/>
      <c r="K4" s="259" t="s">
        <v>347</v>
      </c>
      <c r="L4" s="431" t="s">
        <v>176</v>
      </c>
      <c r="M4" s="468"/>
      <c r="N4" s="432" t="s">
        <v>346</v>
      </c>
      <c r="O4" s="472" t="s">
        <v>345</v>
      </c>
      <c r="P4" s="474"/>
      <c r="Q4" s="474"/>
      <c r="R4" s="473"/>
      <c r="S4" s="475" t="s">
        <v>177</v>
      </c>
      <c r="T4" s="476"/>
      <c r="U4" s="427"/>
      <c r="V4" s="477" t="s">
        <v>344</v>
      </c>
      <c r="W4" s="476"/>
      <c r="X4" s="476"/>
      <c r="Y4" s="478"/>
      <c r="Z4" s="363" t="s">
        <v>178</v>
      </c>
      <c r="AA4" s="363" t="s">
        <v>178</v>
      </c>
      <c r="AB4" s="365" t="s">
        <v>178</v>
      </c>
    </row>
    <row r="5" spans="1:28" s="12" customFormat="1" ht="16.5" customHeight="1">
      <c r="A5" s="468"/>
      <c r="B5" s="313"/>
      <c r="C5" s="364"/>
      <c r="D5" s="364"/>
      <c r="E5" s="366" t="s">
        <v>343</v>
      </c>
      <c r="F5" s="38"/>
      <c r="G5" s="27"/>
      <c r="H5" s="38" t="s">
        <v>333</v>
      </c>
      <c r="I5" s="259" t="s">
        <v>179</v>
      </c>
      <c r="J5" s="259" t="s">
        <v>180</v>
      </c>
      <c r="K5" s="313"/>
      <c r="L5" s="314"/>
      <c r="M5" s="468"/>
      <c r="N5" s="429" t="s">
        <v>343</v>
      </c>
      <c r="O5" s="259" t="s">
        <v>181</v>
      </c>
      <c r="P5" s="259" t="s">
        <v>342</v>
      </c>
      <c r="Q5" s="475" t="s">
        <v>340</v>
      </c>
      <c r="R5" s="478"/>
      <c r="S5" s="259" t="s">
        <v>181</v>
      </c>
      <c r="T5" s="431" t="s">
        <v>341</v>
      </c>
      <c r="U5" s="427"/>
      <c r="V5" s="477" t="s">
        <v>340</v>
      </c>
      <c r="W5" s="478"/>
      <c r="X5" s="259" t="s">
        <v>182</v>
      </c>
      <c r="Y5" s="259" t="s">
        <v>176</v>
      </c>
      <c r="Z5" s="363"/>
      <c r="AA5" s="363" t="s">
        <v>183</v>
      </c>
      <c r="AB5" s="365" t="s">
        <v>184</v>
      </c>
    </row>
    <row r="6" spans="1:28" s="12" customFormat="1" ht="16.5" customHeight="1">
      <c r="A6" s="468"/>
      <c r="B6" s="364"/>
      <c r="C6" s="364"/>
      <c r="D6" s="363" t="s">
        <v>185</v>
      </c>
      <c r="E6" s="314" t="s">
        <v>337</v>
      </c>
      <c r="F6" s="304"/>
      <c r="G6" s="312" t="s">
        <v>334</v>
      </c>
      <c r="H6" s="313" t="s">
        <v>339</v>
      </c>
      <c r="I6" s="364"/>
      <c r="J6" s="364"/>
      <c r="K6" s="364"/>
      <c r="L6" s="366"/>
      <c r="M6" s="468"/>
      <c r="N6" s="314" t="s">
        <v>338</v>
      </c>
      <c r="O6" s="363" t="s">
        <v>336</v>
      </c>
      <c r="P6" s="363" t="s">
        <v>186</v>
      </c>
      <c r="Q6" s="259" t="s">
        <v>179</v>
      </c>
      <c r="R6" s="259" t="s">
        <v>180</v>
      </c>
      <c r="S6" s="363" t="s">
        <v>335</v>
      </c>
      <c r="T6" s="365" t="s">
        <v>333</v>
      </c>
      <c r="U6" s="427"/>
      <c r="V6" s="432" t="s">
        <v>187</v>
      </c>
      <c r="W6" s="259" t="s">
        <v>180</v>
      </c>
      <c r="X6" s="363"/>
      <c r="Y6" s="363"/>
      <c r="Z6" s="363" t="s">
        <v>188</v>
      </c>
      <c r="AA6" s="363" t="s">
        <v>332</v>
      </c>
      <c r="AB6" s="365" t="s">
        <v>331</v>
      </c>
    </row>
    <row r="7" spans="1:28" s="12" customFormat="1" ht="16.5" customHeight="1">
      <c r="A7" s="469"/>
      <c r="B7" s="367" t="s">
        <v>189</v>
      </c>
      <c r="C7" s="367" t="s">
        <v>190</v>
      </c>
      <c r="D7" s="367" t="s">
        <v>191</v>
      </c>
      <c r="E7" s="368" t="s">
        <v>192</v>
      </c>
      <c r="F7" s="427"/>
      <c r="G7" s="430" t="s">
        <v>329</v>
      </c>
      <c r="H7" s="367" t="s">
        <v>330</v>
      </c>
      <c r="I7" s="367" t="s">
        <v>193</v>
      </c>
      <c r="J7" s="367" t="s">
        <v>194</v>
      </c>
      <c r="K7" s="367" t="s">
        <v>195</v>
      </c>
      <c r="L7" s="368" t="s">
        <v>196</v>
      </c>
      <c r="M7" s="469"/>
      <c r="N7" s="367" t="s">
        <v>192</v>
      </c>
      <c r="O7" s="367" t="s">
        <v>329</v>
      </c>
      <c r="P7" s="367" t="s">
        <v>330</v>
      </c>
      <c r="Q7" s="367" t="s">
        <v>193</v>
      </c>
      <c r="R7" s="367" t="s">
        <v>194</v>
      </c>
      <c r="S7" s="367" t="s">
        <v>329</v>
      </c>
      <c r="T7" s="368" t="s">
        <v>197</v>
      </c>
      <c r="U7" s="427"/>
      <c r="V7" s="430" t="s">
        <v>198</v>
      </c>
      <c r="W7" s="367" t="s">
        <v>194</v>
      </c>
      <c r="X7" s="367" t="s">
        <v>195</v>
      </c>
      <c r="Y7" s="368" t="s">
        <v>196</v>
      </c>
      <c r="Z7" s="367" t="s">
        <v>199</v>
      </c>
      <c r="AA7" s="367" t="s">
        <v>328</v>
      </c>
      <c r="AB7" s="368" t="s">
        <v>200</v>
      </c>
    </row>
    <row r="8" spans="1:28" s="229" customFormat="1" ht="34.5" customHeight="1">
      <c r="A8" s="331">
        <v>2013</v>
      </c>
      <c r="B8" s="369">
        <v>126467</v>
      </c>
      <c r="C8" s="369">
        <v>100551</v>
      </c>
      <c r="D8" s="370">
        <v>79.507697660259197</v>
      </c>
      <c r="E8" s="371">
        <v>0.4</v>
      </c>
      <c r="F8" s="370"/>
      <c r="G8" s="369">
        <v>19440</v>
      </c>
      <c r="H8" s="369">
        <v>19440</v>
      </c>
      <c r="I8" s="372">
        <v>0</v>
      </c>
      <c r="J8" s="369">
        <v>3684</v>
      </c>
      <c r="K8" s="369">
        <v>5534</v>
      </c>
      <c r="L8" s="369">
        <v>10222</v>
      </c>
      <c r="M8" s="331">
        <v>2013</v>
      </c>
      <c r="N8" s="369">
        <v>13</v>
      </c>
      <c r="O8" s="369">
        <v>69163</v>
      </c>
      <c r="P8" s="369">
        <v>51341</v>
      </c>
      <c r="Q8" s="372">
        <v>0</v>
      </c>
      <c r="R8" s="369">
        <v>51341</v>
      </c>
      <c r="S8" s="369">
        <v>37864</v>
      </c>
      <c r="T8" s="369">
        <v>29770</v>
      </c>
      <c r="U8" s="373"/>
      <c r="V8" s="369">
        <v>62</v>
      </c>
      <c r="W8" s="369">
        <v>20161</v>
      </c>
      <c r="X8" s="372">
        <v>0</v>
      </c>
      <c r="Y8" s="369">
        <v>9547</v>
      </c>
      <c r="Z8" s="369">
        <v>1159</v>
      </c>
      <c r="AA8" s="369">
        <v>1436</v>
      </c>
      <c r="AB8" s="374">
        <v>8</v>
      </c>
    </row>
    <row r="9" spans="1:28" s="229" customFormat="1" ht="34.5" customHeight="1">
      <c r="A9" s="331">
        <v>2014</v>
      </c>
      <c r="B9" s="369">
        <v>126467</v>
      </c>
      <c r="C9" s="369">
        <v>107851</v>
      </c>
      <c r="D9" s="370">
        <v>85.3</v>
      </c>
      <c r="E9" s="371">
        <v>0.4</v>
      </c>
      <c r="F9" s="370"/>
      <c r="G9" s="369">
        <v>19440</v>
      </c>
      <c r="H9" s="369">
        <v>19440</v>
      </c>
      <c r="I9" s="372" t="s">
        <v>120</v>
      </c>
      <c r="J9" s="369">
        <v>3684</v>
      </c>
      <c r="K9" s="369">
        <v>5534</v>
      </c>
      <c r="L9" s="369">
        <v>10222</v>
      </c>
      <c r="M9" s="331">
        <v>2014</v>
      </c>
      <c r="N9" s="369">
        <v>21</v>
      </c>
      <c r="O9" s="369">
        <v>69163</v>
      </c>
      <c r="P9" s="369">
        <v>58641</v>
      </c>
      <c r="Q9" s="372" t="s">
        <v>120</v>
      </c>
      <c r="R9" s="369">
        <v>58641</v>
      </c>
      <c r="S9" s="369">
        <v>37864</v>
      </c>
      <c r="T9" s="369">
        <v>29770</v>
      </c>
      <c r="U9" s="373"/>
      <c r="V9" s="369">
        <v>62</v>
      </c>
      <c r="W9" s="369">
        <v>20161</v>
      </c>
      <c r="X9" s="372" t="s">
        <v>120</v>
      </c>
      <c r="Y9" s="369">
        <v>9547</v>
      </c>
      <c r="Z9" s="369">
        <v>1159</v>
      </c>
      <c r="AA9" s="369">
        <v>1881</v>
      </c>
      <c r="AB9" s="374">
        <v>10</v>
      </c>
    </row>
    <row r="10" spans="1:28" s="229" customFormat="1" ht="34.5" customHeight="1">
      <c r="A10" s="331">
        <v>2015</v>
      </c>
      <c r="B10" s="194">
        <v>249914</v>
      </c>
      <c r="C10" s="194">
        <v>249914</v>
      </c>
      <c r="D10" s="370">
        <v>82.7</v>
      </c>
      <c r="E10" s="371">
        <v>0.4</v>
      </c>
      <c r="F10" s="370"/>
      <c r="G10" s="194">
        <v>19440</v>
      </c>
      <c r="H10" s="194">
        <v>19440</v>
      </c>
      <c r="I10" s="372">
        <v>0</v>
      </c>
      <c r="J10" s="194">
        <v>3684</v>
      </c>
      <c r="K10" s="194">
        <v>5534</v>
      </c>
      <c r="L10" s="194">
        <v>10222</v>
      </c>
      <c r="M10" s="331">
        <v>2015</v>
      </c>
      <c r="N10" s="375">
        <v>13</v>
      </c>
      <c r="O10" s="375">
        <v>167899</v>
      </c>
      <c r="P10" s="375">
        <v>124547</v>
      </c>
      <c r="Q10" s="376" t="s">
        <v>64</v>
      </c>
      <c r="R10" s="377">
        <v>124547</v>
      </c>
      <c r="S10" s="375">
        <v>62575</v>
      </c>
      <c r="T10" s="375">
        <v>62575</v>
      </c>
      <c r="U10" s="378"/>
      <c r="V10" s="377">
        <v>3635</v>
      </c>
      <c r="W10" s="375">
        <v>43924</v>
      </c>
      <c r="X10" s="379">
        <v>3681</v>
      </c>
      <c r="Y10" s="377">
        <v>11335</v>
      </c>
      <c r="Z10" s="377">
        <v>1159</v>
      </c>
      <c r="AA10" s="377">
        <v>1881</v>
      </c>
      <c r="AB10" s="380">
        <v>8</v>
      </c>
    </row>
    <row r="11" spans="1:28" s="393" customFormat="1" ht="34.5" customHeight="1">
      <c r="A11" s="331">
        <v>2016</v>
      </c>
      <c r="B11" s="194">
        <v>232379</v>
      </c>
      <c r="C11" s="194">
        <v>217918</v>
      </c>
      <c r="D11" s="414">
        <v>94</v>
      </c>
      <c r="E11" s="384">
        <v>0</v>
      </c>
      <c r="F11" s="415"/>
      <c r="G11" s="384">
        <v>0</v>
      </c>
      <c r="H11" s="384">
        <v>0</v>
      </c>
      <c r="I11" s="384">
        <v>0</v>
      </c>
      <c r="J11" s="384">
        <v>0</v>
      </c>
      <c r="K11" s="384">
        <v>0</v>
      </c>
      <c r="L11" s="384">
        <v>0</v>
      </c>
      <c r="M11" s="331">
        <v>2016</v>
      </c>
      <c r="N11" s="416">
        <v>5.88</v>
      </c>
      <c r="O11" s="417">
        <v>163192</v>
      </c>
      <c r="P11" s="417">
        <v>148731</v>
      </c>
      <c r="Q11" s="376" t="s">
        <v>64</v>
      </c>
      <c r="R11" s="418">
        <v>148731</v>
      </c>
      <c r="S11" s="418">
        <v>163192</v>
      </c>
      <c r="T11" s="418">
        <v>148731</v>
      </c>
      <c r="U11" s="398"/>
      <c r="V11" s="418">
        <v>6400</v>
      </c>
      <c r="W11" s="419">
        <v>148730</v>
      </c>
      <c r="X11" s="399">
        <v>3681</v>
      </c>
      <c r="Y11" s="420">
        <v>17947</v>
      </c>
      <c r="Z11" s="420">
        <v>4466</v>
      </c>
      <c r="AA11" s="420">
        <v>4744</v>
      </c>
      <c r="AB11" s="418">
        <v>144</v>
      </c>
    </row>
    <row r="12" spans="1:28" s="393" customFormat="1" ht="34.5" customHeight="1">
      <c r="A12" s="381">
        <v>2017</v>
      </c>
      <c r="B12" s="382">
        <v>244610</v>
      </c>
      <c r="C12" s="382">
        <v>217918</v>
      </c>
      <c r="D12" s="383">
        <v>89</v>
      </c>
      <c r="E12" s="384" t="s">
        <v>120</v>
      </c>
      <c r="F12" s="385"/>
      <c r="G12" s="384" t="s">
        <v>120</v>
      </c>
      <c r="H12" s="384" t="s">
        <v>120</v>
      </c>
      <c r="I12" s="384" t="s">
        <v>120</v>
      </c>
      <c r="J12" s="384" t="s">
        <v>120</v>
      </c>
      <c r="K12" s="384" t="s">
        <v>218</v>
      </c>
      <c r="L12" s="384" t="s">
        <v>120</v>
      </c>
      <c r="M12" s="381">
        <v>2017</v>
      </c>
      <c r="N12" s="386">
        <v>5.88</v>
      </c>
      <c r="O12" s="387">
        <v>175423</v>
      </c>
      <c r="P12" s="387">
        <v>148731</v>
      </c>
      <c r="Q12" s="376" t="s">
        <v>218</v>
      </c>
      <c r="R12" s="388">
        <v>148731</v>
      </c>
      <c r="S12" s="388">
        <v>69187</v>
      </c>
      <c r="T12" s="388">
        <v>69187</v>
      </c>
      <c r="U12" s="389"/>
      <c r="V12" s="388" t="s">
        <v>218</v>
      </c>
      <c r="W12" s="390">
        <v>48972</v>
      </c>
      <c r="X12" s="391">
        <v>3458</v>
      </c>
      <c r="Y12" s="392">
        <v>16757</v>
      </c>
      <c r="Z12" s="392">
        <v>5704</v>
      </c>
      <c r="AA12" s="392">
        <v>9696</v>
      </c>
      <c r="AB12" s="388" t="s">
        <v>120</v>
      </c>
    </row>
    <row r="13" spans="1:28" s="393" customFormat="1" ht="34.5" customHeight="1">
      <c r="A13" s="381">
        <v>2018</v>
      </c>
      <c r="B13" s="382">
        <v>244610</v>
      </c>
      <c r="C13" s="382">
        <v>217920</v>
      </c>
      <c r="D13" s="383">
        <v>89.1</v>
      </c>
      <c r="E13" s="384"/>
      <c r="F13" s="385"/>
      <c r="G13" s="384"/>
      <c r="H13" s="384"/>
      <c r="I13" s="384"/>
      <c r="J13" s="384"/>
      <c r="K13" s="384"/>
      <c r="L13" s="384"/>
      <c r="M13" s="381">
        <v>2018</v>
      </c>
      <c r="N13" s="386">
        <v>5.88</v>
      </c>
      <c r="O13" s="387">
        <v>175422</v>
      </c>
      <c r="P13" s="387"/>
      <c r="Q13" s="376"/>
      <c r="R13" s="388"/>
      <c r="S13" s="388"/>
      <c r="T13" s="388"/>
      <c r="U13" s="389"/>
      <c r="V13" s="388"/>
      <c r="W13" s="390"/>
      <c r="X13" s="391"/>
      <c r="Y13" s="392"/>
      <c r="Z13" s="392"/>
      <c r="AA13" s="392"/>
      <c r="AB13" s="388"/>
    </row>
    <row r="14" spans="1:28" s="240" customFormat="1" ht="34.5" customHeight="1">
      <c r="A14" s="203" t="s">
        <v>267</v>
      </c>
      <c r="B14" s="153">
        <v>77324</v>
      </c>
      <c r="C14" s="153">
        <v>77324</v>
      </c>
      <c r="D14" s="394">
        <v>100</v>
      </c>
      <c r="E14" s="384">
        <v>0</v>
      </c>
      <c r="F14" s="395"/>
      <c r="G14" s="384">
        <v>0</v>
      </c>
      <c r="H14" s="384">
        <v>0</v>
      </c>
      <c r="I14" s="384">
        <v>0</v>
      </c>
      <c r="J14" s="384">
        <v>0</v>
      </c>
      <c r="K14" s="384">
        <v>0</v>
      </c>
      <c r="L14" s="384">
        <v>0</v>
      </c>
      <c r="M14" s="203" t="s">
        <v>92</v>
      </c>
      <c r="N14" s="396">
        <v>1.81</v>
      </c>
      <c r="O14" s="397">
        <v>48159</v>
      </c>
      <c r="P14" s="397">
        <v>48159</v>
      </c>
      <c r="Q14" s="376" t="s">
        <v>120</v>
      </c>
      <c r="R14" s="397">
        <v>48159</v>
      </c>
      <c r="S14" s="397">
        <v>29165</v>
      </c>
      <c r="T14" s="397">
        <v>29165</v>
      </c>
      <c r="U14" s="398"/>
      <c r="V14" s="397" t="s">
        <v>120</v>
      </c>
      <c r="W14" s="395">
        <v>23959</v>
      </c>
      <c r="X14" s="399">
        <v>851</v>
      </c>
      <c r="Y14" s="399">
        <v>4355</v>
      </c>
      <c r="Z14" s="399">
        <v>2550</v>
      </c>
      <c r="AA14" s="399">
        <v>4781</v>
      </c>
      <c r="AB14" s="399" t="s">
        <v>120</v>
      </c>
    </row>
    <row r="15" spans="1:28" s="240" customFormat="1" ht="34.5" customHeight="1">
      <c r="A15" s="203" t="s">
        <v>93</v>
      </c>
      <c r="B15" s="153">
        <v>31481</v>
      </c>
      <c r="C15" s="153">
        <v>17020</v>
      </c>
      <c r="D15" s="394">
        <v>54.1</v>
      </c>
      <c r="E15" s="384">
        <v>0</v>
      </c>
      <c r="F15" s="395"/>
      <c r="G15" s="384">
        <v>0</v>
      </c>
      <c r="H15" s="384">
        <v>0</v>
      </c>
      <c r="I15" s="384">
        <v>0</v>
      </c>
      <c r="J15" s="384">
        <v>0</v>
      </c>
      <c r="K15" s="384">
        <v>0</v>
      </c>
      <c r="L15" s="384">
        <v>0</v>
      </c>
      <c r="M15" s="203" t="s">
        <v>327</v>
      </c>
      <c r="N15" s="396">
        <v>1.02</v>
      </c>
      <c r="O15" s="399">
        <v>27132</v>
      </c>
      <c r="P15" s="399">
        <v>12671</v>
      </c>
      <c r="Q15" s="376" t="s">
        <v>120</v>
      </c>
      <c r="R15" s="399">
        <v>12671</v>
      </c>
      <c r="S15" s="399">
        <v>4349</v>
      </c>
      <c r="T15" s="399">
        <v>4349</v>
      </c>
      <c r="U15" s="398"/>
      <c r="V15" s="399" t="s">
        <v>120</v>
      </c>
      <c r="W15" s="395">
        <v>1733</v>
      </c>
      <c r="X15" s="400" t="s">
        <v>120</v>
      </c>
      <c r="Y15" s="401">
        <v>2616</v>
      </c>
      <c r="Z15" s="401">
        <v>285</v>
      </c>
      <c r="AA15" s="401">
        <v>91</v>
      </c>
      <c r="AB15" s="384" t="s">
        <v>120</v>
      </c>
    </row>
    <row r="16" spans="1:28" s="240" customFormat="1" ht="34.5" customHeight="1">
      <c r="A16" s="203" t="s">
        <v>94</v>
      </c>
      <c r="B16" s="153">
        <v>23588</v>
      </c>
      <c r="C16" s="153">
        <v>23588</v>
      </c>
      <c r="D16" s="394">
        <v>100</v>
      </c>
      <c r="E16" s="384">
        <v>0</v>
      </c>
      <c r="F16" s="395"/>
      <c r="G16" s="384">
        <v>0</v>
      </c>
      <c r="H16" s="384">
        <v>0</v>
      </c>
      <c r="I16" s="384">
        <v>0</v>
      </c>
      <c r="J16" s="384">
        <v>0</v>
      </c>
      <c r="K16" s="384">
        <v>0</v>
      </c>
      <c r="L16" s="384">
        <v>0</v>
      </c>
      <c r="M16" s="203" t="s">
        <v>94</v>
      </c>
      <c r="N16" s="396">
        <v>0.62</v>
      </c>
      <c r="O16" s="399">
        <v>19708</v>
      </c>
      <c r="P16" s="399">
        <v>19708</v>
      </c>
      <c r="Q16" s="376" t="s">
        <v>120</v>
      </c>
      <c r="R16" s="399">
        <v>19708</v>
      </c>
      <c r="S16" s="399">
        <v>3880</v>
      </c>
      <c r="T16" s="399">
        <v>3880</v>
      </c>
      <c r="U16" s="398"/>
      <c r="V16" s="399" t="s">
        <v>120</v>
      </c>
      <c r="W16" s="395">
        <v>1295</v>
      </c>
      <c r="X16" s="400" t="s">
        <v>120</v>
      </c>
      <c r="Y16" s="401">
        <v>2585</v>
      </c>
      <c r="Z16" s="402">
        <v>384</v>
      </c>
      <c r="AA16" s="402">
        <v>449</v>
      </c>
      <c r="AB16" s="384" t="s">
        <v>218</v>
      </c>
    </row>
    <row r="17" spans="1:28" s="240" customFormat="1" ht="34.5" customHeight="1">
      <c r="A17" s="203" t="s">
        <v>326</v>
      </c>
      <c r="B17" s="153">
        <v>71548</v>
      </c>
      <c r="C17" s="153">
        <v>71548</v>
      </c>
      <c r="D17" s="394">
        <v>100</v>
      </c>
      <c r="E17" s="384">
        <v>0</v>
      </c>
      <c r="F17" s="395"/>
      <c r="G17" s="384">
        <v>0</v>
      </c>
      <c r="H17" s="384">
        <v>0</v>
      </c>
      <c r="I17" s="384">
        <v>0</v>
      </c>
      <c r="J17" s="384">
        <v>0</v>
      </c>
      <c r="K17" s="384">
        <v>0</v>
      </c>
      <c r="L17" s="384">
        <v>0</v>
      </c>
      <c r="M17" s="203" t="s">
        <v>146</v>
      </c>
      <c r="N17" s="396">
        <v>1.47</v>
      </c>
      <c r="O17" s="397">
        <v>43829</v>
      </c>
      <c r="P17" s="397">
        <v>43829</v>
      </c>
      <c r="Q17" s="376" t="s">
        <v>120</v>
      </c>
      <c r="R17" s="397">
        <v>43829</v>
      </c>
      <c r="S17" s="397">
        <v>27719</v>
      </c>
      <c r="T17" s="397">
        <v>27719</v>
      </c>
      <c r="U17" s="398"/>
      <c r="V17" s="403" t="s">
        <v>218</v>
      </c>
      <c r="W17" s="395">
        <v>19704</v>
      </c>
      <c r="X17" s="403">
        <v>2607</v>
      </c>
      <c r="Y17" s="399">
        <v>5408</v>
      </c>
      <c r="Z17" s="402">
        <v>2139</v>
      </c>
      <c r="AA17" s="402">
        <v>3534</v>
      </c>
      <c r="AB17" s="402" t="s">
        <v>218</v>
      </c>
    </row>
    <row r="18" spans="1:28" s="240" customFormat="1" ht="34.5" customHeight="1">
      <c r="A18" s="203" t="s">
        <v>325</v>
      </c>
      <c r="B18" s="153">
        <v>18363</v>
      </c>
      <c r="C18" s="153">
        <v>18363</v>
      </c>
      <c r="D18" s="394">
        <v>100</v>
      </c>
      <c r="E18" s="384">
        <v>0</v>
      </c>
      <c r="F18" s="395"/>
      <c r="G18" s="384">
        <v>0</v>
      </c>
      <c r="H18" s="384">
        <v>0</v>
      </c>
      <c r="I18" s="384">
        <v>0</v>
      </c>
      <c r="J18" s="384">
        <v>0</v>
      </c>
      <c r="K18" s="384">
        <v>0</v>
      </c>
      <c r="L18" s="384">
        <v>0</v>
      </c>
      <c r="M18" s="203" t="s">
        <v>95</v>
      </c>
      <c r="N18" s="396">
        <v>0.59</v>
      </c>
      <c r="O18" s="399">
        <v>14699</v>
      </c>
      <c r="P18" s="399">
        <v>14699</v>
      </c>
      <c r="Q18" s="376" t="s">
        <v>120</v>
      </c>
      <c r="R18" s="399">
        <v>14699</v>
      </c>
      <c r="S18" s="399">
        <v>3664</v>
      </c>
      <c r="T18" s="399">
        <v>3664</v>
      </c>
      <c r="U18" s="398"/>
      <c r="V18" s="400" t="s">
        <v>218</v>
      </c>
      <c r="W18" s="395">
        <v>2281</v>
      </c>
      <c r="X18" s="399" t="s">
        <v>218</v>
      </c>
      <c r="Y18" s="401">
        <v>1383</v>
      </c>
      <c r="Z18" s="402">
        <v>346</v>
      </c>
      <c r="AA18" s="402">
        <v>362</v>
      </c>
      <c r="AB18" s="384" t="s">
        <v>120</v>
      </c>
    </row>
    <row r="19" spans="1:28" s="240" customFormat="1" ht="34.5" customHeight="1">
      <c r="A19" s="203" t="s">
        <v>324</v>
      </c>
      <c r="B19" s="153">
        <v>13071</v>
      </c>
      <c r="C19" s="404">
        <v>840</v>
      </c>
      <c r="D19" s="373">
        <v>6</v>
      </c>
      <c r="E19" s="384">
        <v>0</v>
      </c>
      <c r="F19" s="384"/>
      <c r="G19" s="384">
        <v>0</v>
      </c>
      <c r="H19" s="384">
        <v>0</v>
      </c>
      <c r="I19" s="384">
        <v>0</v>
      </c>
      <c r="J19" s="384">
        <v>0</v>
      </c>
      <c r="K19" s="384">
        <v>0</v>
      </c>
      <c r="L19" s="384">
        <v>0</v>
      </c>
      <c r="M19" s="203" t="s">
        <v>96</v>
      </c>
      <c r="N19" s="405">
        <v>0.03</v>
      </c>
      <c r="O19" s="402">
        <v>13071</v>
      </c>
      <c r="P19" s="402">
        <v>840</v>
      </c>
      <c r="Q19" s="376" t="s">
        <v>120</v>
      </c>
      <c r="R19" s="402">
        <v>840</v>
      </c>
      <c r="S19" s="402" t="s">
        <v>120</v>
      </c>
      <c r="T19" s="402" t="s">
        <v>120</v>
      </c>
      <c r="U19" s="395"/>
      <c r="V19" s="402" t="s">
        <v>120</v>
      </c>
      <c r="W19" s="402" t="s">
        <v>120</v>
      </c>
      <c r="X19" s="384" t="s">
        <v>120</v>
      </c>
      <c r="Y19" s="384" t="s">
        <v>120</v>
      </c>
      <c r="Z19" s="384" t="s">
        <v>322</v>
      </c>
      <c r="AA19" s="402">
        <v>119</v>
      </c>
      <c r="AB19" s="402" t="s">
        <v>120</v>
      </c>
    </row>
    <row r="20" spans="1:28" s="240" customFormat="1" ht="34.5" customHeight="1" thickBot="1">
      <c r="A20" s="205" t="s">
        <v>97</v>
      </c>
      <c r="B20" s="424">
        <v>9235</v>
      </c>
      <c r="C20" s="406">
        <v>9235</v>
      </c>
      <c r="D20" s="407">
        <v>100</v>
      </c>
      <c r="E20" s="408">
        <v>0</v>
      </c>
      <c r="F20" s="292"/>
      <c r="G20" s="408">
        <v>0</v>
      </c>
      <c r="H20" s="408">
        <v>0</v>
      </c>
      <c r="I20" s="408">
        <v>0</v>
      </c>
      <c r="J20" s="408">
        <v>0</v>
      </c>
      <c r="K20" s="408">
        <v>0</v>
      </c>
      <c r="L20" s="408">
        <v>0</v>
      </c>
      <c r="M20" s="205" t="s">
        <v>323</v>
      </c>
      <c r="N20" s="409">
        <v>0.34</v>
      </c>
      <c r="O20" s="410">
        <v>8825</v>
      </c>
      <c r="P20" s="410">
        <v>8825</v>
      </c>
      <c r="Q20" s="411" t="s">
        <v>120</v>
      </c>
      <c r="R20" s="410">
        <v>8825</v>
      </c>
      <c r="S20" s="410">
        <v>410</v>
      </c>
      <c r="T20" s="410">
        <v>410</v>
      </c>
      <c r="U20" s="395"/>
      <c r="V20" s="408" t="s">
        <v>120</v>
      </c>
      <c r="W20" s="410" t="s">
        <v>322</v>
      </c>
      <c r="X20" s="408" t="s">
        <v>120</v>
      </c>
      <c r="Y20" s="410">
        <v>410</v>
      </c>
      <c r="Z20" s="408" t="s">
        <v>120</v>
      </c>
      <c r="AA20" s="410">
        <v>360</v>
      </c>
      <c r="AB20" s="408" t="s">
        <v>120</v>
      </c>
    </row>
    <row r="21" spans="1:28" ht="14.25" thickTop="1">
      <c r="A21" s="243" t="s">
        <v>201</v>
      </c>
      <c r="M21" s="243" t="s">
        <v>201</v>
      </c>
    </row>
    <row r="22" spans="1:28">
      <c r="D22" s="172"/>
      <c r="G22" s="170"/>
      <c r="K22" s="122"/>
      <c r="L22" s="123"/>
      <c r="M22" s="123"/>
      <c r="N22" s="123"/>
    </row>
    <row r="23" spans="1:28">
      <c r="B23" s="122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spans="1:28">
      <c r="D24" s="172"/>
      <c r="G24" s="170"/>
      <c r="K24" s="412"/>
    </row>
    <row r="25" spans="1:28">
      <c r="D25" s="172"/>
      <c r="G25" s="170"/>
      <c r="K25" s="122"/>
      <c r="L25" s="123"/>
      <c r="M25" s="123"/>
      <c r="N25" s="123"/>
    </row>
    <row r="26" spans="1:28">
      <c r="D26" s="172"/>
      <c r="G26" s="170"/>
      <c r="K26" s="122"/>
      <c r="L26" s="123"/>
      <c r="M26" s="123"/>
      <c r="N26" s="123"/>
    </row>
    <row r="27" spans="1:28">
      <c r="D27" s="172"/>
      <c r="G27" s="170"/>
      <c r="K27" s="122"/>
      <c r="L27" s="123"/>
      <c r="M27" s="123"/>
      <c r="N27" s="123"/>
    </row>
  </sheetData>
  <mergeCells count="15">
    <mergeCell ref="A1:E1"/>
    <mergeCell ref="G1:L1"/>
    <mergeCell ref="M1:T1"/>
    <mergeCell ref="V1:AB1"/>
    <mergeCell ref="A3:A7"/>
    <mergeCell ref="G3:L3"/>
    <mergeCell ref="M3:M7"/>
    <mergeCell ref="N3:T3"/>
    <mergeCell ref="V3:Y3"/>
    <mergeCell ref="I4:J4"/>
    <mergeCell ref="O4:R4"/>
    <mergeCell ref="S4:T4"/>
    <mergeCell ref="V4:Y4"/>
    <mergeCell ref="Q5:R5"/>
    <mergeCell ref="V5:W5"/>
  </mergeCells>
  <phoneticPr fontId="4" type="noConversion"/>
  <conditionalFormatting sqref="O14 O17">
    <cfRule type="expression" dxfId="9" priority="9" stopIfTrue="1">
      <formula>OR($A14="전국",RIGHT($A14,3)="광역시",RIGHT($A14,3)="특별시",RIGHT($A14,1)="도")</formula>
    </cfRule>
    <cfRule type="expression" dxfId="8" priority="10" stopIfTrue="1">
      <formula>OR($A14="시부",$A14="군부",$A14="제주시",$A14="서귀포시")</formula>
    </cfRule>
  </conditionalFormatting>
  <conditionalFormatting sqref="P14 P17">
    <cfRule type="expression" dxfId="7" priority="7" stopIfTrue="1">
      <formula>OR($A14="전국",RIGHT($A14,3)="광역시",RIGHT($A14,3)="특별시",RIGHT($A14,1)="도")</formula>
    </cfRule>
    <cfRule type="expression" dxfId="6" priority="8" stopIfTrue="1">
      <formula>OR($A14="시부",$A14="군부",$A14="제주시",$A14="서귀포시")</formula>
    </cfRule>
  </conditionalFormatting>
  <conditionalFormatting sqref="V14 S14 S17">
    <cfRule type="expression" dxfId="5" priority="5" stopIfTrue="1">
      <formula>OR($A14="전국",RIGHT($A14,3)="광역시",RIGHT($A14,3)="특별시",RIGHT($A14,1)="도")</formula>
    </cfRule>
    <cfRule type="expression" dxfId="4" priority="6" stopIfTrue="1">
      <formula>OR($A14="시부",$A14="군부",$A14="제주시",$A14="서귀포시")</formula>
    </cfRule>
  </conditionalFormatting>
  <conditionalFormatting sqref="R14 R17">
    <cfRule type="expression" dxfId="3" priority="3" stopIfTrue="1">
      <formula>OR($A14="전국",RIGHT($A14,3)="광역시",RIGHT($A14,3)="특별시",RIGHT($A14,1)="도")</formula>
    </cfRule>
    <cfRule type="expression" dxfId="2" priority="4" stopIfTrue="1">
      <formula>OR($A14="시부",$A14="군부",$A14="제주시",$A14="서귀포시")</formula>
    </cfRule>
  </conditionalFormatting>
  <conditionalFormatting sqref="T14 T17">
    <cfRule type="expression" dxfId="1" priority="1" stopIfTrue="1">
      <formula>OR($A14="전국",RIGHT($A14,3)="광역시",RIGHT($A14,3)="특별시",RIGHT($A14,1)="도")</formula>
    </cfRule>
    <cfRule type="expression" dxfId="0" priority="2" stopIfTrue="1">
      <formula>OR($A14="시부",$A14="군부",$A14="제주시",$A14="서귀포시")</formula>
    </cfRule>
  </conditionalFormatting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verticalDpi="300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1.용도별전력사용량</vt:lpstr>
      <vt:lpstr>2.가스공급량</vt:lpstr>
      <vt:lpstr>3.상수도</vt:lpstr>
      <vt:lpstr>4.상수도관</vt:lpstr>
      <vt:lpstr>5.급수사용량</vt:lpstr>
      <vt:lpstr>6.급수사용료부과</vt:lpstr>
      <vt:lpstr>7.하수도인구및보급율</vt:lpstr>
      <vt:lpstr>8.하수사용료부과</vt:lpstr>
      <vt:lpstr>9.하수관거</vt:lpstr>
      <vt:lpstr>'7.하수도인구및보급율'!Print_Area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2018-11-28T09:07:16Z</cp:lastPrinted>
  <dcterms:created xsi:type="dcterms:W3CDTF">2018-11-13T11:07:53Z</dcterms:created>
  <dcterms:modified xsi:type="dcterms:W3CDTF">2020-03-19T02:11:11Z</dcterms:modified>
</cp:coreProperties>
</file>