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drawings/drawing2.xml" ContentType="application/vnd.openxmlformats-officedocument.drawing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Override PartName="/xl/charts/chart245.xml" ContentType="application/vnd.openxmlformats-officedocument.drawingml.chart+xml"/>
  <Override PartName="/xl/charts/chart246.xml" ContentType="application/vnd.openxmlformats-officedocument.drawingml.chart+xml"/>
  <Override PartName="/xl/charts/chart247.xml" ContentType="application/vnd.openxmlformats-officedocument.drawingml.chart+xml"/>
  <Override PartName="/xl/charts/chart248.xml" ContentType="application/vnd.openxmlformats-officedocument.drawingml.chart+xml"/>
  <Override PartName="/xl/charts/chart249.xml" ContentType="application/vnd.openxmlformats-officedocument.drawingml.chart+xml"/>
  <Override PartName="/xl/charts/chart250.xml" ContentType="application/vnd.openxmlformats-officedocument.drawingml.chart+xml"/>
  <Override PartName="/xl/charts/chart251.xml" ContentType="application/vnd.openxmlformats-officedocument.drawingml.chart+xml"/>
  <Override PartName="/xl/charts/chart252.xml" ContentType="application/vnd.openxmlformats-officedocument.drawingml.chart+xml"/>
  <Override PartName="/xl/charts/chart253.xml" ContentType="application/vnd.openxmlformats-officedocument.drawingml.chart+xml"/>
  <Override PartName="/xl/charts/chart254.xml" ContentType="application/vnd.openxmlformats-officedocument.drawingml.chart+xml"/>
  <Override PartName="/xl/charts/chart255.xml" ContentType="application/vnd.openxmlformats-officedocument.drawingml.chart+xml"/>
  <Override PartName="/xl/charts/chart256.xml" ContentType="application/vnd.openxmlformats-officedocument.drawingml.chart+xml"/>
  <Override PartName="/xl/charts/chart257.xml" ContentType="application/vnd.openxmlformats-officedocument.drawingml.chart+xml"/>
  <Override PartName="/xl/charts/chart258.xml" ContentType="application/vnd.openxmlformats-officedocument.drawingml.chart+xml"/>
  <Override PartName="/xl/charts/chart259.xml" ContentType="application/vnd.openxmlformats-officedocument.drawingml.chart+xml"/>
  <Override PartName="/xl/charts/chart260.xml" ContentType="application/vnd.openxmlformats-officedocument.drawingml.chart+xml"/>
  <Override PartName="/xl/charts/chart261.xml" ContentType="application/vnd.openxmlformats-officedocument.drawingml.chart+xml"/>
  <Override PartName="/xl/charts/chart262.xml" ContentType="application/vnd.openxmlformats-officedocument.drawingml.chart+xml"/>
  <Override PartName="/xl/charts/chart263.xml" ContentType="application/vnd.openxmlformats-officedocument.drawingml.chart+xml"/>
  <Override PartName="/xl/charts/chart264.xml" ContentType="application/vnd.openxmlformats-officedocument.drawingml.chart+xml"/>
  <Override PartName="/xl/charts/chart265.xml" ContentType="application/vnd.openxmlformats-officedocument.drawingml.chart+xml"/>
  <Override PartName="/xl/charts/chart266.xml" ContentType="application/vnd.openxmlformats-officedocument.drawingml.chart+xml"/>
  <Override PartName="/xl/charts/chart267.xml" ContentType="application/vnd.openxmlformats-officedocument.drawingml.chart+xml"/>
  <Override PartName="/xl/charts/chart268.xml" ContentType="application/vnd.openxmlformats-officedocument.drawingml.chart+xml"/>
  <Override PartName="/xl/charts/chart269.xml" ContentType="application/vnd.openxmlformats-officedocument.drawingml.chart+xml"/>
  <Override PartName="/xl/charts/chart270.xml" ContentType="application/vnd.openxmlformats-officedocument.drawingml.chart+xml"/>
  <Override PartName="/xl/charts/chart271.xml" ContentType="application/vnd.openxmlformats-officedocument.drawingml.chart+xml"/>
  <Override PartName="/xl/charts/chart272.xml" ContentType="application/vnd.openxmlformats-officedocument.drawingml.chart+xml"/>
  <Override PartName="/xl/charts/chart273.xml" ContentType="application/vnd.openxmlformats-officedocument.drawingml.chart+xml"/>
  <Override PartName="/xl/charts/chart274.xml" ContentType="application/vnd.openxmlformats-officedocument.drawingml.chart+xml"/>
  <Override PartName="/xl/charts/chart275.xml" ContentType="application/vnd.openxmlformats-officedocument.drawingml.chart+xml"/>
  <Override PartName="/xl/charts/chart276.xml" ContentType="application/vnd.openxmlformats-officedocument.drawingml.chart+xml"/>
  <Override PartName="/xl/charts/chart277.xml" ContentType="application/vnd.openxmlformats-officedocument.drawingml.chart+xml"/>
  <Override PartName="/xl/charts/chart278.xml" ContentType="application/vnd.openxmlformats-officedocument.drawingml.chart+xml"/>
  <Override PartName="/xl/charts/chart279.xml" ContentType="application/vnd.openxmlformats-officedocument.drawingml.chart+xml"/>
  <Override PartName="/xl/charts/chart280.xml" ContentType="application/vnd.openxmlformats-officedocument.drawingml.chart+xml"/>
  <Override PartName="/xl/charts/chart281.xml" ContentType="application/vnd.openxmlformats-officedocument.drawingml.chart+xml"/>
  <Override PartName="/xl/charts/chart282.xml" ContentType="application/vnd.openxmlformats-officedocument.drawingml.chart+xml"/>
  <Override PartName="/xl/charts/chart283.xml" ContentType="application/vnd.openxmlformats-officedocument.drawingml.chart+xml"/>
  <Override PartName="/xl/charts/chart284.xml" ContentType="application/vnd.openxmlformats-officedocument.drawingml.chart+xml"/>
  <Override PartName="/xl/charts/chart285.xml" ContentType="application/vnd.openxmlformats-officedocument.drawingml.chart+xml"/>
  <Override PartName="/xl/charts/chart286.xml" ContentType="application/vnd.openxmlformats-officedocument.drawingml.chart+xml"/>
  <Override PartName="/xl/charts/chart287.xml" ContentType="application/vnd.openxmlformats-officedocument.drawingml.chart+xml"/>
  <Override PartName="/xl/charts/chart288.xml" ContentType="application/vnd.openxmlformats-officedocument.drawingml.chart+xml"/>
  <Override PartName="/xl/charts/chart289.xml" ContentType="application/vnd.openxmlformats-officedocument.drawingml.chart+xml"/>
  <Override PartName="/xl/charts/chart290.xml" ContentType="application/vnd.openxmlformats-officedocument.drawingml.chart+xml"/>
  <Override PartName="/xl/charts/chart291.xml" ContentType="application/vnd.openxmlformats-officedocument.drawingml.chart+xml"/>
  <Override PartName="/xl/charts/chart292.xml" ContentType="application/vnd.openxmlformats-officedocument.drawingml.chart+xml"/>
  <Override PartName="/xl/charts/chart293.xml" ContentType="application/vnd.openxmlformats-officedocument.drawingml.chart+xml"/>
  <Override PartName="/xl/charts/chart294.xml" ContentType="application/vnd.openxmlformats-officedocument.drawingml.chart+xml"/>
  <Override PartName="/xl/charts/chart295.xml" ContentType="application/vnd.openxmlformats-officedocument.drawingml.chart+xml"/>
  <Override PartName="/xl/charts/chart296.xml" ContentType="application/vnd.openxmlformats-officedocument.drawingml.chart+xml"/>
  <Override PartName="/xl/charts/chart297.xml" ContentType="application/vnd.openxmlformats-officedocument.drawingml.chart+xml"/>
  <Override PartName="/xl/charts/chart298.xml" ContentType="application/vnd.openxmlformats-officedocument.drawingml.chart+xml"/>
  <Override PartName="/xl/charts/chart299.xml" ContentType="application/vnd.openxmlformats-officedocument.drawingml.chart+xml"/>
  <Override PartName="/xl/charts/chart300.xml" ContentType="application/vnd.openxmlformats-officedocument.drawingml.chart+xml"/>
  <Override PartName="/xl/charts/chart301.xml" ContentType="application/vnd.openxmlformats-officedocument.drawingml.chart+xml"/>
  <Override PartName="/xl/charts/chart302.xml" ContentType="application/vnd.openxmlformats-officedocument.drawingml.chart+xml"/>
  <Override PartName="/xl/charts/chart303.xml" ContentType="application/vnd.openxmlformats-officedocument.drawingml.chart+xml"/>
  <Override PartName="/xl/charts/chart304.xml" ContentType="application/vnd.openxmlformats-officedocument.drawingml.chart+xml"/>
  <Override PartName="/xl/charts/chart305.xml" ContentType="application/vnd.openxmlformats-officedocument.drawingml.chart+xml"/>
  <Override PartName="/xl/charts/chart306.xml" ContentType="application/vnd.openxmlformats-officedocument.drawingml.chart+xml"/>
  <Override PartName="/xl/charts/chart307.xml" ContentType="application/vnd.openxmlformats-officedocument.drawingml.chart+xml"/>
  <Override PartName="/xl/charts/chart308.xml" ContentType="application/vnd.openxmlformats-officedocument.drawingml.chart+xml"/>
  <Override PartName="/xl/charts/chart309.xml" ContentType="application/vnd.openxmlformats-officedocument.drawingml.chart+xml"/>
  <Override PartName="/xl/charts/chart310.xml" ContentType="application/vnd.openxmlformats-officedocument.drawingml.chart+xml"/>
  <Override PartName="/xl/charts/chart311.xml" ContentType="application/vnd.openxmlformats-officedocument.drawingml.chart+xml"/>
  <Override PartName="/xl/charts/chart312.xml" ContentType="application/vnd.openxmlformats-officedocument.drawingml.chart+xml"/>
  <Override PartName="/xl/charts/chart313.xml" ContentType="application/vnd.openxmlformats-officedocument.drawingml.chart+xml"/>
  <Override PartName="/xl/charts/chart314.xml" ContentType="application/vnd.openxmlformats-officedocument.drawingml.chart+xml"/>
  <Override PartName="/xl/charts/chart315.xml" ContentType="application/vnd.openxmlformats-officedocument.drawingml.chart+xml"/>
  <Override PartName="/xl/charts/chart316.xml" ContentType="application/vnd.openxmlformats-officedocument.drawingml.chart+xml"/>
  <Override PartName="/xl/charts/chart317.xml" ContentType="application/vnd.openxmlformats-officedocument.drawingml.chart+xml"/>
  <Override PartName="/xl/charts/chart318.xml" ContentType="application/vnd.openxmlformats-officedocument.drawingml.chart+xml"/>
  <Override PartName="/xl/charts/chart319.xml" ContentType="application/vnd.openxmlformats-officedocument.drawingml.chart+xml"/>
  <Override PartName="/xl/charts/chart320.xml" ContentType="application/vnd.openxmlformats-officedocument.drawingml.chart+xml"/>
  <Override PartName="/xl/charts/chart321.xml" ContentType="application/vnd.openxmlformats-officedocument.drawingml.chart+xml"/>
  <Override PartName="/xl/charts/chart322.xml" ContentType="application/vnd.openxmlformats-officedocument.drawingml.chart+xml"/>
  <Override PartName="/xl/charts/chart323.xml" ContentType="application/vnd.openxmlformats-officedocument.drawingml.chart+xml"/>
  <Override PartName="/xl/charts/chart324.xml" ContentType="application/vnd.openxmlformats-officedocument.drawingml.chart+xml"/>
  <Override PartName="/xl/charts/chart325.xml" ContentType="application/vnd.openxmlformats-officedocument.drawingml.chart+xml"/>
  <Override PartName="/xl/charts/chart326.xml" ContentType="application/vnd.openxmlformats-officedocument.drawingml.chart+xml"/>
  <Override PartName="/xl/charts/chart327.xml" ContentType="application/vnd.openxmlformats-officedocument.drawingml.chart+xml"/>
  <Override PartName="/xl/charts/chart328.xml" ContentType="application/vnd.openxmlformats-officedocument.drawingml.chart+xml"/>
  <Override PartName="/xl/charts/chart329.xml" ContentType="application/vnd.openxmlformats-officedocument.drawingml.chart+xml"/>
  <Override PartName="/xl/charts/chart330.xml" ContentType="application/vnd.openxmlformats-officedocument.drawingml.chart+xml"/>
  <Override PartName="/xl/charts/chart331.xml" ContentType="application/vnd.openxmlformats-officedocument.drawingml.chart+xml"/>
  <Override PartName="/xl/charts/chart332.xml" ContentType="application/vnd.openxmlformats-officedocument.drawingml.chart+xml"/>
  <Override PartName="/xl/charts/chart333.xml" ContentType="application/vnd.openxmlformats-officedocument.drawingml.chart+xml"/>
  <Override PartName="/xl/charts/chart334.xml" ContentType="application/vnd.openxmlformats-officedocument.drawingml.chart+xml"/>
  <Override PartName="/xl/charts/chart335.xml" ContentType="application/vnd.openxmlformats-officedocument.drawingml.chart+xml"/>
  <Override PartName="/xl/charts/chart336.xml" ContentType="application/vnd.openxmlformats-officedocument.drawingml.chart+xml"/>
  <Override PartName="/xl/charts/chart337.xml" ContentType="application/vnd.openxmlformats-officedocument.drawingml.chart+xml"/>
  <Override PartName="/xl/charts/chart338.xml" ContentType="application/vnd.openxmlformats-officedocument.drawingml.chart+xml"/>
  <Override PartName="/xl/charts/chart339.xml" ContentType="application/vnd.openxmlformats-officedocument.drawingml.chart+xml"/>
  <Override PartName="/xl/charts/chart340.xml" ContentType="application/vnd.openxmlformats-officedocument.drawingml.chart+xml"/>
  <Override PartName="/xl/charts/chart341.xml" ContentType="application/vnd.openxmlformats-officedocument.drawingml.chart+xml"/>
  <Override PartName="/xl/charts/chart342.xml" ContentType="application/vnd.openxmlformats-officedocument.drawingml.chart+xml"/>
  <Override PartName="/xl/charts/chart343.xml" ContentType="application/vnd.openxmlformats-officedocument.drawingml.chart+xml"/>
  <Override PartName="/xl/charts/chart344.xml" ContentType="application/vnd.openxmlformats-officedocument.drawingml.chart+xml"/>
  <Override PartName="/xl/charts/chart345.xml" ContentType="application/vnd.openxmlformats-officedocument.drawingml.chart+xml"/>
  <Override PartName="/xl/charts/chart346.xml" ContentType="application/vnd.openxmlformats-officedocument.drawingml.chart+xml"/>
  <Override PartName="/xl/charts/chart347.xml" ContentType="application/vnd.openxmlformats-officedocument.drawingml.chart+xml"/>
  <Override PartName="/xl/charts/chart348.xml" ContentType="application/vnd.openxmlformats-officedocument.drawingml.chart+xml"/>
  <Override PartName="/xl/charts/chart349.xml" ContentType="application/vnd.openxmlformats-officedocument.drawingml.chart+xml"/>
  <Override PartName="/xl/charts/chart350.xml" ContentType="application/vnd.openxmlformats-officedocument.drawingml.chart+xml"/>
  <Override PartName="/xl/charts/chart351.xml" ContentType="application/vnd.openxmlformats-officedocument.drawingml.chart+xml"/>
  <Override PartName="/xl/charts/chart352.xml" ContentType="application/vnd.openxmlformats-officedocument.drawingml.chart+xml"/>
  <Override PartName="/xl/charts/chart353.xml" ContentType="application/vnd.openxmlformats-officedocument.drawingml.chart+xml"/>
  <Override PartName="/xl/charts/chart354.xml" ContentType="application/vnd.openxmlformats-officedocument.drawingml.chart+xml"/>
  <Override PartName="/xl/charts/chart355.xml" ContentType="application/vnd.openxmlformats-officedocument.drawingml.chart+xml"/>
  <Override PartName="/xl/charts/chart356.xml" ContentType="application/vnd.openxmlformats-officedocument.drawingml.chart+xml"/>
  <Override PartName="/xl/charts/chart357.xml" ContentType="application/vnd.openxmlformats-officedocument.drawingml.chart+xml"/>
  <Override PartName="/xl/charts/chart358.xml" ContentType="application/vnd.openxmlformats-officedocument.drawingml.chart+xml"/>
  <Override PartName="/xl/charts/chart359.xml" ContentType="application/vnd.openxmlformats-officedocument.drawingml.chart+xml"/>
  <Override PartName="/xl/charts/chart360.xml" ContentType="application/vnd.openxmlformats-officedocument.drawingml.chart+xml"/>
  <Override PartName="/xl/charts/chart361.xml" ContentType="application/vnd.openxmlformats-officedocument.drawingml.chart+xml"/>
  <Override PartName="/xl/charts/chart362.xml" ContentType="application/vnd.openxmlformats-officedocument.drawingml.chart+xml"/>
  <Override PartName="/xl/charts/chart363.xml" ContentType="application/vnd.openxmlformats-officedocument.drawingml.chart+xml"/>
  <Override PartName="/xl/charts/chart364.xml" ContentType="application/vnd.openxmlformats-officedocument.drawingml.chart+xml"/>
  <Override PartName="/xl/charts/chart365.xml" ContentType="application/vnd.openxmlformats-officedocument.drawingml.chart+xml"/>
  <Override PartName="/xl/charts/chart366.xml" ContentType="application/vnd.openxmlformats-officedocument.drawingml.chart+xml"/>
  <Override PartName="/xl/charts/chart367.xml" ContentType="application/vnd.openxmlformats-officedocument.drawingml.chart+xml"/>
  <Override PartName="/xl/charts/chart368.xml" ContentType="application/vnd.openxmlformats-officedocument.drawingml.chart+xml"/>
  <Override PartName="/xl/charts/chart369.xml" ContentType="application/vnd.openxmlformats-officedocument.drawingml.chart+xml"/>
  <Override PartName="/xl/charts/chart370.xml" ContentType="application/vnd.openxmlformats-officedocument.drawingml.chart+xml"/>
  <Override PartName="/xl/charts/chart371.xml" ContentType="application/vnd.openxmlformats-officedocument.drawingml.chart+xml"/>
  <Override PartName="/xl/charts/chart372.xml" ContentType="application/vnd.openxmlformats-officedocument.drawingml.chart+xml"/>
  <Override PartName="/xl/charts/chart373.xml" ContentType="application/vnd.openxmlformats-officedocument.drawingml.chart+xml"/>
  <Override PartName="/xl/charts/chart374.xml" ContentType="application/vnd.openxmlformats-officedocument.drawingml.chart+xml"/>
  <Override PartName="/xl/charts/chart375.xml" ContentType="application/vnd.openxmlformats-officedocument.drawingml.chart+xml"/>
  <Override PartName="/xl/charts/chart376.xml" ContentType="application/vnd.openxmlformats-officedocument.drawingml.chart+xml"/>
  <Override PartName="/xl/charts/chart377.xml" ContentType="application/vnd.openxmlformats-officedocument.drawingml.chart+xml"/>
  <Override PartName="/xl/charts/chart378.xml" ContentType="application/vnd.openxmlformats-officedocument.drawingml.chart+xml"/>
  <Override PartName="/xl/charts/chart379.xml" ContentType="application/vnd.openxmlformats-officedocument.drawingml.chart+xml"/>
  <Override PartName="/xl/charts/chart380.xml" ContentType="application/vnd.openxmlformats-officedocument.drawingml.chart+xml"/>
  <Override PartName="/xl/charts/chart381.xml" ContentType="application/vnd.openxmlformats-officedocument.drawingml.chart+xml"/>
  <Override PartName="/xl/charts/chart382.xml" ContentType="application/vnd.openxmlformats-officedocument.drawingml.chart+xml"/>
  <Override PartName="/xl/charts/chart383.xml" ContentType="application/vnd.openxmlformats-officedocument.drawingml.chart+xml"/>
  <Override PartName="/xl/charts/chart384.xml" ContentType="application/vnd.openxmlformats-officedocument.drawingml.chart+xml"/>
  <Override PartName="/xl/charts/chart385.xml" ContentType="application/vnd.openxmlformats-officedocument.drawingml.chart+xml"/>
  <Override PartName="/xl/charts/chart386.xml" ContentType="application/vnd.openxmlformats-officedocument.drawingml.chart+xml"/>
  <Override PartName="/xl/charts/chart387.xml" ContentType="application/vnd.openxmlformats-officedocument.drawingml.chart+xml"/>
  <Override PartName="/xl/charts/chart388.xml" ContentType="application/vnd.openxmlformats-officedocument.drawingml.chart+xml"/>
  <Override PartName="/xl/charts/chart389.xml" ContentType="application/vnd.openxmlformats-officedocument.drawingml.chart+xml"/>
  <Override PartName="/xl/charts/chart390.xml" ContentType="application/vnd.openxmlformats-officedocument.drawingml.chart+xml"/>
  <Override PartName="/xl/charts/chart391.xml" ContentType="application/vnd.openxmlformats-officedocument.drawingml.chart+xml"/>
  <Override PartName="/xl/charts/chart392.xml" ContentType="application/vnd.openxmlformats-officedocument.drawingml.chart+xml"/>
  <Override PartName="/xl/charts/chart393.xml" ContentType="application/vnd.openxmlformats-officedocument.drawingml.chart+xml"/>
  <Override PartName="/xl/charts/chart394.xml" ContentType="application/vnd.openxmlformats-officedocument.drawingml.chart+xml"/>
  <Override PartName="/xl/charts/chart395.xml" ContentType="application/vnd.openxmlformats-officedocument.drawingml.chart+xml"/>
  <Override PartName="/xl/charts/chart396.xml" ContentType="application/vnd.openxmlformats-officedocument.drawingml.chart+xml"/>
  <Override PartName="/xl/charts/chart397.xml" ContentType="application/vnd.openxmlformats-officedocument.drawingml.chart+xml"/>
  <Override PartName="/xl/charts/chart398.xml" ContentType="application/vnd.openxmlformats-officedocument.drawingml.chart+xml"/>
  <Override PartName="/xl/charts/chart399.xml" ContentType="application/vnd.openxmlformats-officedocument.drawingml.chart+xml"/>
  <Override PartName="/xl/charts/chart400.xml" ContentType="application/vnd.openxmlformats-officedocument.drawingml.chart+xml"/>
  <Override PartName="/xl/charts/chart401.xml" ContentType="application/vnd.openxmlformats-officedocument.drawingml.chart+xml"/>
  <Override PartName="/xl/charts/chart402.xml" ContentType="application/vnd.openxmlformats-officedocument.drawingml.chart+xml"/>
  <Override PartName="/xl/charts/chart403.xml" ContentType="application/vnd.openxmlformats-officedocument.drawingml.chart+xml"/>
  <Override PartName="/xl/charts/chart404.xml" ContentType="application/vnd.openxmlformats-officedocument.drawingml.chart+xml"/>
  <Override PartName="/xl/charts/chart405.xml" ContentType="application/vnd.openxmlformats-officedocument.drawingml.chart+xml"/>
  <Override PartName="/xl/charts/chart406.xml" ContentType="application/vnd.openxmlformats-officedocument.drawingml.chart+xml"/>
  <Override PartName="/xl/charts/chart407.xml" ContentType="application/vnd.openxmlformats-officedocument.drawingml.chart+xml"/>
  <Override PartName="/xl/charts/chart408.xml" ContentType="application/vnd.openxmlformats-officedocument.drawingml.chart+xml"/>
  <Override PartName="/xl/charts/chart409.xml" ContentType="application/vnd.openxmlformats-officedocument.drawingml.chart+xml"/>
  <Override PartName="/xl/charts/chart410.xml" ContentType="application/vnd.openxmlformats-officedocument.drawingml.chart+xml"/>
  <Override PartName="/xl/charts/chart411.xml" ContentType="application/vnd.openxmlformats-officedocument.drawingml.chart+xml"/>
  <Override PartName="/xl/charts/chart412.xml" ContentType="application/vnd.openxmlformats-officedocument.drawingml.chart+xml"/>
  <Override PartName="/xl/charts/chart413.xml" ContentType="application/vnd.openxmlformats-officedocument.drawingml.chart+xml"/>
  <Override PartName="/xl/charts/chart414.xml" ContentType="application/vnd.openxmlformats-officedocument.drawingml.chart+xml"/>
  <Override PartName="/xl/charts/chart415.xml" ContentType="application/vnd.openxmlformats-officedocument.drawingml.chart+xml"/>
  <Override PartName="/xl/charts/chart416.xml" ContentType="application/vnd.openxmlformats-officedocument.drawingml.chart+xml"/>
  <Override PartName="/xl/charts/chart417.xml" ContentType="application/vnd.openxmlformats-officedocument.drawingml.chart+xml"/>
  <Override PartName="/xl/charts/chart418.xml" ContentType="application/vnd.openxmlformats-officedocument.drawingml.chart+xml"/>
  <Override PartName="/xl/charts/chart419.xml" ContentType="application/vnd.openxmlformats-officedocument.drawingml.chart+xml"/>
  <Override PartName="/xl/charts/chart420.xml" ContentType="application/vnd.openxmlformats-officedocument.drawingml.chart+xml"/>
  <Override PartName="/xl/charts/chart421.xml" ContentType="application/vnd.openxmlformats-officedocument.drawingml.chart+xml"/>
  <Override PartName="/xl/charts/chart422.xml" ContentType="application/vnd.openxmlformats-officedocument.drawingml.chart+xml"/>
  <Override PartName="/xl/charts/chart423.xml" ContentType="application/vnd.openxmlformats-officedocument.drawingml.chart+xml"/>
  <Override PartName="/xl/charts/chart424.xml" ContentType="application/vnd.openxmlformats-officedocument.drawingml.chart+xml"/>
  <Override PartName="/xl/charts/chart425.xml" ContentType="application/vnd.openxmlformats-officedocument.drawingml.chart+xml"/>
  <Override PartName="/xl/charts/chart426.xml" ContentType="application/vnd.openxmlformats-officedocument.drawingml.chart+xml"/>
  <Override PartName="/xl/charts/chart427.xml" ContentType="application/vnd.openxmlformats-officedocument.drawingml.chart+xml"/>
  <Override PartName="/xl/charts/chart428.xml" ContentType="application/vnd.openxmlformats-officedocument.drawingml.chart+xml"/>
  <Override PartName="/xl/charts/chart429.xml" ContentType="application/vnd.openxmlformats-officedocument.drawingml.chart+xml"/>
  <Override PartName="/xl/charts/chart430.xml" ContentType="application/vnd.openxmlformats-officedocument.drawingml.chart+xml"/>
  <Override PartName="/xl/charts/chart431.xml" ContentType="application/vnd.openxmlformats-officedocument.drawingml.chart+xml"/>
  <Override PartName="/xl/charts/chart432.xml" ContentType="application/vnd.openxmlformats-officedocument.drawingml.chart+xml"/>
  <Override PartName="/xl/charts/chart433.xml" ContentType="application/vnd.openxmlformats-officedocument.drawingml.chart+xml"/>
  <Override PartName="/xl/charts/chart434.xml" ContentType="application/vnd.openxmlformats-officedocument.drawingml.chart+xml"/>
  <Override PartName="/xl/charts/chart435.xml" ContentType="application/vnd.openxmlformats-officedocument.drawingml.chart+xml"/>
  <Override PartName="/xl/charts/chart436.xml" ContentType="application/vnd.openxmlformats-officedocument.drawingml.chart+xml"/>
  <Override PartName="/xl/charts/chart437.xml" ContentType="application/vnd.openxmlformats-officedocument.drawingml.chart+xml"/>
  <Override PartName="/xl/charts/chart438.xml" ContentType="application/vnd.openxmlformats-officedocument.drawingml.chart+xml"/>
  <Override PartName="/xl/charts/chart439.xml" ContentType="application/vnd.openxmlformats-officedocument.drawingml.chart+xml"/>
  <Override PartName="/xl/charts/chart440.xml" ContentType="application/vnd.openxmlformats-officedocument.drawingml.chart+xml"/>
  <Override PartName="/xl/charts/chart441.xml" ContentType="application/vnd.openxmlformats-officedocument.drawingml.chart+xml"/>
  <Override PartName="/xl/charts/chart442.xml" ContentType="application/vnd.openxmlformats-officedocument.drawingml.chart+xml"/>
  <Override PartName="/xl/charts/chart443.xml" ContentType="application/vnd.openxmlformats-officedocument.drawingml.chart+xml"/>
  <Override PartName="/xl/charts/chart444.xml" ContentType="application/vnd.openxmlformats-officedocument.drawingml.chart+xml"/>
  <Override PartName="/xl/charts/chart445.xml" ContentType="application/vnd.openxmlformats-officedocument.drawingml.chart+xml"/>
  <Override PartName="/xl/charts/chart446.xml" ContentType="application/vnd.openxmlformats-officedocument.drawingml.chart+xml"/>
  <Override PartName="/xl/charts/chart447.xml" ContentType="application/vnd.openxmlformats-officedocument.drawingml.chart+xml"/>
  <Override PartName="/xl/charts/chart448.xml" ContentType="application/vnd.openxmlformats-officedocument.drawingml.chart+xml"/>
  <Override PartName="/xl/charts/chart449.xml" ContentType="application/vnd.openxmlformats-officedocument.drawingml.chart+xml"/>
  <Override PartName="/xl/charts/chart450.xml" ContentType="application/vnd.openxmlformats-officedocument.drawingml.chart+xml"/>
  <Override PartName="/xl/charts/chart451.xml" ContentType="application/vnd.openxmlformats-officedocument.drawingml.chart+xml"/>
  <Override PartName="/xl/charts/chart452.xml" ContentType="application/vnd.openxmlformats-officedocument.drawingml.chart+xml"/>
  <Override PartName="/xl/charts/chart453.xml" ContentType="application/vnd.openxmlformats-officedocument.drawingml.chart+xml"/>
  <Override PartName="/xl/charts/chart454.xml" ContentType="application/vnd.openxmlformats-officedocument.drawingml.chart+xml"/>
  <Override PartName="/xl/charts/chart455.xml" ContentType="application/vnd.openxmlformats-officedocument.drawingml.chart+xml"/>
  <Override PartName="/xl/charts/chart456.xml" ContentType="application/vnd.openxmlformats-officedocument.drawingml.chart+xml"/>
  <Override PartName="/xl/charts/chart457.xml" ContentType="application/vnd.openxmlformats-officedocument.drawingml.chart+xml"/>
  <Override PartName="/xl/charts/chart458.xml" ContentType="application/vnd.openxmlformats-officedocument.drawingml.chart+xml"/>
  <Override PartName="/xl/charts/chart459.xml" ContentType="application/vnd.openxmlformats-officedocument.drawingml.chart+xml"/>
  <Override PartName="/xl/charts/chart460.xml" ContentType="application/vnd.openxmlformats-officedocument.drawingml.chart+xml"/>
  <Override PartName="/xl/charts/chart461.xml" ContentType="application/vnd.openxmlformats-officedocument.drawingml.chart+xml"/>
  <Override PartName="/xl/charts/chart462.xml" ContentType="application/vnd.openxmlformats-officedocument.drawingml.chart+xml"/>
  <Override PartName="/xl/charts/chart463.xml" ContentType="application/vnd.openxmlformats-officedocument.drawingml.chart+xml"/>
  <Override PartName="/xl/charts/chart464.xml" ContentType="application/vnd.openxmlformats-officedocument.drawingml.chart+xml"/>
  <Override PartName="/xl/charts/chart465.xml" ContentType="application/vnd.openxmlformats-officedocument.drawingml.chart+xml"/>
  <Override PartName="/xl/charts/chart466.xml" ContentType="application/vnd.openxmlformats-officedocument.drawingml.chart+xml"/>
  <Override PartName="/xl/charts/chart467.xml" ContentType="application/vnd.openxmlformats-officedocument.drawingml.chart+xml"/>
  <Override PartName="/xl/charts/chart468.xml" ContentType="application/vnd.openxmlformats-officedocument.drawingml.chart+xml"/>
  <Override PartName="/xl/charts/chart469.xml" ContentType="application/vnd.openxmlformats-officedocument.drawingml.chart+xml"/>
  <Override PartName="/xl/charts/chart470.xml" ContentType="application/vnd.openxmlformats-officedocument.drawingml.chart+xml"/>
  <Override PartName="/xl/charts/chart471.xml" ContentType="application/vnd.openxmlformats-officedocument.drawingml.chart+xml"/>
  <Override PartName="/xl/charts/chart472.xml" ContentType="application/vnd.openxmlformats-officedocument.drawingml.chart+xml"/>
  <Override PartName="/xl/charts/chart473.xml" ContentType="application/vnd.openxmlformats-officedocument.drawingml.chart+xml"/>
  <Override PartName="/xl/charts/chart474.xml" ContentType="application/vnd.openxmlformats-officedocument.drawingml.chart+xml"/>
  <Override PartName="/xl/charts/chart475.xml" ContentType="application/vnd.openxmlformats-officedocument.drawingml.chart+xml"/>
  <Override PartName="/xl/charts/chart476.xml" ContentType="application/vnd.openxmlformats-officedocument.drawingml.chart+xml"/>
  <Override PartName="/xl/charts/chart477.xml" ContentType="application/vnd.openxmlformats-officedocument.drawingml.chart+xml"/>
  <Override PartName="/xl/charts/chart478.xml" ContentType="application/vnd.openxmlformats-officedocument.drawingml.chart+xml"/>
  <Override PartName="/xl/charts/chart479.xml" ContentType="application/vnd.openxmlformats-officedocument.drawingml.chart+xml"/>
  <Override PartName="/xl/charts/chart480.xml" ContentType="application/vnd.openxmlformats-officedocument.drawingml.chart+xml"/>
  <Override PartName="/xl/charts/chart481.xml" ContentType="application/vnd.openxmlformats-officedocument.drawingml.chart+xml"/>
  <Override PartName="/xl/charts/chart482.xml" ContentType="application/vnd.openxmlformats-officedocument.drawingml.chart+xml"/>
  <Override PartName="/xl/charts/chart483.xml" ContentType="application/vnd.openxmlformats-officedocument.drawingml.chart+xml"/>
  <Override PartName="/xl/charts/chart484.xml" ContentType="application/vnd.openxmlformats-officedocument.drawingml.chart+xml"/>
  <Override PartName="/xl/charts/chart485.xml" ContentType="application/vnd.openxmlformats-officedocument.drawingml.chart+xml"/>
  <Override PartName="/xl/charts/chart486.xml" ContentType="application/vnd.openxmlformats-officedocument.drawingml.chart+xml"/>
  <Override PartName="/xl/charts/chart487.xml" ContentType="application/vnd.openxmlformats-officedocument.drawingml.chart+xml"/>
  <Override PartName="/xl/charts/chart488.xml" ContentType="application/vnd.openxmlformats-officedocument.drawingml.chart+xml"/>
  <Override PartName="/xl/charts/chart489.xml" ContentType="application/vnd.openxmlformats-officedocument.drawingml.chart+xml"/>
  <Override PartName="/xl/charts/chart490.xml" ContentType="application/vnd.openxmlformats-officedocument.drawingml.chart+xml"/>
  <Override PartName="/xl/charts/chart491.xml" ContentType="application/vnd.openxmlformats-officedocument.drawingml.chart+xml"/>
  <Override PartName="/xl/charts/chart492.xml" ContentType="application/vnd.openxmlformats-officedocument.drawingml.chart+xml"/>
  <Override PartName="/xl/charts/chart493.xml" ContentType="application/vnd.openxmlformats-officedocument.drawingml.chart+xml"/>
  <Override PartName="/xl/charts/chart494.xml" ContentType="application/vnd.openxmlformats-officedocument.drawingml.chart+xml"/>
  <Override PartName="/xl/charts/chart495.xml" ContentType="application/vnd.openxmlformats-officedocument.drawingml.chart+xml"/>
  <Override PartName="/xl/charts/chart496.xml" ContentType="application/vnd.openxmlformats-officedocument.drawingml.chart+xml"/>
  <Override PartName="/xl/charts/chart497.xml" ContentType="application/vnd.openxmlformats-officedocument.drawingml.chart+xml"/>
  <Override PartName="/xl/charts/chart498.xml" ContentType="application/vnd.openxmlformats-officedocument.drawingml.chart+xml"/>
  <Override PartName="/xl/charts/chart499.xml" ContentType="application/vnd.openxmlformats-officedocument.drawingml.chart+xml"/>
  <Override PartName="/xl/charts/chart500.xml" ContentType="application/vnd.openxmlformats-officedocument.drawingml.chart+xml"/>
  <Override PartName="/xl/charts/chart501.xml" ContentType="application/vnd.openxmlformats-officedocument.drawingml.chart+xml"/>
  <Override PartName="/xl/charts/chart502.xml" ContentType="application/vnd.openxmlformats-officedocument.drawingml.chart+xml"/>
  <Override PartName="/xl/charts/chart503.xml" ContentType="application/vnd.openxmlformats-officedocument.drawingml.chart+xml"/>
  <Override PartName="/xl/charts/chart504.xml" ContentType="application/vnd.openxmlformats-officedocument.drawingml.chart+xml"/>
  <Override PartName="/xl/charts/chart505.xml" ContentType="application/vnd.openxmlformats-officedocument.drawingml.chart+xml"/>
  <Override PartName="/xl/charts/chart506.xml" ContentType="application/vnd.openxmlformats-officedocument.drawingml.chart+xml"/>
  <Override PartName="/xl/charts/chart507.xml" ContentType="application/vnd.openxmlformats-officedocument.drawingml.chart+xml"/>
  <Override PartName="/xl/charts/chart508.xml" ContentType="application/vnd.openxmlformats-officedocument.drawingml.chart+xml"/>
  <Override PartName="/xl/charts/chart509.xml" ContentType="application/vnd.openxmlformats-officedocument.drawingml.chart+xml"/>
  <Override PartName="/xl/charts/chart510.xml" ContentType="application/vnd.openxmlformats-officedocument.drawingml.chart+xml"/>
  <Override PartName="/xl/charts/chart511.xml" ContentType="application/vnd.openxmlformats-officedocument.drawingml.chart+xml"/>
  <Override PartName="/xl/charts/chart512.xml" ContentType="application/vnd.openxmlformats-officedocument.drawingml.chart+xml"/>
  <Override PartName="/xl/charts/chart513.xml" ContentType="application/vnd.openxmlformats-officedocument.drawingml.chart+xml"/>
  <Override PartName="/xl/charts/chart514.xml" ContentType="application/vnd.openxmlformats-officedocument.drawingml.chart+xml"/>
  <Override PartName="/xl/charts/chart515.xml" ContentType="application/vnd.openxmlformats-officedocument.drawingml.chart+xml"/>
  <Override PartName="/xl/charts/chart516.xml" ContentType="application/vnd.openxmlformats-officedocument.drawingml.chart+xml"/>
  <Override PartName="/xl/charts/chart517.xml" ContentType="application/vnd.openxmlformats-officedocument.drawingml.chart+xml"/>
  <Override PartName="/xl/charts/chart518.xml" ContentType="application/vnd.openxmlformats-officedocument.drawingml.chart+xml"/>
  <Override PartName="/xl/charts/chart519.xml" ContentType="application/vnd.openxmlformats-officedocument.drawingml.chart+xml"/>
  <Override PartName="/xl/charts/chart520.xml" ContentType="application/vnd.openxmlformats-officedocument.drawingml.chart+xml"/>
  <Override PartName="/xl/charts/chart521.xml" ContentType="application/vnd.openxmlformats-officedocument.drawingml.chart+xml"/>
  <Override PartName="/xl/charts/chart522.xml" ContentType="application/vnd.openxmlformats-officedocument.drawingml.chart+xml"/>
  <Override PartName="/xl/charts/chart523.xml" ContentType="application/vnd.openxmlformats-officedocument.drawingml.chart+xml"/>
  <Override PartName="/xl/charts/chart524.xml" ContentType="application/vnd.openxmlformats-officedocument.drawingml.chart+xml"/>
  <Override PartName="/xl/charts/chart525.xml" ContentType="application/vnd.openxmlformats-officedocument.drawingml.chart+xml"/>
  <Override PartName="/xl/charts/chart526.xml" ContentType="application/vnd.openxmlformats-officedocument.drawingml.chart+xml"/>
  <Override PartName="/xl/charts/chart527.xml" ContentType="application/vnd.openxmlformats-officedocument.drawingml.chart+xml"/>
  <Override PartName="/xl/charts/chart528.xml" ContentType="application/vnd.openxmlformats-officedocument.drawingml.chart+xml"/>
  <Override PartName="/xl/charts/chart529.xml" ContentType="application/vnd.openxmlformats-officedocument.drawingml.chart+xml"/>
  <Override PartName="/xl/charts/chart530.xml" ContentType="application/vnd.openxmlformats-officedocument.drawingml.chart+xml"/>
  <Override PartName="/xl/charts/chart531.xml" ContentType="application/vnd.openxmlformats-officedocument.drawingml.chart+xml"/>
  <Override PartName="/xl/charts/chart532.xml" ContentType="application/vnd.openxmlformats-officedocument.drawingml.chart+xml"/>
  <Override PartName="/xl/charts/chart533.xml" ContentType="application/vnd.openxmlformats-officedocument.drawingml.chart+xml"/>
  <Override PartName="/xl/charts/chart534.xml" ContentType="application/vnd.openxmlformats-officedocument.drawingml.chart+xml"/>
  <Override PartName="/xl/charts/chart535.xml" ContentType="application/vnd.openxmlformats-officedocument.drawingml.chart+xml"/>
  <Override PartName="/xl/charts/chart536.xml" ContentType="application/vnd.openxmlformats-officedocument.drawingml.chart+xml"/>
  <Override PartName="/xl/charts/chart537.xml" ContentType="application/vnd.openxmlformats-officedocument.drawingml.chart+xml"/>
  <Override PartName="/xl/charts/chart538.xml" ContentType="application/vnd.openxmlformats-officedocument.drawingml.chart+xml"/>
  <Override PartName="/xl/charts/chart539.xml" ContentType="application/vnd.openxmlformats-officedocument.drawingml.chart+xml"/>
  <Override PartName="/xl/charts/chart540.xml" ContentType="application/vnd.openxmlformats-officedocument.drawingml.chart+xml"/>
  <Override PartName="/xl/charts/chart541.xml" ContentType="application/vnd.openxmlformats-officedocument.drawingml.chart+xml"/>
  <Override PartName="/xl/charts/chart542.xml" ContentType="application/vnd.openxmlformats-officedocument.drawingml.chart+xml"/>
  <Override PartName="/xl/charts/chart543.xml" ContentType="application/vnd.openxmlformats-officedocument.drawingml.chart+xml"/>
  <Override PartName="/xl/charts/chart544.xml" ContentType="application/vnd.openxmlformats-officedocument.drawingml.chart+xml"/>
  <Override PartName="/xl/charts/chart545.xml" ContentType="application/vnd.openxmlformats-officedocument.drawingml.chart+xml"/>
  <Override PartName="/xl/charts/chart546.xml" ContentType="application/vnd.openxmlformats-officedocument.drawingml.chart+xml"/>
  <Override PartName="/xl/charts/chart547.xml" ContentType="application/vnd.openxmlformats-officedocument.drawingml.chart+xml"/>
  <Override PartName="/xl/charts/chart548.xml" ContentType="application/vnd.openxmlformats-officedocument.drawingml.chart+xml"/>
  <Override PartName="/xl/charts/chart549.xml" ContentType="application/vnd.openxmlformats-officedocument.drawingml.chart+xml"/>
  <Override PartName="/xl/charts/chart550.xml" ContentType="application/vnd.openxmlformats-officedocument.drawingml.chart+xml"/>
  <Override PartName="/xl/charts/chart551.xml" ContentType="application/vnd.openxmlformats-officedocument.drawingml.chart+xml"/>
  <Override PartName="/xl/charts/chart552.xml" ContentType="application/vnd.openxmlformats-officedocument.drawingml.chart+xml"/>
  <Override PartName="/xl/charts/chart553.xml" ContentType="application/vnd.openxmlformats-officedocument.drawingml.chart+xml"/>
  <Override PartName="/xl/charts/chart554.xml" ContentType="application/vnd.openxmlformats-officedocument.drawingml.chart+xml"/>
  <Override PartName="/xl/charts/chart555.xml" ContentType="application/vnd.openxmlformats-officedocument.drawingml.chart+xml"/>
  <Override PartName="/xl/charts/chart556.xml" ContentType="application/vnd.openxmlformats-officedocument.drawingml.chart+xml"/>
  <Override PartName="/xl/charts/chart557.xml" ContentType="application/vnd.openxmlformats-officedocument.drawingml.chart+xml"/>
  <Override PartName="/xl/charts/chart558.xml" ContentType="application/vnd.openxmlformats-officedocument.drawingml.chart+xml"/>
  <Override PartName="/xl/charts/chart559.xml" ContentType="application/vnd.openxmlformats-officedocument.drawingml.chart+xml"/>
  <Override PartName="/xl/charts/chart560.xml" ContentType="application/vnd.openxmlformats-officedocument.drawingml.chart+xml"/>
  <Override PartName="/xl/charts/chart561.xml" ContentType="application/vnd.openxmlformats-officedocument.drawingml.chart+xml"/>
  <Override PartName="/xl/charts/chart562.xml" ContentType="application/vnd.openxmlformats-officedocument.drawingml.chart+xml"/>
  <Override PartName="/xl/charts/chart563.xml" ContentType="application/vnd.openxmlformats-officedocument.drawingml.chart+xml"/>
  <Override PartName="/xl/charts/chart564.xml" ContentType="application/vnd.openxmlformats-officedocument.drawingml.chart+xml"/>
  <Override PartName="/xl/charts/chart565.xml" ContentType="application/vnd.openxmlformats-officedocument.drawingml.chart+xml"/>
  <Override PartName="/xl/charts/chart566.xml" ContentType="application/vnd.openxmlformats-officedocument.drawingml.chart+xml"/>
  <Override PartName="/xl/charts/chart567.xml" ContentType="application/vnd.openxmlformats-officedocument.drawingml.chart+xml"/>
  <Override PartName="/xl/charts/chart568.xml" ContentType="application/vnd.openxmlformats-officedocument.drawingml.chart+xml"/>
  <Override PartName="/xl/charts/chart569.xml" ContentType="application/vnd.openxmlformats-officedocument.drawingml.chart+xml"/>
  <Override PartName="/xl/charts/chart570.xml" ContentType="application/vnd.openxmlformats-officedocument.drawingml.chart+xml"/>
  <Override PartName="/xl/charts/chart571.xml" ContentType="application/vnd.openxmlformats-officedocument.drawingml.chart+xml"/>
  <Override PartName="/xl/charts/chart572.xml" ContentType="application/vnd.openxmlformats-officedocument.drawingml.chart+xml"/>
  <Override PartName="/xl/charts/chart573.xml" ContentType="application/vnd.openxmlformats-officedocument.drawingml.chart+xml"/>
  <Override PartName="/xl/charts/chart574.xml" ContentType="application/vnd.openxmlformats-officedocument.drawingml.chart+xml"/>
  <Override PartName="/xl/charts/chart575.xml" ContentType="application/vnd.openxmlformats-officedocument.drawingml.chart+xml"/>
  <Override PartName="/xl/charts/chart576.xml" ContentType="application/vnd.openxmlformats-officedocument.drawingml.chart+xml"/>
  <Override PartName="/xl/charts/chart577.xml" ContentType="application/vnd.openxmlformats-officedocument.drawingml.chart+xml"/>
  <Override PartName="/xl/charts/chart578.xml" ContentType="application/vnd.openxmlformats-officedocument.drawingml.chart+xml"/>
  <Override PartName="/xl/charts/chart579.xml" ContentType="application/vnd.openxmlformats-officedocument.drawingml.chart+xml"/>
  <Override PartName="/xl/charts/chart580.xml" ContentType="application/vnd.openxmlformats-officedocument.drawingml.chart+xml"/>
  <Override PartName="/xl/charts/chart581.xml" ContentType="application/vnd.openxmlformats-officedocument.drawingml.chart+xml"/>
  <Override PartName="/xl/charts/chart582.xml" ContentType="application/vnd.openxmlformats-officedocument.drawingml.chart+xml"/>
  <Override PartName="/xl/charts/chart583.xml" ContentType="application/vnd.openxmlformats-officedocument.drawingml.chart+xml"/>
  <Override PartName="/xl/charts/chart584.xml" ContentType="application/vnd.openxmlformats-officedocument.drawingml.chart+xml"/>
  <Override PartName="/xl/charts/chart585.xml" ContentType="application/vnd.openxmlformats-officedocument.drawingml.chart+xml"/>
  <Override PartName="/xl/charts/chart586.xml" ContentType="application/vnd.openxmlformats-officedocument.drawingml.chart+xml"/>
  <Override PartName="/xl/charts/chart587.xml" ContentType="application/vnd.openxmlformats-officedocument.drawingml.chart+xml"/>
  <Override PartName="/xl/charts/chart588.xml" ContentType="application/vnd.openxmlformats-officedocument.drawingml.chart+xml"/>
  <Override PartName="/xl/charts/chart589.xml" ContentType="application/vnd.openxmlformats-officedocument.drawingml.chart+xml"/>
  <Override PartName="/xl/charts/chart590.xml" ContentType="application/vnd.openxmlformats-officedocument.drawingml.chart+xml"/>
  <Override PartName="/xl/charts/chart591.xml" ContentType="application/vnd.openxmlformats-officedocument.drawingml.chart+xml"/>
  <Override PartName="/xl/charts/chart592.xml" ContentType="application/vnd.openxmlformats-officedocument.drawingml.chart+xml"/>
  <Override PartName="/xl/charts/chart593.xml" ContentType="application/vnd.openxmlformats-officedocument.drawingml.chart+xml"/>
  <Override PartName="/xl/charts/chart594.xml" ContentType="application/vnd.openxmlformats-officedocument.drawingml.chart+xml"/>
  <Override PartName="/xl/charts/chart595.xml" ContentType="application/vnd.openxmlformats-officedocument.drawingml.chart+xml"/>
  <Override PartName="/xl/charts/chart596.xml" ContentType="application/vnd.openxmlformats-officedocument.drawingml.chart+xml"/>
  <Override PartName="/xl/charts/chart597.xml" ContentType="application/vnd.openxmlformats-officedocument.drawingml.chart+xml"/>
  <Override PartName="/xl/charts/chart598.xml" ContentType="application/vnd.openxmlformats-officedocument.drawingml.chart+xml"/>
  <Override PartName="/xl/charts/chart599.xml" ContentType="application/vnd.openxmlformats-officedocument.drawingml.chart+xml"/>
  <Override PartName="/xl/charts/chart600.xml" ContentType="application/vnd.openxmlformats-officedocument.drawingml.chart+xml"/>
  <Override PartName="/xl/charts/chart601.xml" ContentType="application/vnd.openxmlformats-officedocument.drawingml.chart+xml"/>
  <Override PartName="/xl/charts/chart602.xml" ContentType="application/vnd.openxmlformats-officedocument.drawingml.chart+xml"/>
  <Override PartName="/xl/charts/chart603.xml" ContentType="application/vnd.openxmlformats-officedocument.drawingml.chart+xml"/>
  <Override PartName="/xl/charts/chart604.xml" ContentType="application/vnd.openxmlformats-officedocument.drawingml.chart+xml"/>
  <Override PartName="/xl/charts/chart60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rt\Desktop\통계연보 수정\장수군 통계연보\"/>
    </mc:Choice>
  </mc:AlternateContent>
  <bookViews>
    <workbookView xWindow="0" yWindow="0" windowWidth="21945" windowHeight="10485" tabRatio="930" firstSheet="18" activeTab="22"/>
  </bookViews>
  <sheets>
    <sheet name="1.의료기관" sheetId="16" r:id="rId1"/>
    <sheet name="2.의료기관종사의료인력" sheetId="17" r:id="rId2"/>
    <sheet name="3.보건소인력" sheetId="3" r:id="rId3"/>
    <sheet name="4.보건지소및보건진료소인력" sheetId="4" r:id="rId4"/>
    <sheet name="5.의약품등제조업소및판매업소" sheetId="29" r:id="rId5"/>
    <sheet name="6.식품위생관계업소 " sheetId="25" r:id="rId6"/>
    <sheet name="7.공중위생관계업소" sheetId="26" r:id="rId7"/>
    <sheet name="8.예방접종" sheetId="8" r:id="rId8"/>
    <sheet name="9.주요법정감염병발생및사망 " sheetId="15" r:id="rId9"/>
    <sheet name="10.한센사업대상자현황" sheetId="10" r:id="rId10"/>
    <sheet name="11.결핵환자 현황" sheetId="11" r:id="rId11"/>
    <sheet name="12.보건소 구강보건사업실적" sheetId="12" r:id="rId12"/>
    <sheet name="13.모자보건사업실적" sheetId="43" r:id="rId13"/>
    <sheet name="14.건강보험 적용인구" sheetId="37" r:id="rId14"/>
    <sheet name="15.국민연금가입자" sheetId="38" r:id="rId15"/>
    <sheet name="16.국민연금급여지급현황" sheetId="39" r:id="rId16"/>
    <sheet name="17.국가보훈대상자" sheetId="40" r:id="rId17"/>
    <sheet name="18.국가보훈대상자취업" sheetId="41" r:id="rId18"/>
    <sheet name="19.국가보훈대상자 및 자녀 취학" sheetId="42" r:id="rId19"/>
    <sheet name="20.노인여가복지시설" sheetId="30" r:id="rId20"/>
    <sheet name="21.노인의료복지시설" sheetId="32" r:id="rId21"/>
    <sheet name="22.재가노인복지시설" sheetId="33" r:id="rId22"/>
    <sheet name="23.국민기초생활보장수급자" sheetId="34" r:id="rId23"/>
  </sheets>
  <definedNames>
    <definedName name="aaa" localSheetId="8">#REF!</definedName>
    <definedName name="aaa">#REF!</definedName>
    <definedName name="bbb">#REF!</definedName>
    <definedName name="_xlnm.Print_Area" localSheetId="14">'15.국민연금가입자'!$A$1:$J$13</definedName>
    <definedName name="_xlnm.Print_Area" localSheetId="15">'16.국민연금급여지급현황'!$A$1:$X$15</definedName>
    <definedName name="_xlnm.Print_Area" localSheetId="16">'17.국가보훈대상자'!$A$1:$AD$15</definedName>
    <definedName name="_xlnm.Print_Area" localSheetId="1">'2.의료기관종사의료인력'!$A$1:$O$21</definedName>
    <definedName name="_xlnm.Print_Area" localSheetId="19">'20.노인여가복지시설'!$A$1:$I$20</definedName>
    <definedName name="_xlnm.Print_Area" localSheetId="21">'22.재가노인복지시설'!$A$1:$R$22</definedName>
    <definedName name="_xlnm.Print_Area" localSheetId="2">'3.보건소인력'!$A$1:$P$19</definedName>
    <definedName name="_xlnm.Print_Area" localSheetId="5">'6.식품위생관계업소 '!$A$1:$AB$20</definedName>
    <definedName name="_xlnm.Print_Area" localSheetId="6">'7.공중위생관계업소'!$A$1:$T$23</definedName>
    <definedName name="_xlnm.Print_Area" localSheetId="8">'9.주요법정감염병발생및사망 '!$A$1:$BX$20</definedName>
    <definedName name="Z_0FB1CEAC_20DA_11D8_9C7D_00E07D8B2C4C_.wvu.Cols" localSheetId="14" hidden="1">'15.국민연금가입자'!$M:$O</definedName>
    <definedName name="Z_0FB1CEAC_20DA_11D8_9C7D_00E07D8B2C4C_.wvu.Cols" localSheetId="15" hidden="1">'16.국민연금급여지급현황'!$AA:$AC</definedName>
    <definedName name="Z_0FB1CEAC_20DA_11D8_9C7D_00E07D8B2C4C_.wvu.PrintArea" localSheetId="14" hidden="1">'15.국민연금가입자'!$A$1:$J$13</definedName>
    <definedName name="Z_0FB1CEAC_20DA_11D8_9C7D_00E07D8B2C4C_.wvu.PrintArea" localSheetId="15" hidden="1">'16.국민연금급여지급현황'!$A$1:$X$15</definedName>
    <definedName name="Z_0FB1CEAC_20DA_11D8_9C7D_00E07D8B2C4C_.wvu.PrintArea" localSheetId="1" hidden="1">'2.의료기관종사의료인력'!$A$1:$N$20</definedName>
    <definedName name="Z_0FB1CEAC_20DA_11D8_9C7D_00E07D8B2C4C_.wvu.PrintArea" localSheetId="5" hidden="1">'6.식품위생관계업소 '!$A$1:$Y$20</definedName>
    <definedName name="Z_0FB1CEAC_20DA_11D8_9C7D_00E07D8B2C4C_.wvu.PrintArea" localSheetId="6" hidden="1">'7.공중위생관계업소'!$A$1:$P$21</definedName>
    <definedName name="Z_1F395122_3F94_11D9_BC3A_444553540000_.wvu.Cols" localSheetId="14" hidden="1">'15.국민연금가입자'!$M:$O</definedName>
    <definedName name="Z_1F395122_3F94_11D9_BC3A_444553540000_.wvu.Cols" localSheetId="15" hidden="1">'16.국민연금급여지급현황'!$AA:$AC</definedName>
    <definedName name="Z_1F395122_3F94_11D9_BC3A_444553540000_.wvu.PrintArea" localSheetId="14" hidden="1">'15.국민연금가입자'!$A$1:$J$13</definedName>
    <definedName name="Z_1F395122_3F94_11D9_BC3A_444553540000_.wvu.PrintArea" localSheetId="15" hidden="1">'16.국민연금급여지급현황'!$A$1:$X$15</definedName>
    <definedName name="Z_1F395122_3F94_11D9_BC3A_444553540000_.wvu.PrintArea" localSheetId="1" hidden="1">'2.의료기관종사의료인력'!$A$1:$N$20</definedName>
    <definedName name="Z_1F395122_3F94_11D9_BC3A_444553540000_.wvu.PrintArea" localSheetId="4" hidden="1">'5.의약품등제조업소및판매업소'!$A$1:$P$20</definedName>
    <definedName name="Z_1F395122_3F94_11D9_BC3A_444553540000_.wvu.PrintArea" localSheetId="5" hidden="1">'6.식품위생관계업소 '!$A$1:$Y$20</definedName>
    <definedName name="Z_1F395122_3F94_11D9_BC3A_444553540000_.wvu.PrintArea" localSheetId="6" hidden="1">'7.공중위생관계업소'!$A$1:$P$21</definedName>
    <definedName name="Z_1F395122_3F94_11D9_BC3A_444553540000_.wvu.PrintArea" localSheetId="8" hidden="1">'9.주요법정감염병발생및사망 '!$A$1:$AR$20</definedName>
    <definedName name="Z_29885522_439C_11D9_8667_444553540000_.wvu.Cols" localSheetId="14" hidden="1">'15.국민연금가입자'!$M:$O</definedName>
    <definedName name="Z_29885522_439C_11D9_8667_444553540000_.wvu.Cols" localSheetId="15" hidden="1">'16.국민연금급여지급현황'!$AA:$AC</definedName>
    <definedName name="Z_29885522_439C_11D9_8667_444553540000_.wvu.PrintArea" localSheetId="14" hidden="1">'15.국민연금가입자'!$A$1:$J$13</definedName>
    <definedName name="Z_29885522_439C_11D9_8667_444553540000_.wvu.PrintArea" localSheetId="15" hidden="1">'16.국민연금급여지급현황'!$A$1:$X$15</definedName>
    <definedName name="Z_2C9A6A84_3F93_11D9_9060_00E07D8C8F95_.wvu.Cols" localSheetId="14" hidden="1">'15.국민연금가입자'!$M:$O</definedName>
    <definedName name="Z_2C9A6A84_3F93_11D9_9060_00E07D8C8F95_.wvu.Cols" localSheetId="15" hidden="1">'16.국민연금급여지급현황'!$AA:$AC</definedName>
    <definedName name="Z_2C9A6A84_3F93_11D9_9060_00E07D8C8F95_.wvu.PrintArea" localSheetId="14" hidden="1">'15.국민연금가입자'!$A$1:$J$13</definedName>
    <definedName name="Z_2C9A6A84_3F93_11D9_9060_00E07D8C8F95_.wvu.PrintArea" localSheetId="15" hidden="1">'16.국민연금급여지급현황'!$A$1:$X$15</definedName>
    <definedName name="Z_2C9A6A84_3F93_11D9_9060_00E07D8C8F95_.wvu.PrintArea" localSheetId="1" hidden="1">'2.의료기관종사의료인력'!$A$1:$N$20</definedName>
    <definedName name="Z_2C9A6A84_3F93_11D9_9060_00E07D8C8F95_.wvu.PrintArea" localSheetId="4" hidden="1">'5.의약품등제조업소및판매업소'!$A$1:$P$20</definedName>
    <definedName name="Z_2C9A6A84_3F93_11D9_9060_00E07D8C8F95_.wvu.PrintArea" localSheetId="5" hidden="1">'6.식품위생관계업소 '!$A$1:$Y$20</definedName>
    <definedName name="Z_2C9A6A84_3F93_11D9_9060_00E07D8C8F95_.wvu.PrintArea" localSheetId="6" hidden="1">'7.공중위생관계업소'!$A$1:$P$21</definedName>
    <definedName name="Z_2C9A6A84_3F93_11D9_9060_00E07D8C8F95_.wvu.PrintArea" localSheetId="8" hidden="1">'9.주요법정감염병발생및사망 '!$A$1:$AR$20</definedName>
    <definedName name="Z_48912101_0531_477D_9D70_5DEF1665263B_.wvu.Cols" localSheetId="14" hidden="1">'15.국민연금가입자'!$M:$O</definedName>
    <definedName name="Z_48912101_0531_477D_9D70_5DEF1665263B_.wvu.Cols" localSheetId="15" hidden="1">'16.국민연금급여지급현황'!$AA:$AC</definedName>
    <definedName name="Z_48912101_0531_477D_9D70_5DEF1665263B_.wvu.PrintArea" localSheetId="14" hidden="1">'15.국민연금가입자'!$A$1:$J$13</definedName>
    <definedName name="Z_48912101_0531_477D_9D70_5DEF1665263B_.wvu.PrintArea" localSheetId="15" hidden="1">'16.국민연금급여지급현황'!$A$1:$X$15</definedName>
    <definedName name="Z_48912101_0531_477D_9D70_5DEF1665263B_.wvu.PrintArea" localSheetId="1" hidden="1">'2.의료기관종사의료인력'!$A$1:$N$20</definedName>
    <definedName name="Z_48912101_0531_477D_9D70_5DEF1665263B_.wvu.PrintArea" localSheetId="4" hidden="1">'5.의약품등제조업소및판매업소'!$A$1:$P$20</definedName>
    <definedName name="Z_48912101_0531_477D_9D70_5DEF1665263B_.wvu.PrintArea" localSheetId="5" hidden="1">'6.식품위생관계업소 '!$A$1:$Y$20</definedName>
    <definedName name="Z_48912101_0531_477D_9D70_5DEF1665263B_.wvu.PrintArea" localSheetId="6" hidden="1">'7.공중위생관계업소'!$A$1:$P$21</definedName>
    <definedName name="Z_48912101_0531_477D_9D70_5DEF1665263B_.wvu.PrintArea" localSheetId="8" hidden="1">'9.주요법정감염병발생및사망 '!$A$1:$AR$20</definedName>
    <definedName name="Z_5DC94469_2A6C_421D_BB67_5D4133BCCA34_.wvu.Cols" localSheetId="14" hidden="1">'15.국민연금가입자'!$M:$O</definedName>
    <definedName name="Z_5DC94469_2A6C_421D_BB67_5D4133BCCA34_.wvu.Cols" localSheetId="15" hidden="1">'16.국민연금급여지급현황'!$AA:$AC</definedName>
    <definedName name="Z_5DC94469_2A6C_421D_BB67_5D4133BCCA34_.wvu.PrintArea" localSheetId="14" hidden="1">'15.국민연금가입자'!$A$1:$J$13</definedName>
    <definedName name="Z_5DC94469_2A6C_421D_BB67_5D4133BCCA34_.wvu.PrintArea" localSheetId="15" hidden="1">'16.국민연금급여지급현황'!$A$1:$X$15</definedName>
    <definedName name="Z_5DC94469_2A6C_421D_BB67_5D4133BCCA34_.wvu.PrintArea" localSheetId="1" hidden="1">'2.의료기관종사의료인력'!$A$1:$N$20</definedName>
    <definedName name="Z_5DC94469_2A6C_421D_BB67_5D4133BCCA34_.wvu.PrintArea" localSheetId="4" hidden="1">'5.의약품등제조업소및판매업소'!$A$1:$P$20</definedName>
    <definedName name="Z_5DC94469_2A6C_421D_BB67_5D4133BCCA34_.wvu.PrintArea" localSheetId="5" hidden="1">'6.식품위생관계업소 '!$A$1:$Y$20</definedName>
    <definedName name="Z_5DC94469_2A6C_421D_BB67_5D4133BCCA34_.wvu.PrintArea" localSheetId="6" hidden="1">'7.공중위생관계업소'!$A$1:$P$21</definedName>
    <definedName name="Z_5DC94469_2A6C_421D_BB67_5D4133BCCA34_.wvu.PrintArea" localSheetId="8" hidden="1">'9.주요법정감염병발생및사망 '!$A$1:$AR$20</definedName>
    <definedName name="Z_5E0DE3FF_3353_435A_9EB0_62275E1406C9_.wvu.Cols" localSheetId="14" hidden="1">'15.국민연금가입자'!$M:$O</definedName>
    <definedName name="Z_5E0DE3FF_3353_435A_9EB0_62275E1406C9_.wvu.Cols" localSheetId="15" hidden="1">'16.국민연금급여지급현황'!$AA:$AC</definedName>
    <definedName name="Z_5E0DE3FF_3353_435A_9EB0_62275E1406C9_.wvu.PrintArea" localSheetId="14" hidden="1">'15.국민연금가입자'!$A$1:$J$13</definedName>
    <definedName name="Z_5E0DE3FF_3353_435A_9EB0_62275E1406C9_.wvu.PrintArea" localSheetId="15" hidden="1">'16.국민연금급여지급현황'!$A$1:$X$15</definedName>
    <definedName name="Z_5E0DE3FF_3353_435A_9EB0_62275E1406C9_.wvu.PrintArea" localSheetId="1" hidden="1">'2.의료기관종사의료인력'!$A$1:$N$20</definedName>
    <definedName name="Z_5E0DE3FF_3353_435A_9EB0_62275E1406C9_.wvu.PrintArea" localSheetId="5" hidden="1">'6.식품위생관계업소 '!$A$1:$Y$20</definedName>
    <definedName name="Z_5E0DE3FF_3353_435A_9EB0_62275E1406C9_.wvu.PrintArea" localSheetId="6" hidden="1">'7.공중위생관계업소'!$A$1:$P$21</definedName>
    <definedName name="Z_6F4B79A4_3F93_11D9_A80D_00E098994FA3_.wvu.Cols" localSheetId="14" hidden="1">'15.국민연금가입자'!$M:$O</definedName>
    <definedName name="Z_6F4B79A4_3F93_11D9_A80D_00E098994FA3_.wvu.Cols" localSheetId="15" hidden="1">'16.국민연금급여지급현황'!$AA:$AC</definedName>
    <definedName name="Z_6F4B79A4_3F93_11D9_A80D_00E098994FA3_.wvu.PrintArea" localSheetId="14" hidden="1">'15.국민연금가입자'!$A$1:$J$13</definedName>
    <definedName name="Z_6F4B79A4_3F93_11D9_A80D_00E098994FA3_.wvu.PrintArea" localSheetId="15" hidden="1">'16.국민연금급여지급현황'!$A$1:$X$15</definedName>
    <definedName name="Z_6F4B79A4_3F93_11D9_A80D_00E098994FA3_.wvu.PrintArea" localSheetId="1" hidden="1">'2.의료기관종사의료인력'!$A$1:$N$20</definedName>
    <definedName name="Z_6F4B79A4_3F93_11D9_A80D_00E098994FA3_.wvu.PrintArea" localSheetId="4" hidden="1">'5.의약품등제조업소및판매업소'!$A$1:$P$20</definedName>
    <definedName name="Z_6F4B79A4_3F93_11D9_A80D_00E098994FA3_.wvu.PrintArea" localSheetId="5" hidden="1">'6.식품위생관계업소 '!$A$1:$Y$20</definedName>
    <definedName name="Z_6F4B79A4_3F93_11D9_A80D_00E098994FA3_.wvu.PrintArea" localSheetId="6" hidden="1">'7.공중위생관계업소'!$A$1:$P$21</definedName>
    <definedName name="Z_6F4B79A4_3F93_11D9_A80D_00E098994FA3_.wvu.PrintArea" localSheetId="8" hidden="1">'9.주요법정감염병발생및사망 '!$A$1:$AR$20</definedName>
    <definedName name="Z_76579024_3F94_11D9_9C7C_009008A0B73D_.wvu.Cols" localSheetId="14" hidden="1">'15.국민연금가입자'!$M:$O</definedName>
    <definedName name="Z_76579024_3F94_11D9_9C7C_009008A0B73D_.wvu.Cols" localSheetId="15" hidden="1">'16.국민연금급여지급현황'!$AA:$AC</definedName>
    <definedName name="Z_76579024_3F94_11D9_9C7C_009008A0B73D_.wvu.PrintArea" localSheetId="14" hidden="1">'15.국민연금가입자'!$A$1:$J$13</definedName>
    <definedName name="Z_76579024_3F94_11D9_9C7C_009008A0B73D_.wvu.PrintArea" localSheetId="15" hidden="1">'16.국민연금급여지급현황'!$A$1:$X$15</definedName>
    <definedName name="Z_76579024_3F94_11D9_9C7C_009008A0B73D_.wvu.PrintArea" localSheetId="1" hidden="1">'2.의료기관종사의료인력'!$A$1:$N$20</definedName>
    <definedName name="Z_76579024_3F94_11D9_9C7C_009008A0B73D_.wvu.PrintArea" localSheetId="4" hidden="1">'5.의약품등제조업소및판매업소'!$A$1:$P$20</definedName>
    <definedName name="Z_76579024_3F94_11D9_9C7C_009008A0B73D_.wvu.PrintArea" localSheetId="5" hidden="1">'6.식품위생관계업소 '!$A$1:$Y$20</definedName>
    <definedName name="Z_76579024_3F94_11D9_9C7C_009008A0B73D_.wvu.PrintArea" localSheetId="6" hidden="1">'7.공중위생관계업소'!$A$1:$P$21</definedName>
    <definedName name="Z_76579024_3F94_11D9_9C7C_009008A0B73D_.wvu.PrintArea" localSheetId="8" hidden="1">'9.주요법정감염병발생및사망 '!$A$1:$AR$20</definedName>
    <definedName name="Z_947D13DD_2586_11D8_A0D3_009008A182C2_.wvu.Cols" localSheetId="14" hidden="1">'15.국민연금가입자'!$M:$O</definedName>
    <definedName name="Z_947D13DD_2586_11D8_A0D3_009008A182C2_.wvu.Cols" localSheetId="15" hidden="1">'16.국민연금급여지급현황'!$AA:$AC</definedName>
    <definedName name="Z_947D13DD_2586_11D8_A0D3_009008A182C2_.wvu.PrintArea" localSheetId="14" hidden="1">'15.국민연금가입자'!$A$1:$J$13</definedName>
    <definedName name="Z_947D13DD_2586_11D8_A0D3_009008A182C2_.wvu.PrintArea" localSheetId="15" hidden="1">'16.국민연금급여지급현황'!$A$1:$X$15</definedName>
    <definedName name="Z_947D13DD_2586_11D8_A0D3_009008A182C2_.wvu.PrintArea" localSheetId="6" hidden="1">'7.공중위생관계업소'!$A$1:$P$21</definedName>
    <definedName name="Z_A61F3ECC_A48F_4B02_BD3E_B8773624A917_.wvu.Cols" localSheetId="14" hidden="1">'15.국민연금가입자'!$M:$O</definedName>
    <definedName name="Z_A61F3ECC_A48F_4B02_BD3E_B8773624A917_.wvu.Cols" localSheetId="15" hidden="1">'16.국민연금급여지급현황'!$AA:$AC</definedName>
    <definedName name="Z_A61F3ECC_A48F_4B02_BD3E_B8773624A917_.wvu.PrintArea" localSheetId="14" hidden="1">'15.국민연금가입자'!$A$1:$J$13</definedName>
    <definedName name="Z_A61F3ECC_A48F_4B02_BD3E_B8773624A917_.wvu.PrintArea" localSheetId="15" hidden="1">'16.국민연금급여지급현황'!$A$1:$X$15</definedName>
    <definedName name="Z_B7605203_4684_11D8_9D2F_0001027E943D_.wvu.Cols" localSheetId="14" hidden="1">'15.국민연금가입자'!$M:$O</definedName>
    <definedName name="Z_B7605203_4684_11D8_9D2F_0001027E943D_.wvu.Cols" localSheetId="15" hidden="1">'16.국민연금급여지급현황'!$AA:$AC</definedName>
    <definedName name="Z_B7605203_4684_11D8_9D2F_0001027E943D_.wvu.PrintArea" localSheetId="14" hidden="1">'15.국민연금가입자'!$A$1:$J$13</definedName>
    <definedName name="Z_B7605203_4684_11D8_9D2F_0001027E943D_.wvu.PrintArea" localSheetId="15" hidden="1">'16.국민연금급여지급현황'!$A$1:$X$15</definedName>
    <definedName name="Z_B7605203_4684_11D8_9D2F_0001027E943D_.wvu.PrintArea" localSheetId="6" hidden="1">'7.공중위생관계업소'!$A$1:$P$21</definedName>
    <definedName name="Z_EC062E16_E995_49B8_A019_D4B9B2E665B0_.wvu.Cols" localSheetId="14" hidden="1">'15.국민연금가입자'!$M:$O</definedName>
    <definedName name="Z_EC062E16_E995_49B8_A019_D4B9B2E665B0_.wvu.Cols" localSheetId="15" hidden="1">'16.국민연금급여지급현황'!$AA:$AC</definedName>
    <definedName name="Z_EC062E16_E995_49B8_A019_D4B9B2E665B0_.wvu.PrintArea" localSheetId="14" hidden="1">'15.국민연금가입자'!$A$1:$J$13</definedName>
    <definedName name="Z_EC062E16_E995_49B8_A019_D4B9B2E665B0_.wvu.PrintArea" localSheetId="15" hidden="1">'16.국민연금급여지급현황'!$A$1:$X$15</definedName>
    <definedName name="Z_EC062E16_E995_49B8_A019_D4B9B2E665B0_.wvu.PrintArea" localSheetId="1" hidden="1">'2.의료기관종사의료인력'!$A$1:$N$20</definedName>
    <definedName name="Z_EC062E16_E995_49B8_A019_D4B9B2E665B0_.wvu.PrintArea" localSheetId="5" hidden="1">'6.식품위생관계업소 '!$A$1:$Y$20</definedName>
    <definedName name="Z_EC062E16_E995_49B8_A019_D4B9B2E665B0_.wvu.PrintArea" localSheetId="6" hidden="1">'7.공중위생관계업소'!$A$1:$P$21</definedName>
    <definedName name="Z_FD9EB1D3_48FA_11D9_B3E6_0000B4A88D03_.wvu.Cols" localSheetId="14" hidden="1">'15.국민연금가입자'!$M:$O</definedName>
    <definedName name="Z_FD9EB1D3_48FA_11D9_B3E6_0000B4A88D03_.wvu.Cols" localSheetId="15" hidden="1">'16.국민연금급여지급현황'!$AA:$AC</definedName>
    <definedName name="Z_FD9EB1D3_48FA_11D9_B3E6_0000B4A88D03_.wvu.PrintArea" localSheetId="14" hidden="1">'15.국민연금가입자'!$A$1:$J$13</definedName>
    <definedName name="Z_FD9EB1D3_48FA_11D9_B3E6_0000B4A88D03_.wvu.PrintArea" localSheetId="15" hidden="1">'16.국민연금급여지급현황'!$A$1:$X$15</definedName>
    <definedName name="Z_FD9EB1D3_48FA_11D9_B3E6_0000B4A88D03_.wvu.PrintArea" localSheetId="1" hidden="1">'2.의료기관종사의료인력'!$A$1:$N$20</definedName>
    <definedName name="Z_FD9EB1D3_48FA_11D9_B3E6_0000B4A88D03_.wvu.PrintArea" localSheetId="5" hidden="1">'6.식품위생관계업소 '!$A$1:$Y$20</definedName>
    <definedName name="Z_FD9EB1D3_48FA_11D9_B3E6_0000B4A88D03_.wvu.PrintArea" localSheetId="6" hidden="1">'7.공중위생관계업소'!$A$1:$P$21</definedName>
  </definedNames>
  <calcPr calcId="162913"/>
</workbook>
</file>

<file path=xl/calcChain.xml><?xml version="1.0" encoding="utf-8"?>
<calcChain xmlns="http://schemas.openxmlformats.org/spreadsheetml/2006/main">
  <c r="G21" i="26" l="1"/>
  <c r="C21" i="26"/>
  <c r="B21" i="26" s="1"/>
  <c r="G20" i="26"/>
  <c r="C20" i="26"/>
  <c r="G19" i="26"/>
  <c r="C19" i="26"/>
  <c r="G18" i="26"/>
  <c r="C18" i="26"/>
  <c r="B18" i="26" s="1"/>
  <c r="G17" i="26"/>
  <c r="C17" i="26"/>
  <c r="B17" i="26" s="1"/>
  <c r="G16" i="26"/>
  <c r="C16" i="26"/>
  <c r="G15" i="26"/>
  <c r="C15" i="26"/>
  <c r="O14" i="26"/>
  <c r="N14" i="26"/>
  <c r="L14" i="26"/>
  <c r="K14" i="26"/>
  <c r="J14" i="26"/>
  <c r="I14" i="26"/>
  <c r="G14" i="26"/>
  <c r="F14" i="26"/>
  <c r="E14" i="26"/>
  <c r="D14" i="26"/>
  <c r="C14" i="26"/>
  <c r="B14" i="26" s="1"/>
  <c r="S19" i="25"/>
  <c r="O19" i="25"/>
  <c r="D19" i="25"/>
  <c r="C19" i="25"/>
  <c r="B19" i="25" s="1"/>
  <c r="S18" i="25"/>
  <c r="O18" i="25"/>
  <c r="D18" i="25"/>
  <c r="C18" i="25"/>
  <c r="B18" i="25" s="1"/>
  <c r="S17" i="25"/>
  <c r="O17" i="25"/>
  <c r="D17" i="25"/>
  <c r="C17" i="25" s="1"/>
  <c r="B17" i="25" s="1"/>
  <c r="S16" i="25"/>
  <c r="O16" i="25"/>
  <c r="D16" i="25"/>
  <c r="C16" i="25"/>
  <c r="S15" i="25"/>
  <c r="S12" i="25" s="1"/>
  <c r="O15" i="25"/>
  <c r="D15" i="25"/>
  <c r="C15" i="25"/>
  <c r="B15" i="25"/>
  <c r="S14" i="25"/>
  <c r="O14" i="25"/>
  <c r="D14" i="25"/>
  <c r="C14" i="25"/>
  <c r="B14" i="25" s="1"/>
  <c r="S13" i="25"/>
  <c r="O13" i="25"/>
  <c r="D13" i="25"/>
  <c r="C13" i="25" s="1"/>
  <c r="B13" i="25" s="1"/>
  <c r="AB12" i="25"/>
  <c r="Y12" i="25"/>
  <c r="X12" i="25"/>
  <c r="V12" i="25"/>
  <c r="T12" i="25"/>
  <c r="Q12" i="25"/>
  <c r="P12" i="25"/>
  <c r="M12" i="25"/>
  <c r="L12" i="25"/>
  <c r="K12" i="25"/>
  <c r="J12" i="25"/>
  <c r="I12" i="25"/>
  <c r="H12" i="25"/>
  <c r="F12" i="25"/>
  <c r="E12" i="25"/>
  <c r="D12" i="25"/>
  <c r="C12" i="25" s="1"/>
  <c r="B16" i="26" l="1"/>
  <c r="B19" i="26"/>
  <c r="B16" i="25"/>
  <c r="B12" i="25" s="1"/>
  <c r="B15" i="26"/>
  <c r="B20" i="26"/>
  <c r="O12" i="25"/>
  <c r="B19" i="33" l="1"/>
  <c r="B15" i="33"/>
  <c r="U14" i="33"/>
  <c r="D14" i="33"/>
  <c r="T12" i="37" l="1"/>
  <c r="S13" i="10" l="1"/>
  <c r="R13" i="10"/>
  <c r="H10" i="38" l="1"/>
  <c r="B10" i="38"/>
  <c r="E12" i="33" l="1"/>
  <c r="G10" i="29" l="1"/>
  <c r="H12" i="26" l="1"/>
  <c r="BF11" i="15" l="1"/>
  <c r="S12" i="10" l="1"/>
  <c r="R12" i="10"/>
  <c r="P8" i="11" l="1"/>
  <c r="L20" i="3" l="1"/>
</calcChain>
</file>

<file path=xl/sharedStrings.xml><?xml version="1.0" encoding="utf-8"?>
<sst xmlns="http://schemas.openxmlformats.org/spreadsheetml/2006/main" count="3743" uniqueCount="1094">
  <si>
    <t>단위 : 명</t>
  </si>
  <si>
    <t>Unit : person</t>
    <phoneticPr fontId="5" type="noConversion"/>
  </si>
  <si>
    <t>남</t>
    <phoneticPr fontId="5" type="noConversion"/>
  </si>
  <si>
    <t>여</t>
    <phoneticPr fontId="5" type="noConversion"/>
  </si>
  <si>
    <t>Eup Myeon</t>
  </si>
  <si>
    <t>-</t>
    <phoneticPr fontId="5" type="noConversion"/>
  </si>
  <si>
    <t>-</t>
  </si>
  <si>
    <t>3. 보건소 인력</t>
    <phoneticPr fontId="15" type="noConversion"/>
  </si>
  <si>
    <t>Unit : person</t>
    <phoneticPr fontId="5" type="noConversion"/>
  </si>
  <si>
    <t>합   계</t>
    <phoneticPr fontId="15" type="noConversion"/>
  </si>
  <si>
    <t>면         허       ·        자         격        종       별</t>
    <phoneticPr fontId="15" type="noConversion"/>
  </si>
  <si>
    <t>By license Qualification</t>
    <phoneticPr fontId="15" type="noConversion"/>
  </si>
  <si>
    <t>연   별</t>
  </si>
  <si>
    <t>남</t>
    <phoneticPr fontId="5" type="noConversion"/>
  </si>
  <si>
    <t>여</t>
    <phoneticPr fontId="5" type="noConversion"/>
  </si>
  <si>
    <t>소  계</t>
    <phoneticPr fontId="15" type="noConversion"/>
  </si>
  <si>
    <t>의   사</t>
    <phoneticPr fontId="15" type="noConversion"/>
  </si>
  <si>
    <t>치과의사</t>
    <phoneticPr fontId="15" type="noConversion"/>
  </si>
  <si>
    <t>한의사</t>
    <phoneticPr fontId="15" type="noConversion"/>
  </si>
  <si>
    <t>약 사</t>
    <phoneticPr fontId="15" type="noConversion"/>
  </si>
  <si>
    <t>조산사</t>
    <phoneticPr fontId="15" type="noConversion"/>
  </si>
  <si>
    <t>간호사</t>
    <phoneticPr fontId="15" type="noConversion"/>
  </si>
  <si>
    <t>임상병리사</t>
    <phoneticPr fontId="15" type="noConversion"/>
  </si>
  <si>
    <t>방사선사</t>
    <phoneticPr fontId="15" type="noConversion"/>
  </si>
  <si>
    <t>물리치료사</t>
    <phoneticPr fontId="15" type="noConversion"/>
  </si>
  <si>
    <t>치과위생사</t>
    <phoneticPr fontId="15" type="noConversion"/>
  </si>
  <si>
    <t>Oriental</t>
    <phoneticPr fontId="15" type="noConversion"/>
  </si>
  <si>
    <t>Clinic</t>
    <phoneticPr fontId="15" type="noConversion"/>
  </si>
  <si>
    <t>Physical</t>
    <phoneticPr fontId="15" type="noConversion"/>
  </si>
  <si>
    <t>Dental</t>
    <phoneticPr fontId="15" type="noConversion"/>
  </si>
  <si>
    <t>Year</t>
    <phoneticPr fontId="5" type="noConversion"/>
  </si>
  <si>
    <t>mecical</t>
    <phoneticPr fontId="15" type="noConversion"/>
  </si>
  <si>
    <t>pathology</t>
    <phoneticPr fontId="15" type="noConversion"/>
  </si>
  <si>
    <t>Radiological</t>
    <phoneticPr fontId="15" type="noConversion"/>
  </si>
  <si>
    <t>therapy</t>
    <phoneticPr fontId="15" type="noConversion"/>
  </si>
  <si>
    <t>hygienics</t>
    <phoneticPr fontId="15" type="noConversion"/>
  </si>
  <si>
    <t>Total</t>
  </si>
  <si>
    <t>Male</t>
    <phoneticPr fontId="5" type="noConversion"/>
  </si>
  <si>
    <t>Female</t>
    <phoneticPr fontId="5" type="noConversion"/>
  </si>
  <si>
    <t>Sub total</t>
    <phoneticPr fontId="15" type="noConversion"/>
  </si>
  <si>
    <t>Physicians</t>
    <phoneticPr fontId="15" type="noConversion"/>
  </si>
  <si>
    <t>Dentist</t>
    <phoneticPr fontId="15" type="noConversion"/>
  </si>
  <si>
    <t>doctors</t>
    <phoneticPr fontId="15" type="noConversion"/>
  </si>
  <si>
    <t>Pharmacists</t>
    <phoneticPr fontId="15" type="noConversion"/>
  </si>
  <si>
    <t>Midwives</t>
    <phoneticPr fontId="15" type="noConversion"/>
  </si>
  <si>
    <t>Nurses</t>
    <phoneticPr fontId="15" type="noConversion"/>
  </si>
  <si>
    <t>techicians</t>
    <phoneticPr fontId="15" type="noConversion"/>
  </si>
  <si>
    <t>technicians</t>
    <phoneticPr fontId="15" type="noConversion"/>
  </si>
  <si>
    <t>technician</t>
    <phoneticPr fontId="15" type="noConversion"/>
  </si>
  <si>
    <t>-</t>
    <phoneticPr fontId="5" type="noConversion"/>
  </si>
  <si>
    <t>면    허   ·     자    격     종    별        By license Qualification</t>
    <phoneticPr fontId="15" type="noConversion"/>
  </si>
  <si>
    <t>면  허 · 자 격 종 별 외               Others</t>
    <phoneticPr fontId="15" type="noConversion"/>
  </si>
  <si>
    <t>영 양 사</t>
    <phoneticPr fontId="15" type="noConversion"/>
  </si>
  <si>
    <t>간호조무사</t>
    <phoneticPr fontId="15" type="noConversion"/>
  </si>
  <si>
    <t>의무기록사</t>
    <phoneticPr fontId="15" type="noConversion"/>
  </si>
  <si>
    <t>위 생 사</t>
    <phoneticPr fontId="15" type="noConversion"/>
  </si>
  <si>
    <t>정신보건</t>
    <phoneticPr fontId="15" type="noConversion"/>
  </si>
  <si>
    <t>정보처리</t>
    <phoneticPr fontId="15" type="noConversion"/>
  </si>
  <si>
    <t>응급구조사</t>
    <phoneticPr fontId="15" type="noConversion"/>
  </si>
  <si>
    <t>소  계</t>
    <phoneticPr fontId="15" type="noConversion"/>
  </si>
  <si>
    <t>보건직</t>
    <phoneticPr fontId="15" type="noConversion"/>
  </si>
  <si>
    <t>행정직</t>
    <phoneticPr fontId="15" type="noConversion"/>
  </si>
  <si>
    <t>기  타</t>
    <phoneticPr fontId="15" type="noConversion"/>
  </si>
  <si>
    <t>위생시험사</t>
    <phoneticPr fontId="15" type="noConversion"/>
  </si>
  <si>
    <t>전문요원</t>
    <phoneticPr fontId="15" type="noConversion"/>
  </si>
  <si>
    <t>기  사</t>
    <phoneticPr fontId="15" type="noConversion"/>
  </si>
  <si>
    <t>Emergency</t>
    <phoneticPr fontId="15" type="noConversion"/>
  </si>
  <si>
    <t>Public</t>
    <phoneticPr fontId="15" type="noConversion"/>
  </si>
  <si>
    <t>Admini-</t>
    <phoneticPr fontId="15" type="noConversion"/>
  </si>
  <si>
    <t>Year</t>
    <phoneticPr fontId="5" type="noConversion"/>
  </si>
  <si>
    <t>Nutrition</t>
    <phoneticPr fontId="15" type="noConversion"/>
  </si>
  <si>
    <t>Nurse's</t>
    <phoneticPr fontId="15" type="noConversion"/>
  </si>
  <si>
    <t>Medical records</t>
    <phoneticPr fontId="15" type="noConversion"/>
  </si>
  <si>
    <t>Mecical</t>
    <phoneticPr fontId="15" type="noConversion"/>
  </si>
  <si>
    <t>Mental &amp; Health</t>
    <phoneticPr fontId="15" type="noConversion"/>
  </si>
  <si>
    <t>Data processing</t>
    <phoneticPr fontId="15" type="noConversion"/>
  </si>
  <si>
    <t>rescue</t>
    <phoneticPr fontId="15" type="noConversion"/>
  </si>
  <si>
    <t>health</t>
    <phoneticPr fontId="15" type="noConversion"/>
  </si>
  <si>
    <t>strative</t>
    <phoneticPr fontId="15" type="noConversion"/>
  </si>
  <si>
    <t>technicians</t>
    <phoneticPr fontId="15" type="noConversion"/>
  </si>
  <si>
    <t>aides</t>
    <phoneticPr fontId="15" type="noConversion"/>
  </si>
  <si>
    <t>corpsman</t>
    <phoneticPr fontId="15" type="noConversion"/>
  </si>
  <si>
    <t>specialist</t>
    <phoneticPr fontId="15" type="noConversion"/>
  </si>
  <si>
    <t>specialists</t>
    <phoneticPr fontId="15" type="noConversion"/>
  </si>
  <si>
    <t>Sub total</t>
    <phoneticPr fontId="15" type="noConversion"/>
  </si>
  <si>
    <t>workers</t>
    <phoneticPr fontId="15" type="noConversion"/>
  </si>
  <si>
    <t>Others</t>
    <phoneticPr fontId="15" type="noConversion"/>
  </si>
  <si>
    <t>자료 : 보건의료원</t>
    <phoneticPr fontId="6" type="noConversion"/>
  </si>
  <si>
    <t>4. 보건지소 및 보건진료소 인력</t>
    <phoneticPr fontId="6" type="noConversion"/>
  </si>
  <si>
    <t>연   별
읍면별
Year &amp;
Eup Myeon</t>
    <phoneticPr fontId="5" type="noConversion"/>
  </si>
  <si>
    <t>합    계</t>
    <phoneticPr fontId="17" type="noConversion"/>
  </si>
  <si>
    <t xml:space="preserve">보         건          지          소    </t>
    <phoneticPr fontId="17" type="noConversion"/>
  </si>
  <si>
    <t>Health   subcenter</t>
    <phoneticPr fontId="5" type="noConversion"/>
  </si>
  <si>
    <t>보건진료소</t>
    <phoneticPr fontId="17" type="noConversion"/>
  </si>
  <si>
    <t>면 허 · 자 격 종 별</t>
    <phoneticPr fontId="17" type="noConversion"/>
  </si>
  <si>
    <t>By license / qualification</t>
    <phoneticPr fontId="5" type="noConversion"/>
  </si>
  <si>
    <t>면 허 · 자 격 종 별 외   Others</t>
    <phoneticPr fontId="17" type="noConversion"/>
  </si>
  <si>
    <t>보건진료원</t>
  </si>
  <si>
    <t>소  계</t>
    <phoneticPr fontId="17" type="noConversion"/>
  </si>
  <si>
    <t>의    사</t>
    <phoneticPr fontId="17" type="noConversion"/>
  </si>
  <si>
    <t>치과의사</t>
    <phoneticPr fontId="17" type="noConversion"/>
  </si>
  <si>
    <t>한의사</t>
    <phoneticPr fontId="6" type="noConversion"/>
  </si>
  <si>
    <t>약   사</t>
    <phoneticPr fontId="6" type="noConversion"/>
  </si>
  <si>
    <t>간호사</t>
    <phoneticPr fontId="17" type="noConversion"/>
  </si>
  <si>
    <t>임상병리사</t>
    <phoneticPr fontId="17" type="noConversion"/>
  </si>
  <si>
    <t>방사선사</t>
    <phoneticPr fontId="17" type="noConversion"/>
  </si>
  <si>
    <t>간호조무사</t>
    <phoneticPr fontId="17" type="noConversion"/>
  </si>
  <si>
    <t>보건직</t>
    <phoneticPr fontId="17" type="noConversion"/>
  </si>
  <si>
    <t>행정직</t>
    <phoneticPr fontId="17" type="noConversion"/>
  </si>
  <si>
    <t>기   타</t>
    <phoneticPr fontId="17" type="noConversion"/>
  </si>
  <si>
    <t>Primary Health</t>
    <phoneticPr fontId="17" type="noConversion"/>
  </si>
  <si>
    <t>Oriental</t>
    <phoneticPr fontId="5" type="noConversion"/>
  </si>
  <si>
    <t>Pharma</t>
    <phoneticPr fontId="5" type="noConversion"/>
  </si>
  <si>
    <t>Clinic Pathol-</t>
    <phoneticPr fontId="17" type="noConversion"/>
  </si>
  <si>
    <t>Radiological</t>
    <phoneticPr fontId="17" type="noConversion"/>
  </si>
  <si>
    <t>Nurse</t>
    <phoneticPr fontId="5" type="noConversion"/>
  </si>
  <si>
    <t>Public health</t>
    <phoneticPr fontId="17" type="noConversion"/>
  </si>
  <si>
    <t>Administra-</t>
    <phoneticPr fontId="17" type="noConversion"/>
  </si>
  <si>
    <t xml:space="preserve"> Care Centers</t>
    <phoneticPr fontId="17" type="noConversion"/>
  </si>
  <si>
    <t>Total</t>
    <phoneticPr fontId="17" type="noConversion"/>
  </si>
  <si>
    <t>Male</t>
    <phoneticPr fontId="5" type="noConversion"/>
  </si>
  <si>
    <t>Female</t>
    <phoneticPr fontId="5" type="noConversion"/>
  </si>
  <si>
    <t>Sub total</t>
    <phoneticPr fontId="17" type="noConversion"/>
  </si>
  <si>
    <t>Physicians</t>
    <phoneticPr fontId="17" type="noConversion"/>
  </si>
  <si>
    <t>Dentists</t>
    <phoneticPr fontId="17" type="noConversion"/>
  </si>
  <si>
    <t xml:space="preserve"> medical doctors</t>
    <phoneticPr fontId="17" type="noConversion"/>
  </si>
  <si>
    <t>cists</t>
    <phoneticPr fontId="17" type="noConversion"/>
  </si>
  <si>
    <t>Nurses</t>
    <phoneticPr fontId="17" type="noConversion"/>
  </si>
  <si>
    <t>ogy Techicians</t>
    <phoneticPr fontId="17" type="noConversion"/>
  </si>
  <si>
    <t>Techicians</t>
    <phoneticPr fontId="17" type="noConversion"/>
  </si>
  <si>
    <t>aides</t>
    <phoneticPr fontId="5" type="noConversion"/>
  </si>
  <si>
    <t>Sub-total</t>
    <phoneticPr fontId="17" type="noConversion"/>
  </si>
  <si>
    <t>worker</t>
    <phoneticPr fontId="17" type="noConversion"/>
  </si>
  <si>
    <t>tive workers</t>
    <phoneticPr fontId="17" type="noConversion"/>
  </si>
  <si>
    <t>Others</t>
    <phoneticPr fontId="17" type="noConversion"/>
  </si>
  <si>
    <t>Practitioners</t>
    <phoneticPr fontId="17" type="noConversion"/>
  </si>
  <si>
    <t>장수읍
Jangsu-eup</t>
    <phoneticPr fontId="5" type="noConversion"/>
  </si>
  <si>
    <t>산서면
Sanseo-myeon</t>
    <phoneticPr fontId="5" type="noConversion"/>
  </si>
  <si>
    <t>번암면
Beonam-myeon</t>
    <phoneticPr fontId="5" type="noConversion"/>
  </si>
  <si>
    <t>장계면
Janggye-myeon</t>
    <phoneticPr fontId="5" type="noConversion"/>
  </si>
  <si>
    <t>천천면
Cheoncheon-myeon</t>
    <phoneticPr fontId="5" type="noConversion"/>
  </si>
  <si>
    <t>계남면
Gyenam-myeon</t>
    <phoneticPr fontId="5" type="noConversion"/>
  </si>
  <si>
    <t>계북면
Gyebuk-myeon</t>
    <phoneticPr fontId="5" type="noConversion"/>
  </si>
  <si>
    <t>자료 : 보건의료원</t>
    <phoneticPr fontId="6" type="noConversion"/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</si>
  <si>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</si>
  <si>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</si>
  <si>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</si>
  <si>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</si>
  <si>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</si>
  <si>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</si>
  <si>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</si>
  <si>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Unit : person</t>
    <phoneticPr fontId="5" type="noConversion"/>
  </si>
  <si>
    <t>연   별</t>
    <phoneticPr fontId="5" type="noConversion"/>
  </si>
  <si>
    <t>디프테리아</t>
    <phoneticPr fontId="6" type="noConversion"/>
  </si>
  <si>
    <t>파상풍,</t>
    <phoneticPr fontId="5" type="noConversion"/>
  </si>
  <si>
    <t>폴리오</t>
    <phoneticPr fontId="5" type="noConversion"/>
  </si>
  <si>
    <t>홍역, 유행성이하</t>
    <phoneticPr fontId="5" type="noConversion"/>
  </si>
  <si>
    <t>일 본 뇌 염</t>
  </si>
  <si>
    <t>장 티 푸 스</t>
  </si>
  <si>
    <t>B 형 간 염</t>
  </si>
  <si>
    <t>결  핵</t>
    <phoneticPr fontId="6" type="noConversion"/>
  </si>
  <si>
    <t>인플루엔자</t>
    <phoneticPr fontId="6" type="noConversion"/>
  </si>
  <si>
    <t>유행성출혈열</t>
    <phoneticPr fontId="5" type="noConversion"/>
  </si>
  <si>
    <t>b형 헤모필루스</t>
    <phoneticPr fontId="5" type="noConversion"/>
  </si>
  <si>
    <t>수 두</t>
  </si>
  <si>
    <t>기   타</t>
    <phoneticPr fontId="6" type="noConversion"/>
  </si>
  <si>
    <t>읍면별</t>
    <phoneticPr fontId="5" type="noConversion"/>
  </si>
  <si>
    <t xml:space="preserve"> 파상풍, 백일해</t>
    <phoneticPr fontId="6" type="noConversion"/>
  </si>
  <si>
    <t>디프테리아</t>
    <phoneticPr fontId="5" type="noConversion"/>
  </si>
  <si>
    <t>선염, 풍진</t>
    <phoneticPr fontId="5" type="noConversion"/>
  </si>
  <si>
    <t>인플루엔자</t>
    <phoneticPr fontId="5" type="noConversion"/>
  </si>
  <si>
    <t>Year &amp;</t>
    <phoneticPr fontId="5" type="noConversion"/>
  </si>
  <si>
    <t>Japanese</t>
  </si>
  <si>
    <t>Hemorrhagic</t>
    <phoneticPr fontId="5" type="noConversion"/>
  </si>
  <si>
    <t xml:space="preserve"> (DT&amp;P)</t>
    <phoneticPr fontId="6" type="noConversion"/>
  </si>
  <si>
    <t>(DT/Tdap)</t>
    <phoneticPr fontId="5" type="noConversion"/>
  </si>
  <si>
    <t>Poliomyelitis</t>
    <phoneticPr fontId="5" type="noConversion"/>
  </si>
  <si>
    <t>(MMR)</t>
    <phoneticPr fontId="5" type="noConversion"/>
  </si>
  <si>
    <t>encephalitis</t>
  </si>
  <si>
    <t>Typhoid fever</t>
    <phoneticPr fontId="5" type="noConversion"/>
  </si>
  <si>
    <t>Hepatitis B</t>
    <phoneticPr fontId="5" type="noConversion"/>
  </si>
  <si>
    <t>B.C.G</t>
    <phoneticPr fontId="6" type="noConversion"/>
  </si>
  <si>
    <t>Influenza</t>
    <phoneticPr fontId="6" type="noConversion"/>
  </si>
  <si>
    <t xml:space="preserve"> Fever</t>
    <phoneticPr fontId="5" type="noConversion"/>
  </si>
  <si>
    <t>Hib</t>
    <phoneticPr fontId="5" type="noConversion"/>
  </si>
  <si>
    <t>Varicella</t>
  </si>
  <si>
    <t>Others</t>
    <phoneticPr fontId="6" type="noConversion"/>
  </si>
  <si>
    <t xml:space="preserve">장티푸스 </t>
  </si>
  <si>
    <t>파라티푸스</t>
  </si>
  <si>
    <t>세균성이질</t>
  </si>
  <si>
    <t>백일해</t>
  </si>
  <si>
    <t>유행성이하선염</t>
  </si>
  <si>
    <t>Paratyphoid fever</t>
  </si>
  <si>
    <t>Mumps</t>
  </si>
  <si>
    <t>발생 case</t>
  </si>
  <si>
    <t>사망 Death</t>
  </si>
  <si>
    <t>STATUS OF HANSEN DISEASE PATIENTS BANEFITTED
FROM PUBLIC HEALTH CENTER PROJECT CENTERS BY CITY</t>
    <phoneticPr fontId="5" type="noConversion"/>
  </si>
  <si>
    <t>Unit : person</t>
    <phoneticPr fontId="5" type="noConversion"/>
  </si>
  <si>
    <t>연   별</t>
    <phoneticPr fontId="5" type="noConversion"/>
  </si>
  <si>
    <t>한센사업</t>
    <phoneticPr fontId="5" type="noConversion"/>
  </si>
  <si>
    <t>한 센 사 업 대 상 자    관 리 현 황</t>
    <phoneticPr fontId="5" type="noConversion"/>
  </si>
  <si>
    <t>Registered patients under control</t>
    <phoneticPr fontId="5" type="noConversion"/>
  </si>
  <si>
    <t>읍면별</t>
    <phoneticPr fontId="5" type="noConversion"/>
  </si>
  <si>
    <t>대상자</t>
    <phoneticPr fontId="5" type="noConversion"/>
  </si>
  <si>
    <t>한센사업대상자</t>
    <phoneticPr fontId="5" type="noConversion"/>
  </si>
  <si>
    <t>양     성</t>
    <phoneticPr fontId="5" type="noConversion"/>
  </si>
  <si>
    <t>신규대상자</t>
    <phoneticPr fontId="5" type="noConversion"/>
  </si>
  <si>
    <t>사망자</t>
    <phoneticPr fontId="5" type="noConversion"/>
  </si>
  <si>
    <t>성     별</t>
    <phoneticPr fontId="5" type="noConversion"/>
  </si>
  <si>
    <t xml:space="preserve">      거주형태별</t>
    <phoneticPr fontId="5" type="noConversion"/>
  </si>
  <si>
    <t>Type of residence</t>
    <phoneticPr fontId="5" type="noConversion"/>
  </si>
  <si>
    <t>서비스구분별 Type of service</t>
    <phoneticPr fontId="5" type="noConversion"/>
  </si>
  <si>
    <t>거주지별</t>
    <phoneticPr fontId="5" type="noConversion"/>
  </si>
  <si>
    <t>서비스 지역별</t>
    <phoneticPr fontId="5" type="noConversion"/>
  </si>
  <si>
    <t>신규신환자수</t>
    <phoneticPr fontId="5" type="noConversion"/>
  </si>
  <si>
    <t>남</t>
    <phoneticPr fontId="5" type="noConversion"/>
  </si>
  <si>
    <t>여</t>
    <phoneticPr fontId="5" type="noConversion"/>
  </si>
  <si>
    <t>재   가</t>
    <phoneticPr fontId="5" type="noConversion"/>
  </si>
  <si>
    <t>정  착</t>
    <phoneticPr fontId="5" type="noConversion"/>
  </si>
  <si>
    <t>시설보호</t>
    <phoneticPr fontId="5" type="noConversion"/>
  </si>
  <si>
    <t>요치료</t>
    <phoneticPr fontId="5" type="noConversion"/>
  </si>
  <si>
    <t>서비스대상자</t>
    <phoneticPr fontId="5" type="noConversion"/>
  </si>
  <si>
    <t>Year &amp;</t>
    <phoneticPr fontId="5" type="noConversion"/>
  </si>
  <si>
    <t>Area of</t>
    <phoneticPr fontId="5" type="noConversion"/>
  </si>
  <si>
    <t>Positive</t>
    <phoneticPr fontId="5" type="noConversion"/>
  </si>
  <si>
    <t>New</t>
    <phoneticPr fontId="5" type="noConversion"/>
  </si>
  <si>
    <t xml:space="preserve">  </t>
    <phoneticPr fontId="5" type="noConversion"/>
  </si>
  <si>
    <t>양성</t>
    <phoneticPr fontId="5" type="noConversion"/>
  </si>
  <si>
    <t>Settlement</t>
    <phoneticPr fontId="5" type="noConversion"/>
  </si>
  <si>
    <t>Cases for</t>
    <phoneticPr fontId="5" type="noConversion"/>
  </si>
  <si>
    <t>Cases under of</t>
    <phoneticPr fontId="5" type="noConversion"/>
  </si>
  <si>
    <t>재발관리</t>
    <phoneticPr fontId="5" type="noConversion"/>
  </si>
  <si>
    <t>residence</t>
    <phoneticPr fontId="5" type="noConversion"/>
  </si>
  <si>
    <t>service</t>
    <phoneticPr fontId="5" type="noConversion"/>
  </si>
  <si>
    <t>case</t>
    <phoneticPr fontId="5" type="noConversion"/>
  </si>
  <si>
    <t>beneficiaries</t>
    <phoneticPr fontId="5" type="noConversion"/>
  </si>
  <si>
    <t>Patients</t>
    <phoneticPr fontId="5" type="noConversion"/>
  </si>
  <si>
    <t>Death</t>
    <phoneticPr fontId="5" type="noConversion"/>
  </si>
  <si>
    <t xml:space="preserve"> sex</t>
    <phoneticPr fontId="5" type="noConversion"/>
  </si>
  <si>
    <t>Male</t>
  </si>
  <si>
    <t>Female</t>
  </si>
  <si>
    <t>Domicile</t>
    <phoneticPr fontId="5" type="noConversion"/>
  </si>
  <si>
    <t xml:space="preserve">Positive </t>
    <phoneticPr fontId="5" type="noConversion"/>
  </si>
  <si>
    <t>Village</t>
    <phoneticPr fontId="5" type="noConversion"/>
  </si>
  <si>
    <t>Leprosarium</t>
    <phoneticPr fontId="5" type="noConversion"/>
  </si>
  <si>
    <t>Chemotherapy</t>
    <phoneticPr fontId="5" type="noConversion"/>
  </si>
  <si>
    <t>Hansen service</t>
    <phoneticPr fontId="5" type="noConversion"/>
  </si>
  <si>
    <t>Cases for Suveillance</t>
    <phoneticPr fontId="5" type="noConversion"/>
  </si>
  <si>
    <t>자료 :  보건의료원</t>
    <phoneticPr fontId="6" type="noConversion"/>
  </si>
  <si>
    <t>REGISTERED TUBERCULOSIS PATIENTS</t>
    <phoneticPr fontId="5" type="noConversion"/>
  </si>
  <si>
    <t>결핵환자 현황 (속)</t>
    <phoneticPr fontId="5" type="noConversion"/>
  </si>
  <si>
    <t>REGISTERED TUBERCULOSIS PATIENTS(Cont'd)</t>
    <phoneticPr fontId="5" type="noConversion"/>
  </si>
  <si>
    <t>단위 : 명, 건수</t>
    <phoneticPr fontId="5" type="noConversion"/>
  </si>
  <si>
    <t>Unit : person, case</t>
    <phoneticPr fontId="5" type="noConversion"/>
  </si>
  <si>
    <t>연   별</t>
    <phoneticPr fontId="5" type="noConversion"/>
  </si>
  <si>
    <t>당해연도 등록(신고)된 결핵 환자수  No. of pulmonary tuberculosis patients registered(declared) the current year</t>
    <phoneticPr fontId="5" type="noConversion"/>
  </si>
  <si>
    <t>당해연도 결핵예방 Actual results BCG vaccinations</t>
    <phoneticPr fontId="5" type="noConversion"/>
  </si>
  <si>
    <t>접종실적 prevention of tuberculosis the current year</t>
    <phoneticPr fontId="5" type="noConversion"/>
  </si>
  <si>
    <t>당해연도 보건소 결핵검진 실적 Examination for tuberculosis at health centers the current year</t>
    <phoneticPr fontId="5" type="noConversion"/>
  </si>
  <si>
    <t>합계 Total</t>
    <phoneticPr fontId="5" type="noConversion"/>
  </si>
  <si>
    <t>신 환 자</t>
    <phoneticPr fontId="6" type="noConversion"/>
  </si>
  <si>
    <t>재   발</t>
    <phoneticPr fontId="6" type="noConversion"/>
  </si>
  <si>
    <t>초치료실패자</t>
    <phoneticPr fontId="5" type="noConversion"/>
  </si>
  <si>
    <t>중단후재등록</t>
    <phoneticPr fontId="6" type="noConversion"/>
  </si>
  <si>
    <t>전  입</t>
    <phoneticPr fontId="6" type="noConversion"/>
  </si>
  <si>
    <t>만성배균자</t>
    <phoneticPr fontId="6" type="noConversion"/>
  </si>
  <si>
    <t>기  타</t>
    <phoneticPr fontId="6" type="noConversion"/>
  </si>
  <si>
    <t>보건소 Health center</t>
    <phoneticPr fontId="5" type="noConversion"/>
  </si>
  <si>
    <t>병·의원 Hospitals &amp; Clinics</t>
    <phoneticPr fontId="5" type="noConversion"/>
  </si>
  <si>
    <t>검사건수 Cases of the exam</t>
    <phoneticPr fontId="5" type="noConversion"/>
  </si>
  <si>
    <t>발견환자수 No. of patients discovered</t>
    <phoneticPr fontId="5" type="noConversion"/>
  </si>
  <si>
    <t>요관찰</t>
    <phoneticPr fontId="5" type="noConversion"/>
  </si>
  <si>
    <t>읍면별</t>
    <phoneticPr fontId="5" type="noConversion"/>
  </si>
  <si>
    <t>미취학아동</t>
    <phoneticPr fontId="5" type="noConversion"/>
  </si>
  <si>
    <t>취학아동</t>
    <phoneticPr fontId="5" type="noConversion"/>
  </si>
  <si>
    <t xml:space="preserve">X-선검사 </t>
    <phoneticPr fontId="5" type="noConversion"/>
  </si>
  <si>
    <t>객담검사</t>
    <phoneticPr fontId="5" type="noConversion"/>
  </si>
  <si>
    <t>도말양성</t>
    <phoneticPr fontId="5" type="noConversion"/>
  </si>
  <si>
    <t>도말음성</t>
    <phoneticPr fontId="5" type="noConversion"/>
  </si>
  <si>
    <t>Year &amp;</t>
    <phoneticPr fontId="5" type="noConversion"/>
  </si>
  <si>
    <t>남</t>
    <phoneticPr fontId="5" type="noConversion"/>
  </si>
  <si>
    <t xml:space="preserve">여 </t>
    <phoneticPr fontId="5" type="noConversion"/>
  </si>
  <si>
    <t>New</t>
    <phoneticPr fontId="6" type="noConversion"/>
  </si>
  <si>
    <t>Treatment</t>
    <phoneticPr fontId="5" type="noConversion"/>
  </si>
  <si>
    <t>Treatment</t>
    <phoneticPr fontId="6" type="noConversion"/>
  </si>
  <si>
    <t>Transferred</t>
    <phoneticPr fontId="6" type="noConversion"/>
  </si>
  <si>
    <t>여</t>
    <phoneticPr fontId="5" type="noConversion"/>
  </si>
  <si>
    <t>registrations</t>
    <phoneticPr fontId="6" type="noConversion"/>
  </si>
  <si>
    <t>Relapse</t>
    <phoneticPr fontId="6" type="noConversion"/>
  </si>
  <si>
    <t>after failure</t>
    <phoneticPr fontId="5" type="noConversion"/>
  </si>
  <si>
    <t>after default</t>
    <phoneticPr fontId="6" type="noConversion"/>
  </si>
  <si>
    <t>in</t>
    <phoneticPr fontId="6" type="noConversion"/>
  </si>
  <si>
    <t>Chronic</t>
    <phoneticPr fontId="6" type="noConversion"/>
  </si>
  <si>
    <t>Others</t>
    <phoneticPr fontId="6" type="noConversion"/>
  </si>
  <si>
    <t>preschool child</t>
    <phoneticPr fontId="5" type="noConversion"/>
  </si>
  <si>
    <t>school-children</t>
    <phoneticPr fontId="5" type="noConversion"/>
  </si>
  <si>
    <t xml:space="preserve">X-ray inspection </t>
    <phoneticPr fontId="5" type="noConversion"/>
  </si>
  <si>
    <t>Exam of the Sputum</t>
    <phoneticPr fontId="5" type="noConversion"/>
  </si>
  <si>
    <t>Smear Positive</t>
    <phoneticPr fontId="5" type="noConversion"/>
  </si>
  <si>
    <t>Smear Negative</t>
    <phoneticPr fontId="5" type="noConversion"/>
  </si>
  <si>
    <t>Surveillance</t>
    <phoneticPr fontId="5" type="noConversion"/>
  </si>
  <si>
    <t>-</t>
    <phoneticPr fontId="5" type="noConversion"/>
  </si>
  <si>
    <t>16</t>
    <phoneticPr fontId="5" type="noConversion"/>
  </si>
  <si>
    <t>13</t>
    <phoneticPr fontId="5" type="noConversion"/>
  </si>
  <si>
    <t>47</t>
  </si>
  <si>
    <t>자료 :  보건의료원</t>
    <phoneticPr fontId="6" type="noConversion"/>
  </si>
  <si>
    <t>ORAL HEALTH ACTIVITIES AT HEALTH CENTERS</t>
    <phoneticPr fontId="17" type="noConversion"/>
  </si>
  <si>
    <t>단위 : 건수, 명</t>
    <phoneticPr fontId="6" type="noConversion"/>
  </si>
  <si>
    <t>Unit : case, person</t>
    <phoneticPr fontId="6" type="noConversion"/>
  </si>
  <si>
    <t>연   별
읍면별
Year &amp;
Eup Myeon</t>
    <phoneticPr fontId="5" type="noConversion"/>
  </si>
  <si>
    <t>구강보건교육</t>
    <phoneticPr fontId="6" type="noConversion"/>
  </si>
  <si>
    <t>치면세마</t>
    <phoneticPr fontId="6" type="noConversion"/>
  </si>
  <si>
    <t>불소용액양치사업</t>
    <phoneticPr fontId="6" type="noConversion"/>
  </si>
  <si>
    <t>불소용액 도포</t>
    <phoneticPr fontId="6" type="noConversion"/>
  </si>
  <si>
    <t>노인의치 보철사업</t>
    <phoneticPr fontId="6" type="noConversion"/>
  </si>
  <si>
    <t>Oral health</t>
    <phoneticPr fontId="6" type="noConversion"/>
  </si>
  <si>
    <t xml:space="preserve">Oral </t>
    <phoneticPr fontId="6" type="noConversion"/>
  </si>
  <si>
    <t>Fluoride mouth</t>
    <phoneticPr fontId="6" type="noConversion"/>
  </si>
  <si>
    <t>Fluoride topical</t>
    <phoneticPr fontId="6" type="noConversion"/>
  </si>
  <si>
    <t>Denture for</t>
    <phoneticPr fontId="5" type="noConversion"/>
  </si>
  <si>
    <t>education</t>
    <phoneticPr fontId="6" type="noConversion"/>
  </si>
  <si>
    <t>prophylaxis</t>
    <phoneticPr fontId="6" type="noConversion"/>
  </si>
  <si>
    <t xml:space="preserve"> rinsing</t>
    <phoneticPr fontId="6" type="noConversion"/>
  </si>
  <si>
    <t>application</t>
    <phoneticPr fontId="6" type="noConversion"/>
  </si>
  <si>
    <t>older</t>
    <phoneticPr fontId="5" type="noConversion"/>
  </si>
  <si>
    <t>건수</t>
    <phoneticPr fontId="6" type="noConversion"/>
  </si>
  <si>
    <t>인원</t>
    <phoneticPr fontId="6" type="noConversion"/>
  </si>
  <si>
    <t>Case</t>
    <phoneticPr fontId="6" type="noConversion"/>
  </si>
  <si>
    <t>Person</t>
    <phoneticPr fontId="6" type="noConversion"/>
  </si>
  <si>
    <t>자료 : 보건의료원</t>
    <phoneticPr fontId="6" type="noConversion"/>
  </si>
  <si>
    <t>폐렴구균</t>
    <phoneticPr fontId="5" type="noConversion"/>
  </si>
  <si>
    <t>A형간염</t>
    <phoneticPr fontId="5" type="noConversion"/>
  </si>
  <si>
    <r>
      <t>PCV(</t>
    </r>
    <r>
      <rPr>
        <sz val="8"/>
        <rFont val="돋움"/>
        <family val="3"/>
        <charset val="129"/>
      </rPr>
      <t>단백결합</t>
    </r>
    <r>
      <rPr>
        <sz val="8"/>
        <rFont val="Arial Narrow"/>
        <family val="2"/>
      </rPr>
      <t>)</t>
    </r>
    <phoneticPr fontId="5" type="noConversion"/>
  </si>
  <si>
    <t>Hep A</t>
    <phoneticPr fontId="5" type="noConversion"/>
  </si>
  <si>
    <t>-</t>
    <phoneticPr fontId="45" type="noConversion"/>
  </si>
  <si>
    <t>자료 :  보건의료원</t>
    <phoneticPr fontId="6" type="noConversion"/>
  </si>
  <si>
    <t>-</t>
    <phoneticPr fontId="5" type="noConversion"/>
  </si>
  <si>
    <t>발생 case</t>
    <phoneticPr fontId="5" type="noConversion"/>
  </si>
  <si>
    <t>여 Female</t>
    <phoneticPr fontId="5" type="noConversion"/>
  </si>
  <si>
    <t>남 male</t>
    <phoneticPr fontId="5" type="noConversion"/>
  </si>
  <si>
    <t>계 Total</t>
    <phoneticPr fontId="5" type="noConversion"/>
  </si>
  <si>
    <t>Others</t>
    <phoneticPr fontId="5" type="noConversion"/>
  </si>
  <si>
    <t>HFRS</t>
    <phoneticPr fontId="5" type="noConversion"/>
  </si>
  <si>
    <t>Brucellosis</t>
    <phoneticPr fontId="5" type="noConversion"/>
  </si>
  <si>
    <t>Leptospirosi</t>
    <phoneticPr fontId="5" type="noConversion"/>
  </si>
  <si>
    <t>Scrubtyphus</t>
    <phoneticPr fontId="5" type="noConversion"/>
  </si>
  <si>
    <t>Scarlet Fever</t>
    <phoneticPr fontId="5" type="noConversion"/>
  </si>
  <si>
    <t>Leprosy</t>
    <phoneticPr fontId="5" type="noConversion"/>
  </si>
  <si>
    <t>Tuberculosis</t>
    <phoneticPr fontId="5" type="noConversion"/>
  </si>
  <si>
    <t>Malaria</t>
    <phoneticPr fontId="5" type="noConversion"/>
  </si>
  <si>
    <t>사망 Death</t>
    <phoneticPr fontId="5" type="noConversion"/>
  </si>
  <si>
    <t>발생 case</t>
    <phoneticPr fontId="5" type="noConversion"/>
  </si>
  <si>
    <t>Year &amp;</t>
    <phoneticPr fontId="5" type="noConversion"/>
  </si>
  <si>
    <t>Varicella</t>
    <phoneticPr fontId="5" type="noConversion"/>
  </si>
  <si>
    <t>Japanese encephalitis</t>
    <phoneticPr fontId="5" type="noConversion"/>
  </si>
  <si>
    <t>Hepatitis B</t>
    <phoneticPr fontId="5" type="noConversion"/>
  </si>
  <si>
    <t>Poliomyelitis</t>
    <phoneticPr fontId="5" type="noConversion"/>
  </si>
  <si>
    <t>Rubella</t>
    <phoneticPr fontId="5" type="noConversion"/>
  </si>
  <si>
    <t xml:space="preserve">  Measles</t>
    <phoneticPr fontId="6" type="noConversion"/>
  </si>
  <si>
    <t>Tetanus</t>
    <phoneticPr fontId="5" type="noConversion"/>
  </si>
  <si>
    <t>Whooping couph</t>
    <phoneticPr fontId="5" type="noConversion"/>
  </si>
  <si>
    <t>Diphtheria</t>
    <phoneticPr fontId="5" type="noConversion"/>
  </si>
  <si>
    <t>Hepatitis A</t>
    <phoneticPr fontId="5" type="noConversion"/>
  </si>
  <si>
    <t>Enterohemorrhagic E.coli</t>
    <phoneticPr fontId="5" type="noConversion"/>
  </si>
  <si>
    <t>Shigellosis</t>
    <phoneticPr fontId="5" type="noConversion"/>
  </si>
  <si>
    <t xml:space="preserve"> Typhoid fever</t>
    <phoneticPr fontId="5" type="noConversion"/>
  </si>
  <si>
    <t xml:space="preserve"> Cholera</t>
    <phoneticPr fontId="6" type="noConversion"/>
  </si>
  <si>
    <t xml:space="preserve"> Infectious
diseases, 
Class Ⅳ </t>
    <phoneticPr fontId="5" type="noConversion"/>
  </si>
  <si>
    <t>기타</t>
    <phoneticPr fontId="5" type="noConversion"/>
  </si>
  <si>
    <t>신증후군출혈열</t>
    <phoneticPr fontId="5" type="noConversion"/>
  </si>
  <si>
    <t>브루셀라증</t>
    <phoneticPr fontId="5" type="noConversion"/>
  </si>
  <si>
    <t>렙토스피라증</t>
    <phoneticPr fontId="5" type="noConversion"/>
  </si>
  <si>
    <t>쯔쯔가무시증</t>
    <phoneticPr fontId="5" type="noConversion"/>
  </si>
  <si>
    <t>성홍열</t>
    <phoneticPr fontId="5" type="noConversion"/>
  </si>
  <si>
    <t>한센병</t>
    <phoneticPr fontId="5" type="noConversion"/>
  </si>
  <si>
    <t>결핵</t>
    <phoneticPr fontId="5" type="noConversion"/>
  </si>
  <si>
    <t>말라리아</t>
    <phoneticPr fontId="5" type="noConversion"/>
  </si>
  <si>
    <t>합계   Total</t>
    <phoneticPr fontId="5" type="noConversion"/>
  </si>
  <si>
    <t>읍면별</t>
    <phoneticPr fontId="5" type="noConversion"/>
  </si>
  <si>
    <t>수두</t>
    <phoneticPr fontId="5" type="noConversion"/>
  </si>
  <si>
    <t>일본뇌염</t>
    <phoneticPr fontId="5" type="noConversion"/>
  </si>
  <si>
    <t>B형 간염</t>
    <phoneticPr fontId="5" type="noConversion"/>
  </si>
  <si>
    <t>폴리오</t>
    <phoneticPr fontId="5" type="noConversion"/>
  </si>
  <si>
    <t>풍 진</t>
    <phoneticPr fontId="6" type="noConversion"/>
  </si>
  <si>
    <t xml:space="preserve">홍 역  </t>
    <phoneticPr fontId="6" type="noConversion"/>
  </si>
  <si>
    <t>파상풍</t>
    <phoneticPr fontId="5" type="noConversion"/>
  </si>
  <si>
    <t>디프테리아</t>
    <phoneticPr fontId="5" type="noConversion"/>
  </si>
  <si>
    <t>A형 간염</t>
    <phoneticPr fontId="5" type="noConversion"/>
  </si>
  <si>
    <t>장출혈성대장균 감영증</t>
    <phoneticPr fontId="5" type="noConversion"/>
  </si>
  <si>
    <t xml:space="preserve">콜  레  라  </t>
    <phoneticPr fontId="6" type="noConversion"/>
  </si>
  <si>
    <t>제4군감염병 및
지정감염병</t>
    <phoneticPr fontId="5" type="noConversion"/>
  </si>
  <si>
    <t>제 3 군 감 염 병         Infectious Disease, Class Ⅲ</t>
    <phoneticPr fontId="5" type="noConversion"/>
  </si>
  <si>
    <t>제 3 군 감 염 병          Infectious Disease, Class Ⅲ</t>
    <phoneticPr fontId="5" type="noConversion"/>
  </si>
  <si>
    <t>연   별</t>
    <phoneticPr fontId="5" type="noConversion"/>
  </si>
  <si>
    <t>제 2 군 감 염 병          Infectious Disease, Class Ⅱ</t>
    <phoneticPr fontId="5" type="noConversion"/>
  </si>
  <si>
    <t>제 1 군 감 염 병           Infectious Disease ClassⅠ</t>
    <phoneticPr fontId="5" type="noConversion"/>
  </si>
  <si>
    <t>제 1 군 감 염 병         Infectious Disease ClassⅠ</t>
    <phoneticPr fontId="5" type="noConversion"/>
  </si>
  <si>
    <t>Unit : case, person</t>
    <phoneticPr fontId="5" type="noConversion"/>
  </si>
  <si>
    <t>단위 : 건, 명</t>
    <phoneticPr fontId="5" type="noConversion"/>
  </si>
  <si>
    <t>INCIDENTS OF INFECTIOUS DISEASES
AND DEATHS(Cont'd 2)</t>
    <phoneticPr fontId="6" type="noConversion"/>
  </si>
  <si>
    <t>법정감염병 발생 및 사망(속2)</t>
    <phoneticPr fontId="5" type="noConversion"/>
  </si>
  <si>
    <t>INCIDENTS OF INFECTIOUS DISEASES
AND DEATHS(Cont'd 1)</t>
    <phoneticPr fontId="6" type="noConversion"/>
  </si>
  <si>
    <t>법정감염병 발생 및 사망(속1)</t>
    <phoneticPr fontId="5" type="noConversion"/>
  </si>
  <si>
    <t>2</t>
    <phoneticPr fontId="5" type="noConversion"/>
  </si>
  <si>
    <t>1. 의 료 기 관</t>
    <phoneticPr fontId="6" type="noConversion"/>
  </si>
  <si>
    <t>단위 : 개</t>
    <phoneticPr fontId="6" type="noConversion"/>
  </si>
  <si>
    <t>Unit : number</t>
    <phoneticPr fontId="6" type="noConversion"/>
  </si>
  <si>
    <t>연   별
읍면별
Year &amp;
Eup Myeon</t>
    <phoneticPr fontId="5" type="noConversion"/>
  </si>
  <si>
    <r>
      <t xml:space="preserve">   합   계 </t>
    </r>
    <r>
      <rPr>
        <vertAlign val="superscript"/>
        <sz val="9"/>
        <rFont val="맑은 고딕"/>
        <family val="3"/>
        <charset val="129"/>
      </rPr>
      <t xml:space="preserve"> 1)</t>
    </r>
    <phoneticPr fontId="5" type="noConversion"/>
  </si>
  <si>
    <t>종합병원</t>
  </si>
  <si>
    <r>
      <t xml:space="preserve">병     원 </t>
    </r>
    <r>
      <rPr>
        <vertAlign val="superscript"/>
        <sz val="9"/>
        <rFont val="맑은 고딕"/>
        <family val="3"/>
        <charset val="129"/>
      </rPr>
      <t xml:space="preserve"> 2)</t>
    </r>
    <phoneticPr fontId="5" type="noConversion"/>
  </si>
  <si>
    <t>의    원</t>
  </si>
  <si>
    <r>
      <t>특수병원</t>
    </r>
    <r>
      <rPr>
        <vertAlign val="superscript"/>
        <sz val="9"/>
        <rFont val="맑은 고딕"/>
        <family val="3"/>
        <charset val="129"/>
      </rPr>
      <t xml:space="preserve"> 3)</t>
    </r>
    <phoneticPr fontId="5" type="noConversion"/>
  </si>
  <si>
    <t>요양병원</t>
    <phoneticPr fontId="5" type="noConversion"/>
  </si>
  <si>
    <t>치과병(의)원</t>
    <phoneticPr fontId="6" type="noConversion"/>
  </si>
  <si>
    <t>한방병원</t>
    <phoneticPr fontId="6" type="noConversion"/>
  </si>
  <si>
    <t>한의원</t>
    <phoneticPr fontId="5" type="noConversion"/>
  </si>
  <si>
    <t>조산소</t>
    <phoneticPr fontId="6" type="noConversion"/>
  </si>
  <si>
    <t>부속의원</t>
    <phoneticPr fontId="5" type="noConversion"/>
  </si>
  <si>
    <t>보건</t>
    <phoneticPr fontId="6" type="noConversion"/>
  </si>
  <si>
    <t>보건소</t>
  </si>
  <si>
    <t>Total</t>
    <phoneticPr fontId="5" type="noConversion"/>
  </si>
  <si>
    <t>General hospitals</t>
    <phoneticPr fontId="5" type="noConversion"/>
  </si>
  <si>
    <t>Hospitals</t>
    <phoneticPr fontId="5" type="noConversion"/>
  </si>
  <si>
    <t>Clinics</t>
    <phoneticPr fontId="5" type="noConversion"/>
  </si>
  <si>
    <t>Special hospitals</t>
    <phoneticPr fontId="6" type="noConversion"/>
  </si>
  <si>
    <t>Long term care hospitals</t>
    <phoneticPr fontId="5" type="noConversion"/>
  </si>
  <si>
    <t>Dental clinics</t>
    <phoneticPr fontId="6" type="noConversion"/>
  </si>
  <si>
    <t>Oriental medicine clinics</t>
    <phoneticPr fontId="5" type="noConversion"/>
  </si>
  <si>
    <t>Midwife clinic</t>
    <phoneticPr fontId="6" type="noConversion"/>
  </si>
  <si>
    <t>Dispensaries</t>
    <phoneticPr fontId="5" type="noConversion"/>
  </si>
  <si>
    <t>의료원</t>
    <phoneticPr fontId="6" type="noConversion"/>
  </si>
  <si>
    <t>지소</t>
    <phoneticPr fontId="6" type="noConversion"/>
  </si>
  <si>
    <t>진료소</t>
    <phoneticPr fontId="5" type="noConversion"/>
  </si>
  <si>
    <t>병원수</t>
  </si>
  <si>
    <t>병상수</t>
  </si>
  <si>
    <t>병원수</t>
    <phoneticPr fontId="5" type="noConversion"/>
  </si>
  <si>
    <t>Health</t>
    <phoneticPr fontId="6" type="noConversion"/>
  </si>
  <si>
    <t>Primary</t>
    <phoneticPr fontId="6" type="noConversion"/>
  </si>
  <si>
    <t>Number</t>
    <phoneticPr fontId="6" type="noConversion"/>
  </si>
  <si>
    <t>Health</t>
    <phoneticPr fontId="5" type="noConversion"/>
  </si>
  <si>
    <t>Subcen</t>
    <phoneticPr fontId="5" type="noConversion"/>
  </si>
  <si>
    <t>Hospital</t>
    <phoneticPr fontId="6" type="noConversion"/>
  </si>
  <si>
    <t>beds</t>
    <phoneticPr fontId="6" type="noConversion"/>
  </si>
  <si>
    <t>Clinics</t>
    <phoneticPr fontId="6" type="noConversion"/>
  </si>
  <si>
    <t>Centers</t>
    <phoneticPr fontId="6" type="noConversion"/>
  </si>
  <si>
    <t>ters</t>
    <phoneticPr fontId="6" type="noConversion"/>
  </si>
  <si>
    <t>Care centers</t>
    <phoneticPr fontId="6" type="noConversion"/>
  </si>
  <si>
    <t>-</t>
    <phoneticPr fontId="5" type="noConversion"/>
  </si>
  <si>
    <t>장수읍
Jangsu-eup</t>
    <phoneticPr fontId="5" type="noConversion"/>
  </si>
  <si>
    <t>산서면
Sanseo-myeon</t>
    <phoneticPr fontId="5" type="noConversion"/>
  </si>
  <si>
    <t>번암면
Beonam-myeon</t>
    <phoneticPr fontId="5" type="noConversion"/>
  </si>
  <si>
    <t>장계면
Janggye-myeon</t>
    <phoneticPr fontId="5" type="noConversion"/>
  </si>
  <si>
    <t>천천면
Cheoncheon-myeon</t>
    <phoneticPr fontId="5" type="noConversion"/>
  </si>
  <si>
    <t>계남면
Gyenam-myeon</t>
    <phoneticPr fontId="5" type="noConversion"/>
  </si>
  <si>
    <t>계북면
Gyebuk-myeon</t>
    <phoneticPr fontId="5" type="noConversion"/>
  </si>
  <si>
    <t>자료 : 보건의료원</t>
    <phoneticPr fontId="6" type="noConversion"/>
  </si>
  <si>
    <t>주 : 1) 보건의료원이하 제외   2) 군인병원 제외  3) 정신병원, 결핵병원, 나병원 포함</t>
  </si>
  <si>
    <t>2. 의료기관종사 의료인력</t>
    <phoneticPr fontId="5" type="noConversion"/>
  </si>
  <si>
    <t>합     계</t>
  </si>
  <si>
    <t>의   사    Physicians</t>
    <phoneticPr fontId="6" type="noConversion"/>
  </si>
  <si>
    <t>치과의사</t>
  </si>
  <si>
    <t>한 의 사</t>
  </si>
  <si>
    <t>약    사    1)</t>
    <phoneticPr fontId="6" type="noConversion"/>
  </si>
  <si>
    <t>조 산 사</t>
    <phoneticPr fontId="5" type="noConversion"/>
  </si>
  <si>
    <t>간 호 사</t>
  </si>
  <si>
    <t>간호조무사</t>
  </si>
  <si>
    <t>의료기사</t>
  </si>
  <si>
    <t>의무기록사</t>
  </si>
  <si>
    <t>Total</t>
    <phoneticPr fontId="5" type="noConversion"/>
  </si>
  <si>
    <t>상근의사</t>
  </si>
  <si>
    <t xml:space="preserve">    비상근의사</t>
  </si>
  <si>
    <t>Year &amp;</t>
    <phoneticPr fontId="5" type="noConversion"/>
  </si>
  <si>
    <t>남</t>
    <phoneticPr fontId="5" type="noConversion"/>
  </si>
  <si>
    <t>여</t>
    <phoneticPr fontId="5" type="noConversion"/>
  </si>
  <si>
    <t>Oriental</t>
    <phoneticPr fontId="6" type="noConversion"/>
  </si>
  <si>
    <t>Medical</t>
  </si>
  <si>
    <t>Medical record</t>
    <phoneticPr fontId="5" type="noConversion"/>
  </si>
  <si>
    <t>Full-time</t>
  </si>
  <si>
    <t>Part-time</t>
  </si>
  <si>
    <t>Dentists</t>
    <phoneticPr fontId="5" type="noConversion"/>
  </si>
  <si>
    <t>medical doctors</t>
    <phoneticPr fontId="5" type="noConversion"/>
  </si>
  <si>
    <t>Pharmacists</t>
  </si>
  <si>
    <t>Midwives</t>
    <phoneticPr fontId="5" type="noConversion"/>
  </si>
  <si>
    <t>Nurses</t>
  </si>
  <si>
    <t>Nurse aids</t>
    <phoneticPr fontId="5" type="noConversion"/>
  </si>
  <si>
    <t>technicians</t>
    <phoneticPr fontId="5" type="noConversion"/>
  </si>
  <si>
    <t>-</t>
    <phoneticPr fontId="5" type="noConversion"/>
  </si>
  <si>
    <t>-</t>
    <phoneticPr fontId="5" type="noConversion"/>
  </si>
  <si>
    <t>장수읍
Jangsu-eup</t>
    <phoneticPr fontId="5" type="noConversion"/>
  </si>
  <si>
    <t>산서면
Sanseo-myeon</t>
    <phoneticPr fontId="5" type="noConversion"/>
  </si>
  <si>
    <t>번암면
Beonam-myeon</t>
    <phoneticPr fontId="5" type="noConversion"/>
  </si>
  <si>
    <t>장계면
Janggye-myeon</t>
    <phoneticPr fontId="5" type="noConversion"/>
  </si>
  <si>
    <t>천천면
Cheoncheon-myeon</t>
    <phoneticPr fontId="5" type="noConversion"/>
  </si>
  <si>
    <t>계남면
Gyenam-myeon</t>
    <phoneticPr fontId="5" type="noConversion"/>
  </si>
  <si>
    <t>계북면
Gyebuk-myeon</t>
    <phoneticPr fontId="5" type="noConversion"/>
  </si>
  <si>
    <t>주 : 1) 약사 - 개인약국약사 제외함.</t>
    <phoneticPr fontId="5" type="noConversion"/>
  </si>
  <si>
    <t>단위 :  개소,  명</t>
  </si>
  <si>
    <t>단위 : 개소, 명</t>
  </si>
  <si>
    <t>합  계</t>
  </si>
  <si>
    <t>시설수</t>
  </si>
  <si>
    <t>입소인원</t>
  </si>
  <si>
    <t>Admitted Person</t>
  </si>
  <si>
    <t>정원</t>
  </si>
  <si>
    <t>Regular</t>
  </si>
  <si>
    <t>현원</t>
  </si>
  <si>
    <t xml:space="preserve"> </t>
  </si>
  <si>
    <t>합          계</t>
  </si>
  <si>
    <t>총 수급자</t>
  </si>
  <si>
    <t>Total recipients</t>
  </si>
  <si>
    <t>계</t>
  </si>
  <si>
    <t>No. of</t>
    <phoneticPr fontId="5" type="noConversion"/>
  </si>
  <si>
    <t>Others</t>
  </si>
  <si>
    <t>식 품 위 생 관 계 업 소(속)</t>
    <phoneticPr fontId="6" type="noConversion"/>
  </si>
  <si>
    <t>NUMBER OF LICENSED FOOD PREMISES, 
BY BUSINESS TYPE(Cont'd)</t>
    <phoneticPr fontId="6" type="noConversion"/>
  </si>
  <si>
    <t>단위 : 개소</t>
  </si>
  <si>
    <t>Unit : establishment</t>
    <phoneticPr fontId="5" type="noConversion"/>
  </si>
  <si>
    <t>연   별</t>
    <phoneticPr fontId="5" type="noConversion"/>
  </si>
  <si>
    <t>합  계</t>
  </si>
  <si>
    <t>식품접객업      Food prenises</t>
    <phoneticPr fontId="5" type="noConversion"/>
  </si>
  <si>
    <t>식품접객업      Food prenises</t>
    <phoneticPr fontId="6" type="noConversion"/>
  </si>
  <si>
    <t>집단급식소</t>
  </si>
  <si>
    <t>식품제조업 및 가공업   Food manufacturing and processing businesses</t>
    <phoneticPr fontId="6" type="noConversion"/>
  </si>
  <si>
    <t>식품 운반, 판매, 기타업</t>
    <phoneticPr fontId="5" type="noConversion"/>
  </si>
  <si>
    <t>Food sales, transportation, others</t>
    <phoneticPr fontId="6" type="noConversion"/>
  </si>
  <si>
    <t>건강기능식품 제조, 수입, 판매업 An aid to good health manufacturing, importing, sales</t>
    <phoneticPr fontId="5" type="noConversion"/>
  </si>
  <si>
    <t>읍면별</t>
    <phoneticPr fontId="5" type="noConversion"/>
  </si>
  <si>
    <t>계</t>
    <phoneticPr fontId="5" type="noConversion"/>
  </si>
  <si>
    <t>휴게음식점   Resting    restaurant</t>
    <phoneticPr fontId="5" type="noConversion"/>
  </si>
  <si>
    <t>일반음식점</t>
    <phoneticPr fontId="6" type="noConversion"/>
  </si>
  <si>
    <t>제과점</t>
  </si>
  <si>
    <t>단란주점</t>
    <phoneticPr fontId="6" type="noConversion"/>
  </si>
  <si>
    <t>유흥주점</t>
    <phoneticPr fontId="6" type="noConversion"/>
  </si>
  <si>
    <t>위탁급식영업</t>
    <phoneticPr fontId="6" type="noConversion"/>
  </si>
  <si>
    <t>계</t>
    <phoneticPr fontId="6" type="noConversion"/>
  </si>
  <si>
    <t>식품제조</t>
  </si>
  <si>
    <t>즉석판매</t>
    <phoneticPr fontId="6" type="noConversion"/>
  </si>
  <si>
    <t>식품첨가물</t>
    <phoneticPr fontId="6" type="noConversion"/>
  </si>
  <si>
    <t>식  품</t>
    <phoneticPr fontId="5" type="noConversion"/>
  </si>
  <si>
    <t>식품소분</t>
    <phoneticPr fontId="6" type="noConversion"/>
  </si>
  <si>
    <t>식  품</t>
    <phoneticPr fontId="6" type="noConversion"/>
  </si>
  <si>
    <t>용기, 포장류</t>
    <phoneticPr fontId="6" type="noConversion"/>
  </si>
  <si>
    <t>건강기능식품</t>
    <phoneticPr fontId="5" type="noConversion"/>
  </si>
  <si>
    <t>Year &amp;</t>
    <phoneticPr fontId="5" type="noConversion"/>
  </si>
  <si>
    <t>Grand</t>
  </si>
  <si>
    <t>(A)</t>
  </si>
  <si>
    <t>소  계</t>
    <phoneticPr fontId="5" type="noConversion"/>
  </si>
  <si>
    <t>다  방</t>
  </si>
  <si>
    <t>기   타</t>
  </si>
  <si>
    <t xml:space="preserve">General </t>
  </si>
  <si>
    <t>Public bar</t>
    <phoneticPr fontId="5" type="noConversion"/>
  </si>
  <si>
    <t>Amusement</t>
    <phoneticPr fontId="6" type="noConversion"/>
  </si>
  <si>
    <t>Food suppliers</t>
    <phoneticPr fontId="5" type="noConversion"/>
  </si>
  <si>
    <t>가  공  업</t>
  </si>
  <si>
    <t>가 공 업</t>
    <phoneticPr fontId="6" type="noConversion"/>
  </si>
  <si>
    <t>제 조 업</t>
    <phoneticPr fontId="6" type="noConversion"/>
  </si>
  <si>
    <t>운반업</t>
    <phoneticPr fontId="5" type="noConversion"/>
  </si>
  <si>
    <t>판매업</t>
    <phoneticPr fontId="5" type="noConversion"/>
  </si>
  <si>
    <t>보존업</t>
    <phoneticPr fontId="5" type="noConversion"/>
  </si>
  <si>
    <t>제조업</t>
    <phoneticPr fontId="6" type="noConversion"/>
  </si>
  <si>
    <t>제조업</t>
    <phoneticPr fontId="5" type="noConversion"/>
  </si>
  <si>
    <t>수입업</t>
    <phoneticPr fontId="5" type="noConversion"/>
  </si>
  <si>
    <t>Sub totals</t>
    <phoneticPr fontId="5" type="noConversion"/>
  </si>
  <si>
    <t>Cafes</t>
    <phoneticPr fontId="5" type="noConversion"/>
  </si>
  <si>
    <t xml:space="preserve"> Restaurants</t>
    <phoneticPr fontId="5" type="noConversion"/>
  </si>
  <si>
    <t>Bakeries</t>
    <phoneticPr fontId="5" type="noConversion"/>
  </si>
  <si>
    <t>karaokes</t>
    <phoneticPr fontId="6" type="noConversion"/>
  </si>
  <si>
    <t>Restaurants</t>
    <phoneticPr fontId="6" type="noConversion"/>
  </si>
  <si>
    <t>for group</t>
    <phoneticPr fontId="5" type="noConversion"/>
  </si>
  <si>
    <t>Total</t>
    <phoneticPr fontId="6" type="noConversion"/>
  </si>
  <si>
    <t>Food manufacturing</t>
    <phoneticPr fontId="6" type="noConversion"/>
  </si>
  <si>
    <t>Improvised foods</t>
    <phoneticPr fontId="6" type="noConversion"/>
  </si>
  <si>
    <t>Food additives</t>
    <phoneticPr fontId="6" type="noConversion"/>
  </si>
  <si>
    <t>Total</t>
    <phoneticPr fontId="5" type="noConversion"/>
  </si>
  <si>
    <t>Fodd transportation</t>
    <phoneticPr fontId="5" type="noConversion"/>
  </si>
  <si>
    <t>Food sales</t>
    <phoneticPr fontId="6" type="noConversion"/>
  </si>
  <si>
    <t>Sales</t>
    <phoneticPr fontId="5" type="noConversion"/>
  </si>
  <si>
    <t>Transportation</t>
    <phoneticPr fontId="6" type="noConversion"/>
  </si>
  <si>
    <t>Manufacturing</t>
    <phoneticPr fontId="5" type="noConversion"/>
  </si>
  <si>
    <t>Importing</t>
    <phoneticPr fontId="5" type="noConversion"/>
  </si>
  <si>
    <t>자료 : 환경위생과</t>
    <phoneticPr fontId="6" type="noConversion"/>
  </si>
  <si>
    <t>Unit : establishment</t>
    <phoneticPr fontId="5" type="noConversion"/>
  </si>
  <si>
    <t>공 중 위 생 사 업 소</t>
    <phoneticPr fontId="5" type="noConversion"/>
  </si>
  <si>
    <t>위생처리, 세척제, 위생용품제조업소수</t>
    <phoneticPr fontId="5" type="noConversion"/>
  </si>
  <si>
    <t>총  계</t>
    <phoneticPr fontId="5" type="noConversion"/>
  </si>
  <si>
    <t>Public sanitary business</t>
    <phoneticPr fontId="5" type="noConversion"/>
  </si>
  <si>
    <t>Sanitary cleaning, soap, detergents,etc. business</t>
    <phoneticPr fontId="5" type="noConversion"/>
  </si>
  <si>
    <t>소 계</t>
    <phoneticPr fontId="5" type="noConversion"/>
  </si>
  <si>
    <r>
      <t xml:space="preserve">숙 박 업 </t>
    </r>
    <r>
      <rPr>
        <vertAlign val="superscript"/>
        <sz val="9"/>
        <rFont val="새굴림"/>
        <family val="1"/>
        <charset val="129"/>
      </rPr>
      <t>1)</t>
    </r>
    <r>
      <rPr>
        <sz val="9"/>
        <rFont val="새굴림"/>
        <family val="1"/>
        <charset val="129"/>
      </rPr>
      <t xml:space="preserve">   </t>
    </r>
    <phoneticPr fontId="5" type="noConversion"/>
  </si>
  <si>
    <t>목욕장업</t>
    <phoneticPr fontId="6" type="noConversion"/>
  </si>
  <si>
    <t>이용업</t>
  </si>
  <si>
    <t>미용업</t>
    <phoneticPr fontId="5" type="noConversion"/>
  </si>
  <si>
    <t>세탁업</t>
    <phoneticPr fontId="6" type="noConversion"/>
  </si>
  <si>
    <t>위생관리</t>
    <phoneticPr fontId="6" type="noConversion"/>
  </si>
  <si>
    <t>기 타</t>
    <phoneticPr fontId="5" type="noConversion"/>
  </si>
  <si>
    <t>위생</t>
    <phoneticPr fontId="5" type="noConversion"/>
  </si>
  <si>
    <t>세척제제조업</t>
    <phoneticPr fontId="6" type="noConversion"/>
  </si>
  <si>
    <t>기타위생용품</t>
    <phoneticPr fontId="6" type="noConversion"/>
  </si>
  <si>
    <t>Beauty shop</t>
    <phoneticPr fontId="5" type="noConversion"/>
  </si>
  <si>
    <t>용역업</t>
    <phoneticPr fontId="6" type="noConversion"/>
  </si>
  <si>
    <t>처리업</t>
    <phoneticPr fontId="5" type="noConversion"/>
  </si>
  <si>
    <t>Soap,</t>
    <phoneticPr fontId="5" type="noConversion"/>
  </si>
  <si>
    <t>제조업</t>
    <phoneticPr fontId="5" type="noConversion"/>
  </si>
  <si>
    <t>Sub-</t>
    <phoneticPr fontId="5" type="noConversion"/>
  </si>
  <si>
    <t xml:space="preserve"> Hotel   </t>
    <phoneticPr fontId="5" type="noConversion"/>
  </si>
  <si>
    <t xml:space="preserve">Bath </t>
    <phoneticPr fontId="5" type="noConversion"/>
  </si>
  <si>
    <t>소계</t>
    <phoneticPr fontId="5" type="noConversion"/>
  </si>
  <si>
    <r>
      <t>화장</t>
    </r>
    <r>
      <rPr>
        <sz val="9"/>
        <rFont val="MingLiU"/>
        <family val="3"/>
        <charset val="136"/>
      </rPr>
      <t>‧</t>
    </r>
    <r>
      <rPr>
        <sz val="9"/>
        <rFont val="새굴림"/>
        <family val="1"/>
        <charset val="129"/>
      </rPr>
      <t>분장</t>
    </r>
    <phoneticPr fontId="5" type="noConversion"/>
  </si>
  <si>
    <t>종합</t>
    <phoneticPr fontId="5" type="noConversion"/>
  </si>
  <si>
    <t>일반</t>
    <phoneticPr fontId="5" type="noConversion"/>
  </si>
  <si>
    <t>피부</t>
    <phoneticPr fontId="5" type="noConversion"/>
  </si>
  <si>
    <t>손톱.발톱</t>
    <phoneticPr fontId="5" type="noConversion"/>
  </si>
  <si>
    <t>Sanitary service</t>
    <phoneticPr fontId="6" type="noConversion"/>
  </si>
  <si>
    <t>Sanitary</t>
    <phoneticPr fontId="5" type="noConversion"/>
  </si>
  <si>
    <t>detergents,</t>
    <phoneticPr fontId="5" type="noConversion"/>
  </si>
  <si>
    <t>businesses</t>
    <phoneticPr fontId="5" type="noConversion"/>
  </si>
  <si>
    <t xml:space="preserve"> houses</t>
    <phoneticPr fontId="5" type="noConversion"/>
  </si>
  <si>
    <t>Barber</t>
    <phoneticPr fontId="5" type="noConversion"/>
  </si>
  <si>
    <t>Subtotal</t>
    <phoneticPr fontId="5" type="noConversion"/>
  </si>
  <si>
    <t>Make up</t>
    <phoneticPr fontId="5" type="noConversion"/>
  </si>
  <si>
    <t>Overall</t>
    <phoneticPr fontId="5" type="noConversion"/>
  </si>
  <si>
    <t>General</t>
    <phoneticPr fontId="5" type="noConversion"/>
  </si>
  <si>
    <t>Skin</t>
    <phoneticPr fontId="5" type="noConversion"/>
  </si>
  <si>
    <t>Nails</t>
    <phoneticPr fontId="5" type="noConversion"/>
  </si>
  <si>
    <t>Laundry</t>
    <phoneticPr fontId="6" type="noConversion"/>
  </si>
  <si>
    <t>business</t>
    <phoneticPr fontId="6" type="noConversion"/>
  </si>
  <si>
    <t>cleaning</t>
    <phoneticPr fontId="5" type="noConversion"/>
  </si>
  <si>
    <t>etc.</t>
    <phoneticPr fontId="5" type="noConversion"/>
  </si>
  <si>
    <t>주 : 1) '관광호텔'을 포함한 수치임</t>
    <phoneticPr fontId="5" type="noConversion"/>
  </si>
  <si>
    <t>Year</t>
    <phoneticPr fontId="5" type="noConversion"/>
  </si>
  <si>
    <t>Unit : establishment</t>
    <phoneticPr fontId="5" type="noConversion"/>
  </si>
  <si>
    <t>연   별</t>
    <phoneticPr fontId="5" type="noConversion"/>
  </si>
  <si>
    <t>제     조    업     소                Number of manufactures</t>
    <phoneticPr fontId="5" type="noConversion"/>
  </si>
  <si>
    <t>판  매  업  소              Number   of   Sellers</t>
    <phoneticPr fontId="5" type="noConversion"/>
  </si>
  <si>
    <t>읍면별</t>
    <phoneticPr fontId="5" type="noConversion"/>
  </si>
  <si>
    <t>의 약 품</t>
  </si>
  <si>
    <t>의약품외품</t>
    <phoneticPr fontId="5" type="noConversion"/>
  </si>
  <si>
    <t>화 장 품</t>
  </si>
  <si>
    <t>의료기기</t>
    <phoneticPr fontId="5" type="noConversion"/>
  </si>
  <si>
    <t>약   국</t>
  </si>
  <si>
    <t>한약국</t>
    <phoneticPr fontId="5" type="noConversion"/>
  </si>
  <si>
    <t>약업사</t>
    <phoneticPr fontId="5" type="noConversion"/>
  </si>
  <si>
    <t>의약품</t>
    <phoneticPr fontId="5" type="noConversion"/>
  </si>
  <si>
    <t>한약도매상</t>
    <phoneticPr fontId="5" type="noConversion"/>
  </si>
  <si>
    <t>한약업사</t>
  </si>
  <si>
    <t>매 약 상</t>
  </si>
  <si>
    <t>Year &amp;</t>
    <phoneticPr fontId="5" type="noConversion"/>
  </si>
  <si>
    <t>Non-drug</t>
    <phoneticPr fontId="5" type="noConversion"/>
  </si>
  <si>
    <t>Medical</t>
    <phoneticPr fontId="5" type="noConversion"/>
  </si>
  <si>
    <t>dispensary of</t>
    <phoneticPr fontId="5" type="noConversion"/>
  </si>
  <si>
    <t>도매상</t>
    <phoneticPr fontId="5" type="noConversion"/>
  </si>
  <si>
    <t>Oriental medicine</t>
    <phoneticPr fontId="5" type="noConversion"/>
  </si>
  <si>
    <t>Oriental</t>
    <phoneticPr fontId="5" type="noConversion"/>
  </si>
  <si>
    <t>Restricted</t>
  </si>
  <si>
    <t>판매업</t>
    <phoneticPr fontId="5" type="noConversion"/>
  </si>
  <si>
    <t>임대업</t>
    <phoneticPr fontId="5" type="noConversion"/>
  </si>
  <si>
    <t>수리업</t>
    <phoneticPr fontId="5" type="noConversion"/>
  </si>
  <si>
    <t>Drugs</t>
  </si>
  <si>
    <t>Products</t>
    <phoneticPr fontId="5" type="noConversion"/>
  </si>
  <si>
    <t>Cosmetics</t>
    <phoneticPr fontId="5" type="noConversion"/>
  </si>
  <si>
    <t>instruments</t>
    <phoneticPr fontId="5" type="noConversion"/>
  </si>
  <si>
    <t>Pharmacies</t>
    <phoneticPr fontId="5" type="noConversion"/>
  </si>
  <si>
    <t>Druggists</t>
    <phoneticPr fontId="5" type="noConversion"/>
  </si>
  <si>
    <t>Whole salers</t>
    <phoneticPr fontId="5" type="noConversion"/>
  </si>
  <si>
    <t>wholesalers</t>
    <phoneticPr fontId="5" type="noConversion"/>
  </si>
  <si>
    <t>medicine dealers</t>
    <phoneticPr fontId="5" type="noConversion"/>
  </si>
  <si>
    <t>dealers</t>
    <phoneticPr fontId="5" type="noConversion"/>
  </si>
  <si>
    <t>-</t>
    <phoneticPr fontId="5" type="noConversion"/>
  </si>
  <si>
    <t>-</t>
    <phoneticPr fontId="5" type="noConversion"/>
  </si>
  <si>
    <t>자료 : 보건의료원</t>
    <phoneticPr fontId="6" type="noConversion"/>
  </si>
  <si>
    <t>자료 : 주민복지실</t>
    <phoneticPr fontId="5" type="noConversion"/>
  </si>
  <si>
    <t>-</t>
    <phoneticPr fontId="5" type="noConversion"/>
  </si>
  <si>
    <t>Facilities</t>
    <phoneticPr fontId="5" type="noConversion"/>
  </si>
  <si>
    <t>여   Female</t>
    <phoneticPr fontId="5" type="noConversion"/>
  </si>
  <si>
    <t>남   Male</t>
    <phoneticPr fontId="5" type="noConversion"/>
  </si>
  <si>
    <t>Workers</t>
    <phoneticPr fontId="6" type="noConversion"/>
  </si>
  <si>
    <t>Facilities</t>
    <phoneticPr fontId="6" type="noConversion"/>
  </si>
  <si>
    <t>시설수</t>
    <phoneticPr fontId="5" type="noConversion"/>
  </si>
  <si>
    <t>종사자수</t>
    <phoneticPr fontId="5" type="noConversion"/>
  </si>
  <si>
    <t>Year &amp;</t>
    <phoneticPr fontId="5" type="noConversion"/>
  </si>
  <si>
    <t>Senior school</t>
    <phoneticPr fontId="5" type="noConversion"/>
  </si>
  <si>
    <t xml:space="preserve"> Community senior center</t>
    <phoneticPr fontId="5" type="noConversion"/>
  </si>
  <si>
    <t xml:space="preserve"> Senior service center </t>
    <phoneticPr fontId="5" type="noConversion"/>
  </si>
  <si>
    <t>Total</t>
    <phoneticPr fontId="5" type="noConversion"/>
  </si>
  <si>
    <t>읍면별</t>
    <phoneticPr fontId="5" type="noConversion"/>
  </si>
  <si>
    <t>노인교실</t>
    <phoneticPr fontId="5" type="noConversion"/>
  </si>
  <si>
    <t>경   로  당</t>
    <phoneticPr fontId="5" type="noConversion"/>
  </si>
  <si>
    <t>노인복지관</t>
    <phoneticPr fontId="6" type="noConversion"/>
  </si>
  <si>
    <t>합계</t>
    <phoneticPr fontId="5" type="noConversion"/>
  </si>
  <si>
    <t>연   별</t>
    <phoneticPr fontId="5" type="noConversion"/>
  </si>
  <si>
    <t>Unit : number, person</t>
    <phoneticPr fontId="5" type="noConversion"/>
  </si>
  <si>
    <t>여</t>
    <phoneticPr fontId="5" type="noConversion"/>
  </si>
  <si>
    <t>남</t>
    <phoneticPr fontId="5" type="noConversion"/>
  </si>
  <si>
    <t>ions</t>
    <phoneticPr fontId="5" type="noConversion"/>
  </si>
  <si>
    <t>현원  Present</t>
    <phoneticPr fontId="5" type="noConversion"/>
  </si>
  <si>
    <t>ers</t>
    <phoneticPr fontId="5" type="noConversion"/>
  </si>
  <si>
    <t>Present</t>
    <phoneticPr fontId="5" type="noConversion"/>
  </si>
  <si>
    <t>Work</t>
    <phoneticPr fontId="5" type="noConversion"/>
  </si>
  <si>
    <t>Institut</t>
    <phoneticPr fontId="5" type="noConversion"/>
  </si>
  <si>
    <t>자수</t>
    <phoneticPr fontId="5" type="noConversion"/>
  </si>
  <si>
    <t>No.of</t>
    <phoneticPr fontId="5" type="noConversion"/>
  </si>
  <si>
    <t>Workers</t>
    <phoneticPr fontId="5" type="noConversion"/>
  </si>
  <si>
    <t>종사</t>
    <phoneticPr fontId="5" type="noConversion"/>
  </si>
  <si>
    <t>종사자수</t>
    <phoneticPr fontId="5" type="noConversion"/>
  </si>
  <si>
    <t>Hospital for the aged</t>
    <phoneticPr fontId="5" type="noConversion"/>
  </si>
  <si>
    <t>Nursing cohabitation</t>
    <phoneticPr fontId="5" type="noConversion"/>
  </si>
  <si>
    <t>Nursing</t>
    <phoneticPr fontId="5" type="noConversion"/>
  </si>
  <si>
    <t>Total</t>
    <phoneticPr fontId="5" type="noConversion"/>
  </si>
  <si>
    <t>노인전문병원</t>
    <phoneticPr fontId="5" type="noConversion"/>
  </si>
  <si>
    <t>노인요양공동생활가정</t>
    <phoneticPr fontId="5" type="noConversion"/>
  </si>
  <si>
    <t>노인요양시설</t>
    <phoneticPr fontId="5" type="noConversion"/>
  </si>
  <si>
    <t>연   별
읍면별
Year &amp;
Eup Myeon</t>
    <phoneticPr fontId="5" type="noConversion"/>
  </si>
  <si>
    <t>Unit : number, person</t>
    <phoneticPr fontId="5" type="noConversion"/>
  </si>
  <si>
    <t>SENIOR MEDICAL SERVICE FACILITIES</t>
    <phoneticPr fontId="49" type="noConversion"/>
  </si>
  <si>
    <t>자료 : 주민복지실</t>
    <phoneticPr fontId="6" type="noConversion"/>
  </si>
  <si>
    <t>Workers</t>
    <phoneticPr fontId="49" type="noConversion"/>
  </si>
  <si>
    <t>Present</t>
    <phoneticPr fontId="49" type="noConversion"/>
  </si>
  <si>
    <t>Regular</t>
    <phoneticPr fontId="49" type="noConversion"/>
  </si>
  <si>
    <t>facilities</t>
    <phoneticPr fontId="49" type="noConversion"/>
  </si>
  <si>
    <t>현 원</t>
    <phoneticPr fontId="49" type="noConversion"/>
  </si>
  <si>
    <t>정 원</t>
    <phoneticPr fontId="49" type="noConversion"/>
  </si>
  <si>
    <t>No. of</t>
    <phoneticPr fontId="6" type="noConversion"/>
  </si>
  <si>
    <t>Persons</t>
    <phoneticPr fontId="49" type="noConversion"/>
  </si>
  <si>
    <t>종사자수</t>
    <phoneticPr fontId="49" type="noConversion"/>
  </si>
  <si>
    <t>이용인원</t>
    <phoneticPr fontId="49" type="noConversion"/>
  </si>
  <si>
    <t>시설수</t>
    <phoneticPr fontId="49" type="noConversion"/>
  </si>
  <si>
    <t>Visit bath service</t>
    <phoneticPr fontId="49" type="noConversion"/>
  </si>
  <si>
    <t>Short-term care service</t>
    <phoneticPr fontId="49" type="noConversion"/>
  </si>
  <si>
    <t>Day and night care center</t>
    <phoneticPr fontId="49" type="noConversion"/>
  </si>
  <si>
    <t>a visit Nursing</t>
    <phoneticPr fontId="49" type="noConversion"/>
  </si>
  <si>
    <t>Total</t>
    <phoneticPr fontId="49" type="noConversion"/>
  </si>
  <si>
    <t>방문목욕서비스</t>
    <phoneticPr fontId="49" type="noConversion"/>
  </si>
  <si>
    <t>단기보호서비스</t>
    <phoneticPr fontId="49" type="noConversion"/>
  </si>
  <si>
    <t>주,야간보호시설</t>
    <phoneticPr fontId="49" type="noConversion"/>
  </si>
  <si>
    <t>방문요양서비스</t>
    <phoneticPr fontId="49" type="noConversion"/>
  </si>
  <si>
    <t>Unit : number, person</t>
    <phoneticPr fontId="49" type="noConversion"/>
  </si>
  <si>
    <t>COMMUNITY SENIOR SERVICE FACILITIES</t>
    <phoneticPr fontId="49" type="noConversion"/>
  </si>
  <si>
    <t>자료 : 주민복지실</t>
    <phoneticPr fontId="5" type="noConversion"/>
  </si>
  <si>
    <t>-</t>
    <phoneticPr fontId="5" type="noConversion"/>
  </si>
  <si>
    <t>sons</t>
    <phoneticPr fontId="5" type="noConversion"/>
  </si>
  <si>
    <t>ber</t>
    <phoneticPr fontId="5" type="noConversion"/>
  </si>
  <si>
    <t>hold</t>
    <phoneticPr fontId="5" type="noConversion"/>
  </si>
  <si>
    <t>Female</t>
    <phoneticPr fontId="5" type="noConversion"/>
  </si>
  <si>
    <t>Male</t>
    <phoneticPr fontId="5" type="noConversion"/>
  </si>
  <si>
    <t>Sub-total</t>
    <phoneticPr fontId="5" type="noConversion"/>
  </si>
  <si>
    <t>hold</t>
    <phoneticPr fontId="5" type="noConversion"/>
  </si>
  <si>
    <t>Female</t>
    <phoneticPr fontId="5" type="noConversion"/>
  </si>
  <si>
    <t>Per</t>
    <phoneticPr fontId="5" type="noConversion"/>
  </si>
  <si>
    <t>num</t>
    <phoneticPr fontId="5" type="noConversion"/>
  </si>
  <si>
    <t>House</t>
    <phoneticPr fontId="5" type="noConversion"/>
  </si>
  <si>
    <t>인원</t>
    <phoneticPr fontId="5" type="noConversion"/>
  </si>
  <si>
    <t>가구</t>
    <phoneticPr fontId="5" type="noConversion"/>
  </si>
  <si>
    <t>여</t>
    <phoneticPr fontId="6" type="noConversion"/>
  </si>
  <si>
    <t>계</t>
    <phoneticPr fontId="5" type="noConversion"/>
  </si>
  <si>
    <t>가   구</t>
    <phoneticPr fontId="6" type="noConversion"/>
  </si>
  <si>
    <t>By other laws</t>
    <phoneticPr fontId="5" type="noConversion"/>
  </si>
  <si>
    <t>personal unit</t>
    <phoneticPr fontId="5" type="noConversion"/>
  </si>
  <si>
    <t>Sub_Total</t>
    <phoneticPr fontId="5" type="noConversion"/>
  </si>
  <si>
    <t>Persons</t>
    <phoneticPr fontId="5" type="noConversion"/>
  </si>
  <si>
    <t>인  원</t>
    <phoneticPr fontId="6" type="noConversion"/>
  </si>
  <si>
    <t xml:space="preserve">시설수 </t>
    <phoneticPr fontId="6" type="noConversion"/>
  </si>
  <si>
    <t>Guaranteed</t>
    <phoneticPr fontId="5" type="noConversion"/>
  </si>
  <si>
    <t xml:space="preserve">가   구 </t>
    <phoneticPr fontId="6" type="noConversion"/>
  </si>
  <si>
    <t>recipients</t>
    <phoneticPr fontId="5" type="noConversion"/>
  </si>
  <si>
    <t>특례</t>
    <phoneticPr fontId="5" type="noConversion"/>
  </si>
  <si>
    <t>보장특례</t>
    <phoneticPr fontId="5" type="noConversion"/>
  </si>
  <si>
    <t>General recipients</t>
    <phoneticPr fontId="5" type="noConversion"/>
  </si>
  <si>
    <t>Institutionalized</t>
    <phoneticPr fontId="5" type="noConversion"/>
  </si>
  <si>
    <t>타법령에 의한</t>
    <phoneticPr fontId="6" type="noConversion"/>
  </si>
  <si>
    <t>개인단위</t>
    <phoneticPr fontId="5" type="noConversion"/>
  </si>
  <si>
    <t>소  계</t>
    <phoneticPr fontId="6" type="noConversion"/>
  </si>
  <si>
    <t>시설수급자</t>
    <phoneticPr fontId="5" type="noConversion"/>
  </si>
  <si>
    <t>특례수급자  Special recipients</t>
    <phoneticPr fontId="5" type="noConversion"/>
  </si>
  <si>
    <t>일반수급자</t>
    <phoneticPr fontId="5" type="noConversion"/>
  </si>
  <si>
    <t>Unit : household, number, person</t>
    <phoneticPr fontId="5" type="noConversion"/>
  </si>
  <si>
    <t>단위 : 가구수, 개, 명</t>
    <phoneticPr fontId="5" type="noConversion"/>
  </si>
  <si>
    <t>-</t>
    <phoneticPr fontId="5" type="noConversion"/>
  </si>
  <si>
    <t>-</t>
    <phoneticPr fontId="5" type="noConversion"/>
  </si>
  <si>
    <t>Unit :  number, person</t>
    <phoneticPr fontId="6" type="noConversion"/>
  </si>
  <si>
    <t>합       계   
Total</t>
    <phoneticPr fontId="5" type="noConversion"/>
  </si>
  <si>
    <t>근 로 자   Worker</t>
    <phoneticPr fontId="6" type="noConversion"/>
  </si>
  <si>
    <t>공무원, 사립학교 교직 Government employees and private school teachers</t>
    <phoneticPr fontId="6" type="noConversion"/>
  </si>
  <si>
    <t>지 역   Self-employeds</t>
    <phoneticPr fontId="5" type="noConversion"/>
  </si>
  <si>
    <t>연   별</t>
    <phoneticPr fontId="5" type="noConversion"/>
  </si>
  <si>
    <t>사업장</t>
    <phoneticPr fontId="5" type="noConversion"/>
  </si>
  <si>
    <t>적용인구  Covered persons</t>
    <phoneticPr fontId="6" type="noConversion"/>
  </si>
  <si>
    <t>사  업  장</t>
    <phoneticPr fontId="5" type="noConversion"/>
  </si>
  <si>
    <t>Year</t>
    <phoneticPr fontId="5" type="noConversion"/>
  </si>
  <si>
    <t>계     Total</t>
    <phoneticPr fontId="5" type="noConversion"/>
  </si>
  <si>
    <t>가입자</t>
    <phoneticPr fontId="5" type="noConversion"/>
  </si>
  <si>
    <t>피부양자</t>
  </si>
  <si>
    <t>세대주</t>
    <phoneticPr fontId="5" type="noConversion"/>
  </si>
  <si>
    <t>Workplace</t>
    <phoneticPr fontId="5" type="noConversion"/>
  </si>
  <si>
    <t>남</t>
    <phoneticPr fontId="5" type="noConversion"/>
  </si>
  <si>
    <t>여</t>
    <phoneticPr fontId="5" type="noConversion"/>
  </si>
  <si>
    <t>Insured</t>
  </si>
  <si>
    <t>Dependents</t>
  </si>
  <si>
    <t>Work place</t>
    <phoneticPr fontId="5" type="noConversion"/>
  </si>
  <si>
    <t>householder</t>
    <phoneticPr fontId="5" type="noConversion"/>
  </si>
  <si>
    <t xml:space="preserve">자료 :  국민건강보험관리공단 장수출장소 </t>
    <phoneticPr fontId="6" type="noConversion"/>
  </si>
  <si>
    <t>주) 주민등록 주소지 기준이며, 지역의 가입자는 적용대상자를 말함.</t>
    <phoneticPr fontId="5" type="noConversion"/>
  </si>
  <si>
    <t>단위 : 개소, 명</t>
    <phoneticPr fontId="5" type="noConversion"/>
  </si>
  <si>
    <t>Unit :  number, person</t>
    <phoneticPr fontId="6" type="noConversion"/>
  </si>
  <si>
    <t>총 가 입 자 수</t>
  </si>
  <si>
    <t>사 업 장   가 입 자       Insurants in workplaces</t>
    <phoneticPr fontId="6" type="noConversion"/>
  </si>
  <si>
    <t xml:space="preserve">지역가입자  </t>
    <phoneticPr fontId="6" type="noConversion"/>
  </si>
  <si>
    <t>임의가입자</t>
  </si>
  <si>
    <t>임의계속가입자</t>
  </si>
  <si>
    <t>Total insurants</t>
    <phoneticPr fontId="5" type="noConversion"/>
  </si>
  <si>
    <t>사   업   장</t>
  </si>
  <si>
    <t>가   입   자</t>
  </si>
  <si>
    <t>Voluntarily &amp;</t>
  </si>
  <si>
    <t>Year</t>
    <phoneticPr fontId="5" type="noConversion"/>
  </si>
  <si>
    <t>남</t>
    <phoneticPr fontId="5" type="noConversion"/>
  </si>
  <si>
    <t>여</t>
    <phoneticPr fontId="5" type="noConversion"/>
  </si>
  <si>
    <t>Insured persons</t>
    <phoneticPr fontId="5" type="noConversion"/>
  </si>
  <si>
    <t>Voluntarily insured</t>
    <phoneticPr fontId="5" type="noConversion"/>
  </si>
  <si>
    <t xml:space="preserve">continuously </t>
  </si>
  <si>
    <t>Male</t>
    <phoneticPr fontId="5" type="noConversion"/>
  </si>
  <si>
    <t>Female</t>
    <phoneticPr fontId="5" type="noConversion"/>
  </si>
  <si>
    <t>Workplaces</t>
  </si>
  <si>
    <t>Insurants</t>
  </si>
  <si>
    <t>in the local area</t>
    <phoneticPr fontId="5" type="noConversion"/>
  </si>
  <si>
    <t>persons</t>
    <phoneticPr fontId="5" type="noConversion"/>
  </si>
  <si>
    <t>insured persons</t>
    <phoneticPr fontId="5" type="noConversion"/>
  </si>
  <si>
    <t>-</t>
    <phoneticPr fontId="5" type="noConversion"/>
  </si>
  <si>
    <t>자료 : 국민연금공단 진안지사</t>
    <phoneticPr fontId="6" type="noConversion"/>
  </si>
  <si>
    <t>주) 2005년부터 지역가입자의 납부예외자를 제외한 수치임</t>
    <phoneticPr fontId="5" type="noConversion"/>
  </si>
  <si>
    <t>단위 : 명, 천원</t>
    <phoneticPr fontId="5" type="noConversion"/>
  </si>
  <si>
    <t>Unit :  person , 1000 won</t>
    <phoneticPr fontId="6" type="noConversion"/>
  </si>
  <si>
    <t>계</t>
    <phoneticPr fontId="5" type="noConversion"/>
  </si>
  <si>
    <t>연금</t>
    <phoneticPr fontId="6" type="noConversion"/>
  </si>
  <si>
    <t>Pension</t>
    <phoneticPr fontId="5" type="noConversion"/>
  </si>
  <si>
    <t xml:space="preserve">             일시금 A lump sum allowance</t>
    <phoneticPr fontId="5" type="noConversion"/>
  </si>
  <si>
    <t>노령연금   Old-agePension</t>
    <phoneticPr fontId="5" type="noConversion"/>
  </si>
  <si>
    <t>장애연금</t>
    <phoneticPr fontId="5" type="noConversion"/>
  </si>
  <si>
    <t>유족연금</t>
    <phoneticPr fontId="5" type="noConversion"/>
  </si>
  <si>
    <t>장애</t>
    <phoneticPr fontId="5" type="noConversion"/>
  </si>
  <si>
    <t>반환</t>
    <phoneticPr fontId="5" type="noConversion"/>
  </si>
  <si>
    <t>사망</t>
    <phoneticPr fontId="5" type="noConversion"/>
  </si>
  <si>
    <t>Total</t>
    <phoneticPr fontId="5" type="noConversion"/>
  </si>
  <si>
    <t>특례 Special</t>
    <phoneticPr fontId="5" type="noConversion"/>
  </si>
  <si>
    <t>노령연금(20년 이상)Old-age pension (over 20 years)</t>
    <phoneticPr fontId="5" type="noConversion"/>
  </si>
  <si>
    <t>노령연금(10년 이상~20년 미만)</t>
    <phoneticPr fontId="5" type="noConversion"/>
  </si>
  <si>
    <t>조기 Early</t>
    <phoneticPr fontId="5" type="noConversion"/>
  </si>
  <si>
    <t xml:space="preserve">분할 Division </t>
    <phoneticPr fontId="5" type="noConversion"/>
  </si>
  <si>
    <t>Disability pension</t>
    <phoneticPr fontId="5" type="noConversion"/>
  </si>
  <si>
    <t>survivor pension</t>
    <phoneticPr fontId="5" type="noConversion"/>
  </si>
  <si>
    <t>disablility</t>
    <phoneticPr fontId="5" type="noConversion"/>
  </si>
  <si>
    <t>restoratin</t>
    <phoneticPr fontId="5" type="noConversion"/>
  </si>
  <si>
    <t>death</t>
    <phoneticPr fontId="5" type="noConversion"/>
  </si>
  <si>
    <t>Year</t>
    <phoneticPr fontId="5" type="noConversion"/>
  </si>
  <si>
    <t>수급자수</t>
    <phoneticPr fontId="5" type="noConversion"/>
  </si>
  <si>
    <t>금액</t>
    <phoneticPr fontId="5" type="noConversion"/>
  </si>
  <si>
    <t>No. of</t>
    <phoneticPr fontId="5" type="noConversion"/>
  </si>
  <si>
    <t>No. of</t>
    <phoneticPr fontId="5" type="noConversion"/>
  </si>
  <si>
    <t>Recipients</t>
    <phoneticPr fontId="5" type="noConversion"/>
  </si>
  <si>
    <t>Amount</t>
    <phoneticPr fontId="5" type="noConversion"/>
  </si>
  <si>
    <t>자료 : 국민연금공단 진안지사</t>
    <phoneticPr fontId="6" type="noConversion"/>
  </si>
  <si>
    <t xml:space="preserve"> 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</si>
  <si>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</si>
  <si>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</si>
  <si>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</si>
  <si>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</si>
  <si>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</si>
  <si>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</si>
  <si>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NUMBER OF PATRIOTS AND VETERANS</t>
  </si>
  <si>
    <t>국 가 보 훈 대 상 자(속)</t>
    <phoneticPr fontId="6" type="noConversion"/>
  </si>
  <si>
    <t>NUMBER OF PATRIOTS AND VETERANS(Cont'd)</t>
    <phoneticPr fontId="6" type="noConversion"/>
  </si>
  <si>
    <t>Unit : person</t>
    <phoneticPr fontId="5" type="noConversion"/>
  </si>
  <si>
    <t>연   별
읍면별
Year &amp;
Eup Myeon</t>
    <phoneticPr fontId="5" type="noConversion"/>
  </si>
  <si>
    <t>합    계</t>
  </si>
  <si>
    <t xml:space="preserve"> 국      가      유      공      자      </t>
    <phoneticPr fontId="5" type="noConversion"/>
  </si>
  <si>
    <t>Patriots   and   veterans</t>
  </si>
  <si>
    <t>유    족   Bereaved famity</t>
    <phoneticPr fontId="5" type="noConversion"/>
  </si>
  <si>
    <t>유    족     Bereaved famity</t>
    <phoneticPr fontId="5" type="noConversion"/>
  </si>
  <si>
    <t xml:space="preserve"> Bereaved famity</t>
  </si>
  <si>
    <t>기 타 대 상 자        Others</t>
    <phoneticPr fontId="5" type="noConversion"/>
  </si>
  <si>
    <t>남</t>
    <phoneticPr fontId="5" type="noConversion"/>
  </si>
  <si>
    <t>여</t>
    <phoneticPr fontId="5" type="noConversion"/>
  </si>
  <si>
    <t>애국지사</t>
  </si>
  <si>
    <t>전·공상 군경</t>
    <phoneticPr fontId="5" type="noConversion"/>
  </si>
  <si>
    <t>무공,보국수훈자</t>
    <phoneticPr fontId="5" type="noConversion"/>
  </si>
  <si>
    <t>재일학도의용군</t>
    <phoneticPr fontId="5" type="noConversion"/>
  </si>
  <si>
    <t>4ㆍ19 부상,공로자</t>
    <phoneticPr fontId="5" type="noConversion"/>
  </si>
  <si>
    <t>공상 공무원</t>
    <phoneticPr fontId="5" type="noConversion"/>
  </si>
  <si>
    <t>특별공로자 및 특별공로상이자</t>
    <phoneticPr fontId="5" type="noConversion"/>
  </si>
  <si>
    <t>순국·애국지사</t>
    <phoneticPr fontId="5" type="noConversion"/>
  </si>
  <si>
    <t>전몰, 전상, 순직, 공상, 군경</t>
    <phoneticPr fontId="5" type="noConversion"/>
  </si>
  <si>
    <t>순직 공무원</t>
    <phoneticPr fontId="5" type="noConversion"/>
  </si>
  <si>
    <t>특별공로순직자</t>
    <phoneticPr fontId="5" type="noConversion"/>
  </si>
  <si>
    <t>6.18 자유상이자</t>
    <phoneticPr fontId="5" type="noConversion"/>
  </si>
  <si>
    <t>지원대상자</t>
    <phoneticPr fontId="5" type="noConversion"/>
  </si>
  <si>
    <t>5.18 민주유공자</t>
    <phoneticPr fontId="5" type="noConversion"/>
  </si>
  <si>
    <t>특수임무수행자</t>
    <phoneticPr fontId="5" type="noConversion"/>
  </si>
  <si>
    <t>veterans and policemen</t>
    <phoneticPr fontId="6" type="noConversion"/>
  </si>
  <si>
    <t>Recipients of the order</t>
    <phoneticPr fontId="6" type="noConversion"/>
  </si>
  <si>
    <t xml:space="preserve">Student volunteer in </t>
    <phoneticPr fontId="6" type="noConversion"/>
  </si>
  <si>
    <t>Deceased wounded</t>
    <phoneticPr fontId="6" type="noConversion"/>
  </si>
  <si>
    <t>Public officials</t>
    <phoneticPr fontId="6" type="noConversion"/>
  </si>
  <si>
    <t>Deceased special con</t>
    <phoneticPr fontId="6" type="noConversion"/>
  </si>
  <si>
    <t xml:space="preserve">Bereaved families </t>
    <phoneticPr fontId="5" type="noConversion"/>
  </si>
  <si>
    <t>미 망 인</t>
  </si>
  <si>
    <t>자    녀</t>
  </si>
  <si>
    <t>부  모</t>
  </si>
  <si>
    <t>Public</t>
    <phoneticPr fontId="5" type="noConversion"/>
  </si>
  <si>
    <t>person of distinguished</t>
    <phoneticPr fontId="5" type="noConversion"/>
  </si>
  <si>
    <t>Attendant</t>
    <phoneticPr fontId="5" type="noConversion"/>
  </si>
  <si>
    <t xml:space="preserve">  Grand </t>
  </si>
  <si>
    <t>Independence</t>
    <phoneticPr fontId="5" type="noConversion"/>
  </si>
  <si>
    <t>died or disabled</t>
    <phoneticPr fontId="6" type="noConversion"/>
  </si>
  <si>
    <t>of military merit or</t>
    <phoneticPr fontId="6" type="noConversion"/>
  </si>
  <si>
    <t xml:space="preserve">japan who participated </t>
    <phoneticPr fontId="6" type="noConversion"/>
  </si>
  <si>
    <t>activists of the April</t>
    <phoneticPr fontId="6" type="noConversion"/>
  </si>
  <si>
    <t>disabled</t>
    <phoneticPr fontId="5" type="noConversion"/>
  </si>
  <si>
    <t>tributors to national</t>
    <phoneticPr fontId="5" type="noConversion"/>
  </si>
  <si>
    <t>of patriots or inde-</t>
    <phoneticPr fontId="5" type="noConversion"/>
  </si>
  <si>
    <t>Minor</t>
    <phoneticPr fontId="5" type="noConversion"/>
  </si>
  <si>
    <t>of military merit or</t>
    <phoneticPr fontId="6" type="noConversion"/>
  </si>
  <si>
    <t xml:space="preserve"> officials died</t>
    <phoneticPr fontId="5" type="noConversion"/>
  </si>
  <si>
    <t>Defectors disabled for</t>
    <phoneticPr fontId="5" type="noConversion"/>
  </si>
  <si>
    <t>Benefici</t>
    <phoneticPr fontId="5" type="noConversion"/>
  </si>
  <si>
    <t>services in the Gwangju</t>
    <phoneticPr fontId="5" type="noConversion"/>
  </si>
  <si>
    <t>special</t>
    <phoneticPr fontId="5" type="noConversion"/>
  </si>
  <si>
    <t xml:space="preserve"> Total</t>
  </si>
  <si>
    <t>Male</t>
    <phoneticPr fontId="5" type="noConversion"/>
  </si>
  <si>
    <t>Female</t>
    <phoneticPr fontId="5" type="noConversion"/>
  </si>
  <si>
    <t>fighters</t>
    <phoneticPr fontId="5" type="noConversion"/>
  </si>
  <si>
    <t>on duty</t>
    <phoneticPr fontId="6" type="noConversion"/>
  </si>
  <si>
    <t>national security merit</t>
    <phoneticPr fontId="6" type="noConversion"/>
  </si>
  <si>
    <t>in the korean war</t>
    <phoneticPr fontId="6" type="noConversion"/>
  </si>
  <si>
    <t>19th revolution</t>
    <phoneticPr fontId="5" type="noConversion"/>
  </si>
  <si>
    <t>on duty</t>
    <phoneticPr fontId="5" type="noConversion"/>
  </si>
  <si>
    <t>&amp; social development</t>
    <phoneticPr fontId="5" type="noConversion"/>
  </si>
  <si>
    <t>pendence fighters</t>
    <phoneticPr fontId="5" type="noConversion"/>
  </si>
  <si>
    <t>Widows</t>
  </si>
  <si>
    <t>chidren</t>
    <phoneticPr fontId="5" type="noConversion"/>
  </si>
  <si>
    <t>Parents</t>
  </si>
  <si>
    <t>anti-communism</t>
    <phoneticPr fontId="5" type="noConversion"/>
  </si>
  <si>
    <t>Beneficiaries</t>
    <phoneticPr fontId="5" type="noConversion"/>
  </si>
  <si>
    <t>aries</t>
    <phoneticPr fontId="5" type="noConversion"/>
  </si>
  <si>
    <t>democratization movement</t>
    <phoneticPr fontId="5" type="noConversion"/>
  </si>
  <si>
    <t>mission</t>
    <phoneticPr fontId="5" type="noConversion"/>
  </si>
  <si>
    <t>-</t>
    <phoneticPr fontId="5" type="noConversion"/>
  </si>
  <si>
    <t>자료 :  전북동부보훈지청</t>
  </si>
  <si>
    <t>자료 :  전북동부보훈지청</t>
    <phoneticPr fontId="6" type="noConversion"/>
  </si>
  <si>
    <t>Unit : person</t>
    <phoneticPr fontId="5" type="noConversion"/>
  </si>
  <si>
    <t>연   별</t>
    <phoneticPr fontId="5" type="noConversion"/>
  </si>
  <si>
    <t>합   계    Total</t>
    <phoneticPr fontId="6" type="noConversion"/>
  </si>
  <si>
    <t>국가유공자    Patriots and veterans</t>
  </si>
  <si>
    <t>유족  Bereaved family of the patriots &amp; veterans</t>
  </si>
  <si>
    <t>기타대상자       Others</t>
  </si>
  <si>
    <t>읍면별</t>
    <phoneticPr fontId="5" type="noConversion"/>
  </si>
  <si>
    <t>계</t>
    <phoneticPr fontId="6" type="noConversion"/>
  </si>
  <si>
    <t>남</t>
  </si>
  <si>
    <t>여</t>
  </si>
  <si>
    <t>Year &amp;</t>
    <phoneticPr fontId="5" type="noConversion"/>
  </si>
  <si>
    <t>-</t>
    <phoneticPr fontId="5" type="noConversion"/>
  </si>
  <si>
    <t>합      계         Grand Total</t>
  </si>
  <si>
    <t>국가유공자   Patriots and veterans</t>
  </si>
  <si>
    <t>배 우 자       Spouse</t>
    <phoneticPr fontId="5" type="noConversion"/>
  </si>
  <si>
    <t>자    녀        Children</t>
    <phoneticPr fontId="5" type="noConversion"/>
  </si>
  <si>
    <t>계     Total</t>
    <phoneticPr fontId="5" type="noConversion"/>
  </si>
  <si>
    <t>중학교</t>
  </si>
  <si>
    <t>고  교</t>
  </si>
  <si>
    <t>대 학(교)</t>
    <phoneticPr fontId="5" type="noConversion"/>
  </si>
  <si>
    <t>대  학(교)</t>
    <phoneticPr fontId="5" type="noConversion"/>
  </si>
  <si>
    <t>Year</t>
    <phoneticPr fontId="5" type="noConversion"/>
  </si>
  <si>
    <t>남</t>
    <phoneticPr fontId="5" type="noConversion"/>
  </si>
  <si>
    <t>여</t>
    <phoneticPr fontId="5" type="noConversion"/>
  </si>
  <si>
    <t>Middle</t>
  </si>
  <si>
    <t>High</t>
    <phoneticPr fontId="5" type="noConversion"/>
  </si>
  <si>
    <t>College and</t>
    <phoneticPr fontId="5" type="noConversion"/>
  </si>
  <si>
    <t>High</t>
  </si>
  <si>
    <t>Male</t>
    <phoneticPr fontId="5" type="noConversion"/>
  </si>
  <si>
    <t>Female</t>
    <phoneticPr fontId="5" type="noConversion"/>
  </si>
  <si>
    <t>school</t>
  </si>
  <si>
    <t>University</t>
  </si>
  <si>
    <t>-</t>
    <phoneticPr fontId="5" type="noConversion"/>
  </si>
  <si>
    <t>-</t>
    <phoneticPr fontId="5" type="noConversion"/>
  </si>
  <si>
    <t>-</t>
    <phoneticPr fontId="5" type="noConversion"/>
  </si>
  <si>
    <t>자료 :  보건의료원</t>
    <phoneticPr fontId="6" type="noConversion"/>
  </si>
  <si>
    <t>하반기</t>
  </si>
  <si>
    <t>상반기</t>
  </si>
  <si>
    <t>-</t>
    <phoneticPr fontId="5" type="noConversion"/>
  </si>
  <si>
    <t>여    Female</t>
    <phoneticPr fontId="5" type="noConversion"/>
  </si>
  <si>
    <t>남    Male</t>
    <phoneticPr fontId="5" type="noConversion"/>
  </si>
  <si>
    <t>Registered pregnant women</t>
    <phoneticPr fontId="5" type="noConversion"/>
  </si>
  <si>
    <t>영유아등록관리    Registered infants/children</t>
    <phoneticPr fontId="5" type="noConversion"/>
  </si>
  <si>
    <t>임산부등록관리</t>
  </si>
  <si>
    <t>Year &amp;</t>
    <phoneticPr fontId="5" type="noConversion"/>
  </si>
  <si>
    <t>Maternal and child health care program</t>
    <phoneticPr fontId="6" type="noConversion"/>
  </si>
  <si>
    <t>분 기 별</t>
    <phoneticPr fontId="6" type="noConversion"/>
  </si>
  <si>
    <t>모 자 보 건 관 리</t>
    <phoneticPr fontId="5" type="noConversion"/>
  </si>
  <si>
    <t>연     별</t>
    <phoneticPr fontId="5" type="noConversion"/>
  </si>
  <si>
    <t>Unit : person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</si>
  <si>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</si>
  <si>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</si>
  <si>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</si>
  <si>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</si>
  <si>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</si>
  <si>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</si>
  <si>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</si>
  <si>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</si>
  <si>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</si>
  <si>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</si>
  <si>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장수읍
Jangsu-eup</t>
    <phoneticPr fontId="5" type="noConversion"/>
  </si>
  <si>
    <t>산서면
Sanseo-myeon</t>
    <phoneticPr fontId="5" type="noConversion"/>
  </si>
  <si>
    <t>병의원</t>
    <phoneticPr fontId="5" type="noConversion"/>
  </si>
  <si>
    <t>-</t>
    <phoneticPr fontId="5" type="noConversion"/>
  </si>
  <si>
    <t>장수읍
Jangsu-eup</t>
    <phoneticPr fontId="5" type="noConversion"/>
  </si>
  <si>
    <t>장수읍
Jangsu-eup</t>
    <phoneticPr fontId="5" type="noConversion"/>
  </si>
  <si>
    <t>-</t>
    <phoneticPr fontId="5" type="noConversion"/>
  </si>
  <si>
    <t>산서면
Sanseo-myeon</t>
    <phoneticPr fontId="5" type="noConversion"/>
  </si>
  <si>
    <t>산서면
Sanseo-myeon</t>
    <phoneticPr fontId="5" type="noConversion"/>
  </si>
  <si>
    <t>번암면
Beonam-myeon</t>
    <phoneticPr fontId="5" type="noConversion"/>
  </si>
  <si>
    <t>번암면
Beonam-myeon</t>
    <phoneticPr fontId="5" type="noConversion"/>
  </si>
  <si>
    <t>장계면
Janggye-myeon</t>
    <phoneticPr fontId="5" type="noConversion"/>
  </si>
  <si>
    <t>장계면
Janggye-myeon</t>
    <phoneticPr fontId="5" type="noConversion"/>
  </si>
  <si>
    <t>천천면
Cheoncheon-myeon</t>
    <phoneticPr fontId="5" type="noConversion"/>
  </si>
  <si>
    <t>계남면
Gyenam-myeon</t>
    <phoneticPr fontId="5" type="noConversion"/>
  </si>
  <si>
    <t>계남면
Gyenam-myeon</t>
    <phoneticPr fontId="5" type="noConversion"/>
  </si>
  <si>
    <t>계북면
Gyebuk-myeon</t>
    <phoneticPr fontId="5" type="noConversion"/>
  </si>
  <si>
    <t>계북면
Gyebuk-myeon</t>
    <phoneticPr fontId="5" type="noConversion"/>
  </si>
  <si>
    <t>11. 결핵환자 현황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</si>
  <si>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</si>
  <si>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</si>
  <si>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</si>
  <si>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장수읍
Jangsu-eup</t>
    <phoneticPr fontId="5" type="noConversion"/>
  </si>
  <si>
    <t>-</t>
    <phoneticPr fontId="5" type="noConversion"/>
  </si>
  <si>
    <t>계북면
Gyebuk-myeon</t>
    <phoneticPr fontId="5" type="noConversion"/>
  </si>
  <si>
    <t>22,165</t>
  </si>
  <si>
    <t>562</t>
  </si>
  <si>
    <t>11,636</t>
  </si>
  <si>
    <t>5,665</t>
  </si>
  <si>
    <t>5,971</t>
  </si>
  <si>
    <t>4,025</t>
  </si>
  <si>
    <t>7,611</t>
  </si>
  <si>
    <t>25</t>
  </si>
  <si>
    <t>3,154</t>
  </si>
  <si>
    <t>1,561</t>
  </si>
  <si>
    <t>1,593</t>
  </si>
  <si>
    <t>1,014</t>
  </si>
  <si>
    <t>2,140</t>
  </si>
  <si>
    <t>7,375</t>
  </si>
  <si>
    <t>3,823</t>
  </si>
  <si>
    <t>3,552</t>
  </si>
  <si>
    <t>4,351</t>
  </si>
  <si>
    <t>천천면
Cheoncheon-myeon</t>
    <phoneticPr fontId="5" type="noConversion"/>
  </si>
  <si>
    <t>장수읍
Jangsu-eup</t>
    <phoneticPr fontId="5" type="noConversion"/>
  </si>
  <si>
    <t>-</t>
    <phoneticPr fontId="5" type="noConversion"/>
  </si>
  <si>
    <t>산서면
Sanseo-myeon</t>
    <phoneticPr fontId="5" type="noConversion"/>
  </si>
  <si>
    <t>-</t>
    <phoneticPr fontId="5" type="noConversion"/>
  </si>
  <si>
    <t>번암면
Beonam-myeon</t>
    <phoneticPr fontId="5" type="noConversion"/>
  </si>
  <si>
    <t>장계면
Janggye-myeon</t>
    <phoneticPr fontId="5" type="noConversion"/>
  </si>
  <si>
    <t>계남면
Gyenam-myeon</t>
    <phoneticPr fontId="5" type="noConversion"/>
  </si>
  <si>
    <t>계남면
Gyenam-myeon</t>
    <phoneticPr fontId="5" type="noConversion"/>
  </si>
  <si>
    <t>계북면
Gyebuk-myeon</t>
    <phoneticPr fontId="5" type="noConversion"/>
  </si>
  <si>
    <t>Medical Institutions</t>
    <phoneticPr fontId="5" type="noConversion"/>
  </si>
  <si>
    <t>Medical Staff</t>
    <phoneticPr fontId="5" type="noConversion"/>
  </si>
  <si>
    <t>Staff of Public Health Centers</t>
    <phoneticPr fontId="5" type="noConversion"/>
  </si>
  <si>
    <t>Staff of Sub-Public Health Centers and Primary Health care posts</t>
    <phoneticPr fontId="17" type="noConversion"/>
  </si>
  <si>
    <t xml:space="preserve">    MANUFACTURERS AND STORES OF PHARMACEUTICAL
GOODS, ETC.</t>
    <phoneticPr fontId="6" type="noConversion"/>
  </si>
  <si>
    <t>Number of Food establishment by Year, Business Type</t>
    <phoneticPr fontId="6" type="noConversion"/>
  </si>
  <si>
    <t>Number of Public Sanitary Facilities by Business Type and City/Province</t>
    <phoneticPr fontId="5" type="noConversion"/>
  </si>
  <si>
    <t>5. 의약품등 제조업소 및 판매업소</t>
    <phoneticPr fontId="6" type="noConversion"/>
  </si>
  <si>
    <t>6. 식 품 위 생 관 계 업 소</t>
    <phoneticPr fontId="6" type="noConversion"/>
  </si>
  <si>
    <t>7. 공 중 위 생 관 계 업 소</t>
    <phoneticPr fontId="6" type="noConversion"/>
  </si>
  <si>
    <t>8. 예 방 접 종</t>
    <phoneticPr fontId="6" type="noConversion"/>
  </si>
  <si>
    <t>Vaccination Against Major Communicable Diseases</t>
    <phoneticPr fontId="6" type="noConversion"/>
  </si>
  <si>
    <t>Incidence and Mortality for Major Infectious Diseases</t>
    <phoneticPr fontId="6" type="noConversion"/>
  </si>
  <si>
    <t>9. 주요 법정감염병 발생 및 사망</t>
    <phoneticPr fontId="5" type="noConversion"/>
  </si>
  <si>
    <t>10. 한센사업 대상자 현황</t>
    <phoneticPr fontId="6" type="noConversion"/>
  </si>
  <si>
    <t>12. 보건소 구강보건사업실적</t>
    <phoneticPr fontId="5" type="noConversion"/>
  </si>
  <si>
    <t>13. 모자보건사업 실적</t>
    <phoneticPr fontId="6" type="noConversion"/>
  </si>
  <si>
    <t>14. 건강보험 적용인구</t>
    <phoneticPr fontId="6" type="noConversion"/>
  </si>
  <si>
    <t>15. 국민연금 가입자</t>
    <phoneticPr fontId="6" type="noConversion"/>
  </si>
  <si>
    <t xml:space="preserve">17. 국 가 보 훈 대 상 자 </t>
    <phoneticPr fontId="6" type="noConversion"/>
  </si>
  <si>
    <t xml:space="preserve">18. 국가보훈대상자 취업 </t>
    <phoneticPr fontId="6" type="noConversion"/>
  </si>
  <si>
    <t>19. 국가보훈대상자 및 자녀 취학</t>
    <phoneticPr fontId="6" type="noConversion"/>
  </si>
  <si>
    <t>Activities of Maternal and Child Health Care at Health Center</t>
    <phoneticPr fontId="5" type="noConversion"/>
  </si>
  <si>
    <t>단위 :개소,명</t>
    <phoneticPr fontId="5" type="noConversion"/>
  </si>
  <si>
    <t>Covered Person(or Beneficiaries) of Health Insurance</t>
    <phoneticPr fontId="5" type="noConversion"/>
  </si>
  <si>
    <t>National Pension Insurants by Insurance Type andCity/Province</t>
    <phoneticPr fontId="5" type="noConversion"/>
  </si>
  <si>
    <t>16. 국민연금 급여 지급현황</t>
    <phoneticPr fontId="6" type="noConversion"/>
  </si>
  <si>
    <t>Cases and Benefits in National Pension by benefit Type and City/Province</t>
    <phoneticPr fontId="5" type="noConversion"/>
  </si>
  <si>
    <t>EMPLOYMENT OF PATRIOTS &amp; VETERANS</t>
    <phoneticPr fontId="5" type="noConversion"/>
  </si>
  <si>
    <t>EDUCATIONAL BENEFITS FOR PATRIOTS &amp;
VETERANS, AND FAMILIES</t>
    <phoneticPr fontId="6" type="noConversion"/>
  </si>
  <si>
    <t>20.  노인여가복지시설</t>
    <phoneticPr fontId="6" type="noConversion"/>
  </si>
  <si>
    <t>Leisure facilities for the elderly</t>
    <phoneticPr fontId="49" type="noConversion"/>
  </si>
  <si>
    <t xml:space="preserve">22. 재가노인복지시설 </t>
    <phoneticPr fontId="6" type="noConversion"/>
  </si>
  <si>
    <t xml:space="preserve">21. 노인의료복지시설 </t>
    <phoneticPr fontId="6" type="noConversion"/>
  </si>
  <si>
    <t>23. 국민기초생활보장 수급자</t>
    <phoneticPr fontId="6" type="noConversion"/>
  </si>
  <si>
    <t>Recipients of National Basic Livelihood Security byCity/Province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</si>
</sst>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1" formatCode="_-* #,##0_-;\-* #,##0_-;_-* &quot;-&quot;_-;_-@_-"/>
    <numFmt numFmtId="43" formatCode="_-* #,##0.00_-;\-* #,##0.00_-;_-* &quot;-&quot;??_-;_-@_-"/>
    <numFmt numFmtId="176" formatCode="0_ "/>
    <numFmt numFmtId="177" formatCode="\-"/>
    <numFmt numFmtId="178" formatCode="0_);[Red]\(0\)"/>
    <numFmt numFmtId="179" formatCode="#,##0_ "/>
    <numFmt numFmtId="180" formatCode="_ * #,##0_ ;_ * \-#,##0_ ;_ * &quot;-&quot;_ ;_ @_ "/>
    <numFmt numFmtId="181" formatCode="_(* #,##0_);_(* \(#,##0\);_(* &quot;-&quot;_);_(@_)"/>
    <numFmt numFmtId="182" formatCode="#,##0;&quot;₩&quot;&quot;₩&quot;&quot;₩&quot;&quot;₩&quot;\(#,##0&quot;₩&quot;&quot;₩&quot;&quot;₩&quot;&quot;₩&quot;\)"/>
    <numFmt numFmtId="183" formatCode="_ * #,##0.00_ ;_ * \-#,##0.00_ ;_ * &quot;-&quot;??_ ;_ @_ "/>
    <numFmt numFmtId="184" formatCode="&quot;$&quot;#,##0.0_);&quot;₩&quot;&quot;₩&quot;&quot;₩&quot;&quot;₩&quot;\(&quot;$&quot;#,##0.0&quot;₩&quot;&quot;₩&quot;&quot;₩&quot;&quot;₩&quot;\)"/>
    <numFmt numFmtId="185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6" formatCode="_-* #,##0\ _D_M_-;\-* #,##0\ _D_M_-;_-* &quot;-&quot;\ _D_M_-;_-@_-"/>
    <numFmt numFmtId="187" formatCode="_-* #,##0.00\ _D_M_-;\-* #,##0.00\ _D_M_-;_-* &quot;-&quot;??\ _D_M_-;_-@_-"/>
    <numFmt numFmtId="188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9" formatCode="#,##0.000_);&quot;₩&quot;&quot;₩&quot;&quot;₩&quot;&quot;₩&quot;\(#,##0.000&quot;₩&quot;&quot;₩&quot;&quot;₩&quot;&quot;₩&quot;\)"/>
    <numFmt numFmtId="190" formatCode="_-* #,##0\ &quot;DM&quot;_-;\-* #,##0\ &quot;DM&quot;_-;_-* &quot;-&quot;\ &quot;DM&quot;_-;_-@_-"/>
    <numFmt numFmtId="191" formatCode="_-* #,##0.00\ &quot;DM&quot;_-;\-* #,##0.00\ &quot;DM&quot;_-;_-* &quot;-&quot;??\ &quot;DM&quot;_-;_-@_-"/>
    <numFmt numFmtId="192" formatCode="#,##0_);[Red]\(#,##0\)"/>
    <numFmt numFmtId="193" formatCode="0_ ;[Red]\-0\ "/>
    <numFmt numFmtId="194" formatCode="#,##0;[Red]#,##0"/>
    <numFmt numFmtId="195" formatCode="#,##0_);\(#,##0\)"/>
  </numFmts>
  <fonts count="59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새굴림"/>
      <family val="1"/>
      <charset val="129"/>
    </font>
    <font>
      <sz val="8"/>
      <name val="돋움"/>
      <family val="3"/>
      <charset val="129"/>
    </font>
    <font>
      <sz val="8"/>
      <name val="바탕"/>
      <family val="1"/>
      <charset val="129"/>
    </font>
    <font>
      <b/>
      <sz val="14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10"/>
      <name val="돋움체"/>
      <family val="3"/>
      <charset val="129"/>
    </font>
    <font>
      <b/>
      <sz val="9"/>
      <name val="새굴림"/>
      <family val="1"/>
      <charset val="129"/>
    </font>
    <font>
      <sz val="9"/>
      <color theme="1"/>
      <name val="새굴림"/>
      <family val="1"/>
      <charset val="129"/>
    </font>
    <font>
      <sz val="8"/>
      <name val="새굴림"/>
      <family val="1"/>
      <charset val="129"/>
    </font>
    <font>
      <sz val="12"/>
      <name val="바탕체"/>
      <family val="1"/>
      <charset val="129"/>
    </font>
    <font>
      <sz val="16"/>
      <name val="순명조"/>
      <family val="1"/>
      <charset val="129"/>
    </font>
    <font>
      <b/>
      <sz val="11"/>
      <name val="새굴림"/>
      <family val="1"/>
      <charset val="129"/>
    </font>
    <font>
      <sz val="14"/>
      <name val="바탕체"/>
      <family val="1"/>
      <charset val="129"/>
    </font>
    <font>
      <b/>
      <sz val="9"/>
      <color theme="1"/>
      <name val="새굴림"/>
      <family val="1"/>
      <charset val="129"/>
    </font>
    <font>
      <sz val="12"/>
      <name val="새굴림"/>
      <family val="1"/>
      <charset val="129"/>
    </font>
    <font>
      <sz val="12"/>
      <name val="???"/>
      <family val="1"/>
    </font>
    <font>
      <b/>
      <sz val="10"/>
      <name val="Helv"/>
      <family val="2"/>
    </font>
    <font>
      <sz val="10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MS Serif"/>
      <family val="1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1"/>
      <name val="뼻뮝"/>
      <family val="3"/>
      <charset val="129"/>
    </font>
    <font>
      <sz val="11"/>
      <color indexed="8"/>
      <name val="맑은 고딕"/>
      <family val="3"/>
      <charset val="129"/>
    </font>
    <font>
      <sz val="10"/>
      <name val="굴림체"/>
      <family val="3"/>
      <charset val="129"/>
    </font>
    <font>
      <sz val="16"/>
      <name val="새굴림"/>
      <family val="1"/>
      <charset val="129"/>
    </font>
    <font>
      <sz val="9"/>
      <color rgb="FF000000"/>
      <name val="새굴림"/>
      <family val="1"/>
      <charset val="129"/>
    </font>
    <font>
      <sz val="10"/>
      <name val="새굴림"/>
      <family val="1"/>
      <charset val="129"/>
    </font>
    <font>
      <b/>
      <sz val="10"/>
      <name val="새굴림"/>
      <family val="1"/>
      <charset val="129"/>
    </font>
    <font>
      <sz val="9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Yoon 윤고딕 520_TT"/>
      <family val="1"/>
      <charset val="129"/>
    </font>
    <font>
      <sz val="8"/>
      <name val="Arial Narrow"/>
      <family val="2"/>
    </font>
    <font>
      <sz val="9"/>
      <color rgb="FF002060"/>
      <name val="Yoon 윤고딕 520_TT"/>
      <family val="1"/>
      <charset val="129"/>
    </font>
    <font>
      <sz val="8"/>
      <name val="맑은 고딕"/>
      <family val="2"/>
      <charset val="129"/>
      <scheme val="minor"/>
    </font>
    <font>
      <vertAlign val="superscript"/>
      <sz val="9"/>
      <name val="맑은 고딕"/>
      <family val="3"/>
      <charset val="129"/>
    </font>
    <font>
      <sz val="9"/>
      <name val="맑은 고딕"/>
      <family val="3"/>
      <charset val="129"/>
    </font>
    <font>
      <sz val="10"/>
      <name val="바탕체"/>
      <family val="1"/>
      <charset val="129"/>
    </font>
    <font>
      <sz val="8"/>
      <name val="바탕체"/>
      <family val="1"/>
      <charset val="129"/>
    </font>
    <font>
      <sz val="10"/>
      <color theme="1"/>
      <name val="Yoon 윤고딕 520_TT"/>
      <family val="1"/>
      <charset val="129"/>
    </font>
    <font>
      <vertAlign val="superscript"/>
      <sz val="9"/>
      <name val="새굴림"/>
      <family val="1"/>
      <charset val="129"/>
    </font>
    <font>
      <sz val="9"/>
      <name val="MingLiU"/>
      <family val="3"/>
      <charset val="136"/>
    </font>
    <font>
      <sz val="11"/>
      <color theme="1"/>
      <name val="새굴림"/>
      <family val="1"/>
      <charset val="129"/>
    </font>
    <font>
      <b/>
      <sz val="11"/>
      <color theme="1"/>
      <name val="새굴림"/>
      <family val="1"/>
      <charset val="129"/>
    </font>
    <font>
      <sz val="7"/>
      <name val="새굴림"/>
      <family val="1"/>
      <charset val="129"/>
    </font>
    <font>
      <sz val="12"/>
      <color indexed="8"/>
      <name val="바탕체"/>
      <family val="1"/>
      <charset val="129"/>
    </font>
    <font>
      <sz val="11"/>
      <color indexed="8"/>
      <name val="돋움"/>
      <family val="3"/>
      <charset val="129"/>
    </font>
    <font>
      <b/>
      <sz val="12"/>
      <name val="새굴림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</borders>
  <cellStyleXfs count="94">
    <xf numFmtId="0" fontId="0" fillId="0" borderId="0"/>
    <xf numFmtId="0" fontId="3" fillId="0" borderId="0"/>
    <xf numFmtId="4" fontId="10" fillId="0" borderId="0" applyNumberFormat="0" applyProtection="0"/>
    <xf numFmtId="180" fontId="14" fillId="0" borderId="0" applyProtection="0"/>
    <xf numFmtId="0" fontId="3" fillId="0" borderId="0"/>
    <xf numFmtId="181" fontId="3" fillId="0" borderId="0" applyFont="0" applyFill="0" applyBorder="0" applyAlignment="0" applyProtection="0"/>
    <xf numFmtId="0" fontId="14" fillId="0" borderId="0"/>
    <xf numFmtId="0" fontId="20" fillId="0" borderId="0"/>
    <xf numFmtId="0" fontId="3" fillId="0" borderId="0" applyFill="0" applyBorder="0" applyAlignment="0"/>
    <xf numFmtId="0" fontId="3" fillId="0" borderId="0" applyFill="0" applyBorder="0" applyAlignment="0"/>
    <xf numFmtId="0" fontId="21" fillId="0" borderId="0"/>
    <xf numFmtId="38" fontId="22" fillId="0" borderId="0" applyFill="0" applyBorder="0" applyAlignment="0" applyProtection="0"/>
    <xf numFmtId="182" fontId="23" fillId="0" borderId="0"/>
    <xf numFmtId="183" fontId="24" fillId="0" borderId="0" applyFont="0" applyFill="0" applyBorder="0" applyAlignment="0" applyProtection="0"/>
    <xf numFmtId="0" fontId="25" fillId="0" borderId="0" applyNumberFormat="0" applyAlignment="0">
      <alignment horizontal="left"/>
    </xf>
    <xf numFmtId="18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85" fontId="23" fillId="0" borderId="0"/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8" fontId="23" fillId="0" borderId="0"/>
    <xf numFmtId="0" fontId="27" fillId="0" borderId="0" applyNumberFormat="0" applyAlignment="0">
      <alignment horizontal="left"/>
    </xf>
    <xf numFmtId="38" fontId="28" fillId="2" borderId="0" applyNumberFormat="0" applyBorder="0" applyAlignment="0" applyProtection="0"/>
    <xf numFmtId="0" fontId="29" fillId="0" borderId="25" applyNumberFormat="0" applyAlignment="0" applyProtection="0">
      <alignment horizontal="left" vertical="center"/>
    </xf>
    <xf numFmtId="0" fontId="29" fillId="0" borderId="22">
      <alignment horizontal="left" vertical="center"/>
    </xf>
    <xf numFmtId="10" fontId="28" fillId="3" borderId="26" applyNumberFormat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89" fontId="3" fillId="0" borderId="0"/>
    <xf numFmtId="0" fontId="30" fillId="0" borderId="0"/>
    <xf numFmtId="10" fontId="24" fillId="0" borderId="0" applyFont="0" applyFill="0" applyBorder="0" applyAlignment="0" applyProtection="0"/>
    <xf numFmtId="0" fontId="24" fillId="0" borderId="0"/>
    <xf numFmtId="190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0" fontId="3" fillId="0" borderId="0">
      <protection locked="0"/>
    </xf>
    <xf numFmtId="0" fontId="3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3" fillId="0" borderId="0"/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4" fillId="0" borderId="0" applyFont="0" applyFill="0" applyBorder="0" applyAlignment="0" applyProtection="0">
      <alignment vertical="center"/>
    </xf>
    <xf numFmtId="181" fontId="3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" fontId="32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180" fontId="3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2" fillId="0" borderId="0">
      <alignment vertical="center"/>
    </xf>
    <xf numFmtId="0" fontId="34" fillId="0" borderId="0">
      <alignment vertical="center"/>
    </xf>
    <xf numFmtId="0" fontId="3" fillId="0" borderId="0"/>
    <xf numFmtId="0" fontId="14" fillId="0" borderId="0"/>
    <xf numFmtId="0" fontId="3" fillId="0" borderId="0">
      <alignment vertical="center"/>
    </xf>
    <xf numFmtId="0" fontId="3" fillId="0" borderId="0">
      <alignment vertical="center"/>
    </xf>
    <xf numFmtId="189" fontId="3" fillId="0" borderId="0"/>
    <xf numFmtId="41" fontId="3" fillId="0" borderId="0" applyFont="0" applyFill="0" applyBorder="0" applyAlignment="0" applyProtection="0"/>
    <xf numFmtId="181" fontId="41" fillId="0" borderId="0" applyFont="0" applyFill="0" applyBorder="0" applyAlignment="0" applyProtection="0">
      <alignment vertical="center"/>
    </xf>
    <xf numFmtId="181" fontId="41" fillId="0" borderId="0" applyFont="0" applyFill="0" applyBorder="0" applyAlignment="0" applyProtection="0">
      <alignment vertical="center"/>
    </xf>
    <xf numFmtId="0" fontId="3" fillId="0" borderId="0"/>
    <xf numFmtId="181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48" fillId="0" borderId="0" applyFont="0" applyFill="0" applyBorder="0" applyAlignment="0" applyProtection="0"/>
    <xf numFmtId="0" fontId="1" fillId="0" borderId="0">
      <alignment vertical="center"/>
    </xf>
    <xf numFmtId="182" fontId="23" fillId="0" borderId="0"/>
    <xf numFmtId="185" fontId="23" fillId="0" borderId="0"/>
    <xf numFmtId="188" fontId="23" fillId="0" borderId="0"/>
    <xf numFmtId="189" fontId="3" fillId="0" borderId="0"/>
    <xf numFmtId="41" fontId="3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/>
    <xf numFmtId="41" fontId="3" fillId="0" borderId="0" applyFont="0" applyFill="0" applyBorder="0" applyAlignment="0" applyProtection="0">
      <alignment vertical="center"/>
    </xf>
    <xf numFmtId="180" fontId="56" fillId="0" borderId="0" applyFill="0" applyAlignment="0" applyProtection="0"/>
    <xf numFmtId="0" fontId="57" fillId="0" borderId="0" applyFill="0" applyAlignment="0"/>
  </cellStyleXfs>
  <cellXfs count="1064">
    <xf numFmtId="0" fontId="0" fillId="0" borderId="0" xfId="0"/>
    <xf numFmtId="0" fontId="7" fillId="0" borderId="0" xfId="0" applyFont="1" applyBorder="1"/>
    <xf numFmtId="0" fontId="8" fillId="0" borderId="1" xfId="0" applyFont="1" applyBorder="1"/>
    <xf numFmtId="3" fontId="8" fillId="0" borderId="1" xfId="0" applyNumberFormat="1" applyFont="1" applyBorder="1"/>
    <xf numFmtId="0" fontId="8" fillId="0" borderId="0" xfId="0" applyFont="1" applyBorder="1"/>
    <xf numFmtId="0" fontId="8" fillId="0" borderId="1" xfId="0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6" fontId="8" fillId="0" borderId="5" xfId="0" applyNumberFormat="1" applyFont="1" applyFill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8" fillId="0" borderId="0" xfId="0" quotePrefix="1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11" fillId="0" borderId="5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178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/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177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178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13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9" fillId="0" borderId="0" xfId="0" applyFont="1"/>
    <xf numFmtId="3" fontId="9" fillId="0" borderId="0" xfId="0" applyNumberFormat="1" applyFont="1"/>
    <xf numFmtId="3" fontId="9" fillId="0" borderId="0" xfId="0" applyNumberFormat="1" applyFont="1" applyBorder="1"/>
    <xf numFmtId="3" fontId="8" fillId="0" borderId="0" xfId="0" applyNumberFormat="1" applyFont="1" applyBorder="1"/>
    <xf numFmtId="0" fontId="8" fillId="0" borderId="0" xfId="0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6" xfId="0" quotePrefix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 shrinkToFit="1"/>
    </xf>
    <xf numFmtId="0" fontId="8" fillId="0" borderId="0" xfId="2" quotePrefix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 shrinkToFit="1"/>
    </xf>
    <xf numFmtId="0" fontId="8" fillId="0" borderId="0" xfId="0" applyFont="1" applyFill="1"/>
    <xf numFmtId="3" fontId="9" fillId="0" borderId="0" xfId="0" applyNumberFormat="1" applyFont="1" applyFill="1" applyAlignment="1"/>
    <xf numFmtId="3" fontId="8" fillId="0" borderId="0" xfId="0" applyNumberFormat="1" applyFont="1" applyFill="1" applyAlignment="1"/>
    <xf numFmtId="0" fontId="9" fillId="0" borderId="0" xfId="0" applyFont="1" applyFill="1" applyBorder="1"/>
    <xf numFmtId="3" fontId="7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0" fontId="8" fillId="0" borderId="5" xfId="0" quotePrefix="1" applyFont="1" applyFill="1" applyBorder="1" applyAlignment="1">
      <alignment horizontal="center" vertical="center"/>
    </xf>
    <xf numFmtId="3" fontId="8" fillId="0" borderId="0" xfId="0" quotePrefix="1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11" fillId="0" borderId="15" xfId="0" quotePrefix="1" applyFont="1" applyFill="1" applyBorder="1" applyAlignment="1">
      <alignment horizontal="center" vertical="center"/>
    </xf>
    <xf numFmtId="3" fontId="11" fillId="0" borderId="1" xfId="0" quotePrefix="1" applyNumberFormat="1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8" fillId="0" borderId="1" xfId="0" quotePrefix="1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0" fontId="16" fillId="0" borderId="0" xfId="0" applyFont="1"/>
    <xf numFmtId="0" fontId="8" fillId="0" borderId="1" xfId="0" applyFont="1" applyFill="1" applyBorder="1"/>
    <xf numFmtId="3" fontId="8" fillId="0" borderId="1" xfId="0" applyNumberFormat="1" applyFont="1" applyFill="1" applyBorder="1"/>
    <xf numFmtId="3" fontId="9" fillId="0" borderId="0" xfId="0" applyNumberFormat="1" applyFont="1" applyFill="1"/>
    <xf numFmtId="3" fontId="9" fillId="0" borderId="0" xfId="0" applyNumberFormat="1" applyFont="1" applyFill="1" applyBorder="1"/>
    <xf numFmtId="0" fontId="8" fillId="0" borderId="5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177" fontId="8" fillId="0" borderId="0" xfId="0" quotePrefix="1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Border="1"/>
    <xf numFmtId="0" fontId="8" fillId="0" borderId="1" xfId="0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 shrinkToFit="1"/>
    </xf>
    <xf numFmtId="3" fontId="8" fillId="0" borderId="9" xfId="0" applyNumberFormat="1" applyFont="1" applyFill="1" applyBorder="1" applyAlignment="1">
      <alignment horizontal="center" vertical="center" shrinkToFit="1"/>
    </xf>
    <xf numFmtId="3" fontId="8" fillId="0" borderId="10" xfId="0" applyNumberFormat="1" applyFont="1" applyFill="1" applyBorder="1" applyAlignment="1">
      <alignment horizontal="center" vertical="center" shrinkToFit="1"/>
    </xf>
    <xf numFmtId="3" fontId="8" fillId="0" borderId="7" xfId="0" applyNumberFormat="1" applyFont="1" applyFill="1" applyBorder="1" applyAlignment="1">
      <alignment horizontal="center" vertical="center" shrinkToFit="1"/>
    </xf>
    <xf numFmtId="3" fontId="8" fillId="0" borderId="8" xfId="0" applyNumberFormat="1" applyFont="1" applyFill="1" applyBorder="1" applyAlignment="1">
      <alignment horizontal="center" vertical="center" shrinkToFit="1"/>
    </xf>
    <xf numFmtId="3" fontId="8" fillId="0" borderId="14" xfId="0" applyNumberFormat="1" applyFont="1" applyFill="1" applyBorder="1" applyAlignment="1">
      <alignment horizontal="center" vertical="center" shrinkToFit="1"/>
    </xf>
    <xf numFmtId="0" fontId="12" fillId="0" borderId="0" xfId="2" quotePrefix="1" applyNumberFormat="1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78" fontId="18" fillId="0" borderId="0" xfId="2" quotePrefix="1" applyNumberFormat="1" applyFont="1" applyFill="1" applyBorder="1" applyAlignment="1">
      <alignment horizontal="center" vertical="center"/>
    </xf>
    <xf numFmtId="178" fontId="12" fillId="0" borderId="0" xfId="2" applyNumberFormat="1" applyFont="1" applyFill="1" applyBorder="1" applyAlignment="1">
      <alignment horizontal="center" vertical="center"/>
    </xf>
    <xf numFmtId="0" fontId="12" fillId="0" borderId="0" xfId="2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178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178" fontId="12" fillId="0" borderId="16" xfId="2" applyNumberFormat="1" applyFont="1" applyFill="1" applyBorder="1" applyAlignment="1">
      <alignment horizontal="center" vertical="center"/>
    </xf>
    <xf numFmtId="0" fontId="12" fillId="0" borderId="1" xfId="2" quotePrefix="1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  <protection locked="0"/>
    </xf>
    <xf numFmtId="177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left"/>
    </xf>
    <xf numFmtId="0" fontId="13" fillId="0" borderId="0" xfId="0" applyFont="1" applyFill="1" applyAlignment="1">
      <alignment horizontal="right"/>
    </xf>
    <xf numFmtId="0" fontId="9" fillId="0" borderId="0" xfId="0" applyFont="1" applyFill="1"/>
    <xf numFmtId="3" fontId="9" fillId="0" borderId="0" xfId="0" applyNumberFormat="1" applyFont="1" applyFill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3" fontId="8" fillId="0" borderId="1" xfId="0" applyNumberFormat="1" applyFont="1" applyFill="1" applyBorder="1" applyAlignment="1">
      <alignment horizontal="left"/>
    </xf>
    <xf numFmtId="3" fontId="8" fillId="0" borderId="19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79" fontId="8" fillId="0" borderId="0" xfId="0" quotePrefix="1" applyNumberFormat="1" applyFont="1" applyFill="1" applyBorder="1" applyAlignment="1">
      <alignment horizontal="center" vertical="center"/>
    </xf>
    <xf numFmtId="179" fontId="11" fillId="0" borderId="0" xfId="0" quotePrefix="1" applyNumberFormat="1" applyFont="1" applyFill="1" applyBorder="1" applyAlignment="1">
      <alignment horizontal="center" vertical="center"/>
    </xf>
    <xf numFmtId="192" fontId="8" fillId="0" borderId="0" xfId="0" applyNumberFormat="1" applyFont="1" applyFill="1" applyBorder="1" applyAlignment="1">
      <alignment horizontal="center" vertical="center"/>
    </xf>
    <xf numFmtId="192" fontId="8" fillId="0" borderId="0" xfId="0" applyNumberFormat="1" applyFont="1" applyFill="1" applyBorder="1" applyAlignment="1" applyProtection="1">
      <alignment horizontal="center" vertical="center"/>
      <protection locked="0"/>
    </xf>
    <xf numFmtId="192" fontId="8" fillId="0" borderId="1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horizontal="left"/>
    </xf>
    <xf numFmtId="0" fontId="4" fillId="0" borderId="0" xfId="0" applyFont="1" applyFill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3" fontId="8" fillId="0" borderId="1" xfId="0" applyNumberFormat="1" applyFont="1" applyFill="1" applyBorder="1" applyProtection="1">
      <protection locked="0"/>
    </xf>
    <xf numFmtId="0" fontId="9" fillId="0" borderId="1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Protection="1"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7" xfId="0" quotePrefix="1" applyFont="1" applyFill="1" applyBorder="1" applyAlignment="1" applyProtection="1">
      <alignment horizontal="center" vertical="center"/>
      <protection locked="0"/>
    </xf>
    <xf numFmtId="3" fontId="8" fillId="0" borderId="23" xfId="0" applyNumberFormat="1" applyFont="1" applyFill="1" applyBorder="1" applyAlignment="1" applyProtection="1">
      <alignment horizontal="center" vertical="center" shrinkToFit="1"/>
      <protection locked="0"/>
    </xf>
    <xf numFmtId="3" fontId="8" fillId="0" borderId="26" xfId="0" applyNumberFormat="1" applyFont="1" applyFill="1" applyBorder="1" applyAlignment="1" applyProtection="1">
      <alignment horizontal="center" vertical="center" shrinkToFit="1"/>
      <protection locked="0"/>
    </xf>
    <xf numFmtId="3" fontId="8" fillId="0" borderId="6" xfId="0" applyNumberFormat="1" applyFont="1" applyFill="1" applyBorder="1" applyAlignment="1" applyProtection="1">
      <alignment horizontal="center" vertical="center" shrinkToFit="1"/>
      <protection locked="0"/>
    </xf>
    <xf numFmtId="3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8" fillId="0" borderId="7" xfId="0" applyNumberFormat="1" applyFont="1" applyFill="1" applyBorder="1" applyAlignment="1" applyProtection="1">
      <alignment horizontal="center" vertical="center" shrinkToFit="1"/>
      <protection locked="0"/>
    </xf>
    <xf numFmtId="3" fontId="8" fillId="0" borderId="14" xfId="0" applyNumberFormat="1" applyFont="1" applyFill="1" applyBorder="1" applyAlignment="1" applyProtection="1">
      <alignment horizontal="center" vertical="center" shrinkToFit="1"/>
      <protection locked="0"/>
    </xf>
    <xf numFmtId="3" fontId="8" fillId="0" borderId="22" xfId="0" applyNumberFormat="1" applyFont="1" applyFill="1" applyBorder="1" applyAlignment="1" applyProtection="1">
      <alignment horizontal="center" vertical="center" shrinkToFit="1"/>
      <protection locked="0"/>
    </xf>
    <xf numFmtId="3" fontId="8" fillId="0" borderId="8" xfId="0" applyNumberFormat="1" applyFont="1" applyFill="1" applyBorder="1" applyAlignment="1" applyProtection="1">
      <alignment horizontal="center" vertical="center" shrinkToFit="1"/>
      <protection locked="0"/>
    </xf>
    <xf numFmtId="3" fontId="8" fillId="0" borderId="24" xfId="0" applyNumberFormat="1" applyFont="1" applyFill="1" applyBorder="1" applyAlignment="1" applyProtection="1">
      <alignment horizontal="center" vertical="center" shrinkToFit="1"/>
      <protection locked="0"/>
    </xf>
    <xf numFmtId="192" fontId="8" fillId="0" borderId="9" xfId="0" applyNumberFormat="1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Fill="1" applyBorder="1" applyAlignment="1" applyProtection="1">
      <alignment horizontal="center" vertical="center"/>
      <protection locked="0"/>
    </xf>
    <xf numFmtId="177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178" fontId="11" fillId="0" borderId="0" xfId="0" applyNumberFormat="1" applyFont="1" applyFill="1" applyBorder="1" applyAlignment="1" applyProtection="1">
      <alignment horizontal="center" vertical="center"/>
      <protection locked="0"/>
    </xf>
    <xf numFmtId="176" fontId="11" fillId="0" borderId="0" xfId="0" applyNumberFormat="1" applyFont="1" applyFill="1" applyBorder="1" applyAlignment="1" applyProtection="1">
      <alignment horizontal="center" vertical="center"/>
      <protection locked="0"/>
    </xf>
    <xf numFmtId="178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Protection="1">
      <protection locked="0"/>
    </xf>
    <xf numFmtId="0" fontId="8" fillId="0" borderId="5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11" fillId="0" borderId="0" xfId="0" quotePrefix="1" applyNumberFormat="1" applyFont="1" applyFill="1" applyBorder="1" applyAlignment="1" applyProtection="1">
      <alignment horizontal="center" vertical="center"/>
      <protection locked="0"/>
    </xf>
    <xf numFmtId="192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 wrapText="1" shrinkToFit="1"/>
      <protection locked="0"/>
    </xf>
    <xf numFmtId="3" fontId="9" fillId="0" borderId="0" xfId="0" applyNumberFormat="1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left"/>
      <protection locked="0"/>
    </xf>
    <xf numFmtId="3" fontId="9" fillId="0" borderId="0" xfId="0" applyNumberFormat="1" applyFont="1" applyFill="1" applyAlignment="1" applyProtection="1">
      <alignment horizontal="center"/>
      <protection locked="0"/>
    </xf>
    <xf numFmtId="0" fontId="9" fillId="0" borderId="0" xfId="0" applyFont="1" applyFill="1" applyProtection="1">
      <protection locked="0"/>
    </xf>
    <xf numFmtId="3" fontId="9" fillId="0" borderId="0" xfId="0" applyNumberFormat="1" applyFont="1" applyFill="1" applyAlignment="1" applyProtection="1">
      <alignment horizontal="right"/>
      <protection locked="0"/>
    </xf>
    <xf numFmtId="3" fontId="9" fillId="0" borderId="0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 applyProtection="1">
      <alignment horizontal="center"/>
      <protection locked="0"/>
    </xf>
    <xf numFmtId="3" fontId="9" fillId="0" borderId="0" xfId="0" applyNumberFormat="1" applyFont="1" applyFill="1" applyProtection="1">
      <protection locked="0"/>
    </xf>
    <xf numFmtId="3" fontId="8" fillId="0" borderId="0" xfId="0" applyNumberFormat="1" applyFont="1" applyFill="1" applyAlignment="1" applyProtection="1">
      <alignment horizontal="left"/>
      <protection locked="0"/>
    </xf>
    <xf numFmtId="3" fontId="9" fillId="0" borderId="0" xfId="0" applyNumberFormat="1" applyFont="1" applyFill="1" applyBorder="1" applyProtection="1">
      <protection locked="0"/>
    </xf>
    <xf numFmtId="0" fontId="4" fillId="0" borderId="0" xfId="0" applyNumberFormat="1" applyFont="1" applyFill="1" applyBorder="1" applyAlignment="1">
      <alignment vertical="center"/>
    </xf>
    <xf numFmtId="0" fontId="9" fillId="0" borderId="1" xfId="0" applyFont="1" applyFill="1" applyBorder="1"/>
    <xf numFmtId="0" fontId="8" fillId="0" borderId="2" xfId="0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5" xfId="0" applyNumberFormat="1" applyFont="1" applyFill="1" applyBorder="1" applyAlignment="1">
      <alignment vertical="center"/>
    </xf>
    <xf numFmtId="0" fontId="8" fillId="0" borderId="7" xfId="0" quotePrefix="1" applyFont="1" applyFill="1" applyBorder="1" applyAlignment="1">
      <alignment horizontal="center" vertical="center"/>
    </xf>
    <xf numFmtId="0" fontId="38" fillId="0" borderId="0" xfId="2" applyNumberFormat="1" applyFont="1" applyFill="1" applyBorder="1" applyAlignment="1">
      <alignment horizontal="center" vertical="center"/>
    </xf>
    <xf numFmtId="0" fontId="38" fillId="0" borderId="0" xfId="2" quotePrefix="1" applyNumberFormat="1" applyFont="1" applyFill="1" applyBorder="1" applyAlignment="1">
      <alignment horizontal="center" vertical="center"/>
    </xf>
    <xf numFmtId="176" fontId="8" fillId="0" borderId="0" xfId="1" applyNumberFormat="1" applyFont="1" applyFill="1" applyBorder="1" applyAlignment="1" applyProtection="1">
      <alignment horizontal="center" vertical="center"/>
      <protection locked="0"/>
    </xf>
    <xf numFmtId="176" fontId="8" fillId="0" borderId="0" xfId="2" quotePrefix="1" applyNumberFormat="1" applyFont="1" applyFill="1" applyBorder="1" applyAlignment="1">
      <alignment horizontal="center" vertical="center"/>
    </xf>
    <xf numFmtId="176" fontId="8" fillId="0" borderId="0" xfId="3" applyNumberFormat="1" applyFont="1" applyFill="1" applyBorder="1" applyAlignment="1" applyProtection="1">
      <alignment horizontal="center" vertical="center"/>
      <protection locked="0"/>
    </xf>
    <xf numFmtId="176" fontId="9" fillId="0" borderId="0" xfId="1" applyNumberFormat="1" applyFont="1" applyFill="1" applyBorder="1" applyAlignment="1" applyProtection="1">
      <alignment horizontal="center" vertical="center"/>
      <protection locked="0"/>
    </xf>
    <xf numFmtId="176" fontId="8" fillId="0" borderId="0" xfId="4" applyNumberFormat="1" applyFont="1" applyFill="1" applyBorder="1" applyAlignment="1" applyProtection="1">
      <alignment horizontal="center" vertical="center"/>
      <protection locked="0"/>
    </xf>
    <xf numFmtId="0" fontId="39" fillId="0" borderId="0" xfId="2" applyNumberFormat="1" applyFont="1" applyFill="1" applyBorder="1" applyAlignment="1">
      <alignment horizontal="center" vertical="center"/>
    </xf>
    <xf numFmtId="0" fontId="39" fillId="0" borderId="0" xfId="2" quotePrefix="1" applyNumberFormat="1" applyFont="1" applyFill="1" applyBorder="1" applyAlignment="1">
      <alignment horizontal="center" vertical="center"/>
    </xf>
    <xf numFmtId="176" fontId="11" fillId="0" borderId="0" xfId="2" quotePrefix="1" applyNumberFormat="1" applyFont="1" applyFill="1" applyBorder="1" applyAlignment="1">
      <alignment horizontal="center" vertical="center"/>
    </xf>
    <xf numFmtId="176" fontId="11" fillId="0" borderId="0" xfId="3" applyNumberFormat="1" applyFont="1" applyFill="1" applyBorder="1" applyAlignment="1" applyProtection="1">
      <alignment horizontal="center" vertical="center"/>
      <protection locked="0"/>
    </xf>
    <xf numFmtId="176" fontId="16" fillId="0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 wrapText="1" shrinkToFit="1"/>
    </xf>
    <xf numFmtId="3" fontId="19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3" fontId="19" fillId="0" borderId="0" xfId="0" applyNumberFormat="1" applyFont="1" applyFill="1"/>
    <xf numFmtId="0" fontId="4" fillId="0" borderId="0" xfId="0" applyFont="1" applyFill="1" applyAlignment="1">
      <alignment vertical="center"/>
    </xf>
    <xf numFmtId="3" fontId="8" fillId="0" borderId="1" xfId="0" applyNumberFormat="1" applyFont="1" applyFill="1" applyBorder="1" applyAlignment="1">
      <alignment horizontal="right"/>
    </xf>
    <xf numFmtId="0" fontId="8" fillId="0" borderId="0" xfId="0" applyFont="1" applyFill="1" applyBorder="1" applyAlignment="1"/>
    <xf numFmtId="0" fontId="8" fillId="0" borderId="17" xfId="0" applyFont="1" applyFill="1" applyBorder="1" applyAlignment="1"/>
    <xf numFmtId="0" fontId="8" fillId="0" borderId="18" xfId="0" applyFont="1" applyFill="1" applyBorder="1" applyAlignment="1"/>
    <xf numFmtId="0" fontId="8" fillId="0" borderId="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8" fillId="0" borderId="14" xfId="0" applyFont="1" applyFill="1" applyBorder="1"/>
    <xf numFmtId="0" fontId="8" fillId="0" borderId="8" xfId="0" applyFont="1" applyFill="1" applyBorder="1" applyAlignment="1">
      <alignment horizontal="center"/>
    </xf>
    <xf numFmtId="176" fontId="8" fillId="0" borderId="0" xfId="53" applyNumberFormat="1" applyFont="1" applyFill="1" applyBorder="1" applyAlignment="1" applyProtection="1">
      <alignment vertical="center"/>
      <protection locked="0"/>
    </xf>
    <xf numFmtId="179" fontId="8" fillId="0" borderId="0" xfId="53" applyNumberFormat="1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176" fontId="8" fillId="0" borderId="0" xfId="53" applyNumberFormat="1" applyFont="1" applyFill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179" fontId="8" fillId="0" borderId="0" xfId="56" applyNumberFormat="1" applyFont="1" applyFill="1" applyBorder="1" applyAlignment="1">
      <alignment horizontal="center" vertical="center"/>
    </xf>
    <xf numFmtId="176" fontId="8" fillId="0" borderId="0" xfId="56" applyNumberFormat="1" applyFont="1" applyFill="1" applyBorder="1" applyAlignment="1" applyProtection="1">
      <alignment horizontal="center" vertical="center"/>
      <protection locked="0"/>
    </xf>
    <xf numFmtId="179" fontId="11" fillId="0" borderId="0" xfId="56" applyNumberFormat="1" applyFont="1" applyFill="1" applyBorder="1" applyAlignment="1">
      <alignment horizontal="center" vertical="center"/>
    </xf>
    <xf numFmtId="192" fontId="11" fillId="0" borderId="0" xfId="0" applyNumberFormat="1" applyFont="1" applyFill="1" applyBorder="1" applyAlignment="1">
      <alignment horizontal="center" vertical="center"/>
    </xf>
    <xf numFmtId="176" fontId="11" fillId="0" borderId="0" xfId="56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>
      <alignment horizontal="center" vertical="center"/>
    </xf>
    <xf numFmtId="176" fontId="8" fillId="0" borderId="1" xfId="56" applyNumberFormat="1" applyFont="1" applyFill="1" applyBorder="1" applyAlignment="1" applyProtection="1">
      <alignment horizontal="center" vertical="center"/>
      <protection locked="0"/>
    </xf>
    <xf numFmtId="179" fontId="8" fillId="0" borderId="1" xfId="56" applyNumberFormat="1" applyFont="1" applyFill="1" applyBorder="1" applyAlignment="1">
      <alignment horizontal="center" vertical="center"/>
    </xf>
    <xf numFmtId="176" fontId="37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8" fillId="0" borderId="0" xfId="70" applyFont="1" applyFill="1" applyAlignment="1" applyProtection="1">
      <alignment horizontal="left"/>
    </xf>
    <xf numFmtId="0" fontId="8" fillId="0" borderId="0" xfId="70" applyFont="1" applyFill="1" applyAlignment="1" applyProtection="1">
      <alignment horizontal="right"/>
    </xf>
    <xf numFmtId="0" fontId="8" fillId="0" borderId="0" xfId="70" applyFont="1" applyFill="1" applyBorder="1" applyAlignment="1" applyProtection="1">
      <alignment vertical="center"/>
    </xf>
    <xf numFmtId="0" fontId="8" fillId="0" borderId="5" xfId="70" applyFont="1" applyFill="1" applyBorder="1" applyAlignment="1" applyProtection="1">
      <alignment horizontal="center" vertical="center"/>
    </xf>
    <xf numFmtId="0" fontId="8" fillId="0" borderId="0" xfId="70" applyFont="1" applyFill="1" applyBorder="1" applyAlignment="1" applyProtection="1">
      <alignment horizontal="center" vertical="center"/>
    </xf>
    <xf numFmtId="0" fontId="8" fillId="0" borderId="12" xfId="70" applyFont="1" applyFill="1" applyBorder="1" applyAlignment="1" applyProtection="1">
      <alignment horizontal="center" vertical="center"/>
    </xf>
    <xf numFmtId="0" fontId="8" fillId="0" borderId="14" xfId="70" applyFont="1" applyFill="1" applyBorder="1" applyAlignment="1" applyProtection="1">
      <alignment horizontal="center" vertical="center"/>
    </xf>
    <xf numFmtId="0" fontId="8" fillId="0" borderId="7" xfId="70" applyFont="1" applyFill="1" applyBorder="1" applyAlignment="1" applyProtection="1">
      <alignment horizontal="center" vertical="center"/>
    </xf>
    <xf numFmtId="0" fontId="8" fillId="0" borderId="6" xfId="70" applyFont="1" applyFill="1" applyBorder="1" applyAlignment="1" applyProtection="1">
      <alignment horizontal="center" vertical="center"/>
    </xf>
    <xf numFmtId="0" fontId="8" fillId="0" borderId="5" xfId="53" applyNumberFormat="1" applyFont="1" applyBorder="1" applyAlignment="1">
      <alignment horizontal="center" vertical="center"/>
    </xf>
    <xf numFmtId="179" fontId="8" fillId="0" borderId="0" xfId="53" applyNumberFormat="1" applyFont="1" applyFill="1" applyBorder="1" applyAlignment="1" applyProtection="1">
      <alignment horizontal="center" vertical="center"/>
    </xf>
    <xf numFmtId="179" fontId="8" fillId="0" borderId="0" xfId="53" applyNumberFormat="1" applyFont="1" applyBorder="1" applyAlignment="1">
      <alignment horizontal="center" vertical="center"/>
    </xf>
    <xf numFmtId="0" fontId="8" fillId="0" borderId="5" xfId="56" applyNumberFormat="1" applyFont="1" applyBorder="1" applyAlignment="1">
      <alignment horizontal="center" vertical="center"/>
    </xf>
    <xf numFmtId="179" fontId="8" fillId="0" borderId="0" xfId="56" applyNumberFormat="1" applyFont="1" applyFill="1" applyBorder="1" applyAlignment="1" applyProtection="1">
      <alignment horizontal="center" vertical="center"/>
    </xf>
    <xf numFmtId="179" fontId="8" fillId="0" borderId="0" xfId="56" applyNumberFormat="1" applyFont="1" applyBorder="1" applyAlignment="1">
      <alignment horizontal="center" vertical="center"/>
    </xf>
    <xf numFmtId="0" fontId="11" fillId="0" borderId="5" xfId="56" applyNumberFormat="1" applyFont="1" applyBorder="1" applyAlignment="1">
      <alignment horizontal="center" vertical="center"/>
    </xf>
    <xf numFmtId="179" fontId="11" fillId="0" borderId="0" xfId="56" applyNumberFormat="1" applyFont="1" applyFill="1" applyBorder="1" applyAlignment="1" applyProtection="1">
      <alignment horizontal="center" vertical="center"/>
    </xf>
    <xf numFmtId="179" fontId="11" fillId="0" borderId="0" xfId="53" applyNumberFormat="1" applyFont="1" applyBorder="1" applyAlignment="1">
      <alignment horizontal="center" vertical="center"/>
    </xf>
    <xf numFmtId="179" fontId="8" fillId="0" borderId="5" xfId="56" applyNumberFormat="1" applyFont="1" applyBorder="1" applyAlignment="1">
      <alignment horizontal="center" vertical="center" wrapText="1" shrinkToFit="1"/>
    </xf>
    <xf numFmtId="179" fontId="8" fillId="0" borderId="0" xfId="53" applyNumberFormat="1" applyFont="1" applyBorder="1" applyAlignment="1">
      <alignment horizontal="center"/>
    </xf>
    <xf numFmtId="179" fontId="11" fillId="0" borderId="0" xfId="53" applyNumberFormat="1" applyFont="1" applyBorder="1" applyAlignment="1">
      <alignment horizontal="center"/>
    </xf>
    <xf numFmtId="179" fontId="9" fillId="0" borderId="0" xfId="53" applyNumberFormat="1" applyFont="1" applyBorder="1" applyAlignment="1">
      <alignment horizontal="center"/>
    </xf>
    <xf numFmtId="179" fontId="8" fillId="0" borderId="15" xfId="56" applyNumberFormat="1" applyFont="1" applyBorder="1" applyAlignment="1">
      <alignment horizontal="center" vertical="center" wrapText="1" shrinkToFit="1"/>
    </xf>
    <xf numFmtId="193" fontId="8" fillId="0" borderId="16" xfId="56" applyNumberFormat="1" applyFont="1" applyFill="1" applyBorder="1" applyAlignment="1" applyProtection="1">
      <alignment horizontal="center" vertical="center"/>
    </xf>
    <xf numFmtId="193" fontId="8" fillId="0" borderId="1" xfId="56" applyNumberFormat="1" applyFont="1" applyFill="1" applyBorder="1" applyAlignment="1" applyProtection="1">
      <alignment horizontal="center" vertical="center"/>
    </xf>
    <xf numFmtId="193" fontId="8" fillId="0" borderId="0" xfId="56" applyNumberFormat="1" applyFont="1" applyFill="1" applyBorder="1" applyAlignment="1" applyProtection="1">
      <alignment horizontal="center" vertical="center"/>
    </xf>
    <xf numFmtId="193" fontId="8" fillId="0" borderId="1" xfId="0" applyNumberFormat="1" applyFont="1" applyFill="1" applyBorder="1" applyAlignment="1" applyProtection="1">
      <alignment horizontal="center" vertical="center"/>
      <protection locked="0"/>
    </xf>
    <xf numFmtId="41" fontId="8" fillId="0" borderId="0" xfId="70" applyNumberFormat="1" applyFont="1" applyFill="1" applyBorder="1" applyAlignment="1" applyProtection="1">
      <alignment horizontal="right"/>
    </xf>
    <xf numFmtId="192" fontId="8" fillId="0" borderId="0" xfId="53" applyNumberFormat="1" applyFont="1" applyFill="1" applyBorder="1" applyAlignment="1" applyProtection="1">
      <alignment horizontal="center" vertical="center"/>
      <protection locked="0"/>
    </xf>
    <xf numFmtId="3" fontId="5" fillId="0" borderId="2" xfId="1" applyNumberFormat="1" applyFont="1" applyBorder="1" applyAlignment="1">
      <alignment horizontal="center" shrinkToFit="1"/>
    </xf>
    <xf numFmtId="3" fontId="43" fillId="0" borderId="5" xfId="1" applyNumberFormat="1" applyFont="1" applyBorder="1" applyAlignment="1">
      <alignment horizontal="center" shrinkToFit="1"/>
    </xf>
    <xf numFmtId="3" fontId="43" fillId="0" borderId="5" xfId="1" applyNumberFormat="1" applyFont="1" applyBorder="1" applyAlignment="1">
      <alignment horizontal="left" shrinkToFit="1"/>
    </xf>
    <xf numFmtId="0" fontId="43" fillId="0" borderId="7" xfId="1" applyFont="1" applyFill="1" applyBorder="1" applyAlignment="1">
      <alignment horizontal="center" shrinkToFit="1"/>
    </xf>
    <xf numFmtId="192" fontId="8" fillId="0" borderId="16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0" xfId="56" applyNumberFormat="1" applyFont="1" applyFill="1" applyBorder="1" applyAlignment="1" applyProtection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quotePrefix="1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9" xfId="0" quotePrefix="1" applyNumberFormat="1" applyFont="1" applyFill="1" applyBorder="1" applyAlignment="1">
      <alignment horizontal="center" vertical="center"/>
    </xf>
    <xf numFmtId="3" fontId="8" fillId="0" borderId="0" xfId="0" quotePrefix="1" applyNumberFormat="1" applyFont="1" applyFill="1" applyBorder="1" applyAlignment="1">
      <alignment horizontal="center" vertical="center"/>
    </xf>
    <xf numFmtId="0" fontId="8" fillId="0" borderId="5" xfId="0" quotePrefix="1" applyFont="1" applyFill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quotePrefix="1" applyNumberFormat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178" fontId="12" fillId="0" borderId="0" xfId="2" quotePrefix="1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178" fontId="8" fillId="0" borderId="16" xfId="0" applyNumberFormat="1" applyFont="1" applyFill="1" applyBorder="1" applyAlignment="1" applyProtection="1">
      <alignment horizontal="center" vertical="center"/>
      <protection locked="0"/>
    </xf>
    <xf numFmtId="178" fontId="8" fillId="0" borderId="16" xfId="2" quotePrefix="1" applyNumberFormat="1" applyFont="1" applyFill="1" applyBorder="1" applyAlignment="1">
      <alignment horizontal="center" vertical="center"/>
    </xf>
    <xf numFmtId="178" fontId="8" fillId="0" borderId="1" xfId="2" quotePrefix="1" applyNumberFormat="1" applyFont="1" applyFill="1" applyBorder="1" applyAlignment="1">
      <alignment horizontal="center" vertical="center"/>
    </xf>
    <xf numFmtId="192" fontId="8" fillId="0" borderId="16" xfId="0" applyNumberFormat="1" applyFont="1" applyFill="1" applyBorder="1" applyAlignment="1" applyProtection="1">
      <alignment horizontal="center" vertical="center"/>
      <protection locked="0"/>
    </xf>
    <xf numFmtId="192" fontId="8" fillId="0" borderId="1" xfId="0" applyNumberFormat="1" applyFont="1" applyFill="1" applyBorder="1" applyAlignment="1" applyProtection="1">
      <alignment horizontal="center" vertical="center"/>
      <protection locked="0"/>
    </xf>
    <xf numFmtId="0" fontId="38" fillId="0" borderId="16" xfId="2" applyNumberFormat="1" applyFont="1" applyFill="1" applyBorder="1" applyAlignment="1">
      <alignment horizontal="center" vertical="center"/>
    </xf>
    <xf numFmtId="178" fontId="8" fillId="0" borderId="16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1" xfId="0" applyFont="1" applyBorder="1"/>
    <xf numFmtId="0" fontId="8" fillId="0" borderId="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 shrinkToFit="1"/>
    </xf>
    <xf numFmtId="3" fontId="8" fillId="0" borderId="10" xfId="0" applyNumberFormat="1" applyFont="1" applyBorder="1" applyAlignment="1">
      <alignment horizontal="center" vertical="center" shrinkToFit="1"/>
    </xf>
    <xf numFmtId="3" fontId="8" fillId="0" borderId="9" xfId="0" applyNumberFormat="1" applyFont="1" applyBorder="1" applyAlignment="1">
      <alignment horizontal="center" vertical="center" shrinkToFit="1"/>
    </xf>
    <xf numFmtId="3" fontId="8" fillId="0" borderId="0" xfId="0" applyNumberFormat="1" applyFont="1" applyBorder="1" applyAlignment="1">
      <alignment horizontal="center" vertical="center" shrinkToFit="1"/>
    </xf>
    <xf numFmtId="3" fontId="8" fillId="0" borderId="7" xfId="0" applyNumberFormat="1" applyFont="1" applyBorder="1" applyAlignment="1">
      <alignment horizontal="center" vertical="center" shrinkToFit="1"/>
    </xf>
    <xf numFmtId="3" fontId="8" fillId="0" borderId="14" xfId="0" applyNumberFormat="1" applyFont="1" applyBorder="1" applyAlignment="1">
      <alignment horizontal="center" vertical="center" shrinkToFit="1"/>
    </xf>
    <xf numFmtId="3" fontId="8" fillId="0" borderId="8" xfId="0" applyNumberFormat="1" applyFont="1" applyBorder="1" applyAlignment="1">
      <alignment horizontal="center" vertical="center" shrinkToFit="1"/>
    </xf>
    <xf numFmtId="176" fontId="8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8" fillId="0" borderId="0" xfId="0" quotePrefix="1" applyNumberFormat="1" applyFont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 shrinkToFit="1"/>
    </xf>
    <xf numFmtId="0" fontId="8" fillId="0" borderId="0" xfId="0" quotePrefix="1" applyNumberFormat="1" applyFont="1" applyBorder="1" applyAlignment="1">
      <alignment horizontal="center" vertical="center"/>
    </xf>
    <xf numFmtId="176" fontId="8" fillId="0" borderId="0" xfId="2" quotePrefix="1" applyNumberFormat="1" applyFont="1" applyFill="1" applyBorder="1" applyAlignment="1">
      <alignment horizontal="center" vertical="center" shrinkToFit="1"/>
    </xf>
    <xf numFmtId="176" fontId="8" fillId="0" borderId="0" xfId="0" quotePrefix="1" applyNumberFormat="1" applyFont="1" applyFill="1" applyBorder="1" applyAlignment="1">
      <alignment horizontal="center" vertical="center"/>
    </xf>
    <xf numFmtId="176" fontId="11" fillId="0" borderId="0" xfId="2" quotePrefix="1" applyNumberFormat="1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wrapText="1" shrinkToFit="1"/>
    </xf>
    <xf numFmtId="176" fontId="12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8" fontId="8" fillId="0" borderId="0" xfId="0" quotePrefix="1" applyNumberFormat="1" applyFont="1" applyBorder="1" applyAlignment="1">
      <alignment horizontal="center" vertical="center"/>
    </xf>
    <xf numFmtId="176" fontId="12" fillId="0" borderId="0" xfId="0" quotePrefix="1" applyNumberFormat="1" applyFont="1" applyBorder="1" applyAlignment="1">
      <alignment horizontal="center" vertical="center"/>
    </xf>
    <xf numFmtId="0" fontId="11" fillId="0" borderId="0" xfId="0" applyFont="1" applyBorder="1"/>
    <xf numFmtId="0" fontId="8" fillId="0" borderId="15" xfId="0" applyFont="1" applyBorder="1" applyAlignment="1">
      <alignment horizontal="center" vertical="center" wrapText="1" shrinkToFit="1"/>
    </xf>
    <xf numFmtId="3" fontId="9" fillId="0" borderId="0" xfId="0" applyNumberFormat="1" applyFont="1" applyAlignment="1"/>
    <xf numFmtId="3" fontId="8" fillId="0" borderId="0" xfId="0" applyNumberFormat="1" applyFont="1" applyAlignment="1"/>
    <xf numFmtId="3" fontId="9" fillId="0" borderId="0" xfId="0" applyNumberFormat="1" applyFont="1" applyBorder="1" applyAlignment="1">
      <alignment horizontal="left"/>
    </xf>
    <xf numFmtId="0" fontId="47" fillId="0" borderId="0" xfId="1" applyNumberFormat="1" applyFont="1"/>
    <xf numFmtId="0" fontId="9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/>
    <xf numFmtId="0" fontId="9" fillId="0" borderId="0" xfId="0" applyFont="1" applyAlignment="1"/>
    <xf numFmtId="3" fontId="7" fillId="0" borderId="0" xfId="0" applyNumberFormat="1" applyFont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9" fontId="8" fillId="0" borderId="9" xfId="0" applyNumberFormat="1" applyFont="1" applyFill="1" applyBorder="1" applyAlignment="1">
      <alignment horizontal="center" vertical="center"/>
    </xf>
    <xf numFmtId="179" fontId="8" fillId="0" borderId="8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180" fontId="8" fillId="0" borderId="0" xfId="3" applyNumberFormat="1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>
      <alignment horizontal="center"/>
    </xf>
    <xf numFmtId="0" fontId="8" fillId="0" borderId="0" xfId="4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/>
    <xf numFmtId="177" fontId="8" fillId="0" borderId="0" xfId="2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/>
    </xf>
    <xf numFmtId="0" fontId="11" fillId="0" borderId="0" xfId="4" applyNumberFormat="1" applyFont="1" applyFill="1" applyBorder="1" applyAlignment="1">
      <alignment horizontal="center" vertical="center"/>
    </xf>
    <xf numFmtId="0" fontId="11" fillId="0" borderId="0" xfId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/>
    <xf numFmtId="0" fontId="11" fillId="0" borderId="0" xfId="2" applyNumberFormat="1" applyFont="1" applyFill="1" applyBorder="1" applyAlignment="1">
      <alignment horizontal="center" vertical="center"/>
    </xf>
    <xf numFmtId="0" fontId="16" fillId="0" borderId="0" xfId="0" applyFont="1" applyBorder="1"/>
    <xf numFmtId="0" fontId="11" fillId="4" borderId="0" xfId="0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quotePrefix="1" applyNumberFormat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5" xfId="0" quotePrefix="1" applyFont="1" applyFill="1" applyBorder="1" applyAlignment="1">
      <alignment horizontal="center" vertical="center"/>
    </xf>
    <xf numFmtId="0" fontId="8" fillId="0" borderId="7" xfId="0" quotePrefix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8" xfId="70" applyFont="1" applyFill="1" applyBorder="1" applyAlignment="1" applyProtection="1">
      <alignment horizontal="center" vertical="center"/>
    </xf>
    <xf numFmtId="0" fontId="8" fillId="0" borderId="6" xfId="70" applyFont="1" applyFill="1" applyBorder="1" applyAlignment="1">
      <alignment horizontal="center" vertical="center"/>
    </xf>
    <xf numFmtId="0" fontId="8" fillId="0" borderId="9" xfId="70" applyFont="1" applyFill="1" applyBorder="1" applyAlignment="1" applyProtection="1">
      <alignment horizontal="center" vertical="center"/>
    </xf>
    <xf numFmtId="0" fontId="8" fillId="0" borderId="0" xfId="70" applyFont="1" applyFill="1" applyBorder="1" applyAlignment="1">
      <alignment horizontal="center" vertical="center"/>
    </xf>
    <xf numFmtId="0" fontId="8" fillId="0" borderId="0" xfId="70" applyFont="1" applyFill="1" applyBorder="1" applyAlignment="1" applyProtection="1">
      <alignment horizontal="center" vertical="center"/>
    </xf>
    <xf numFmtId="0" fontId="8" fillId="0" borderId="5" xfId="70" applyFont="1" applyFill="1" applyBorder="1" applyAlignment="1" applyProtection="1">
      <alignment horizontal="center" vertical="center"/>
    </xf>
    <xf numFmtId="0" fontId="4" fillId="0" borderId="0" xfId="70" applyFont="1" applyFill="1" applyAlignment="1" applyProtection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192" fontId="8" fillId="0" borderId="0" xfId="3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192" fontId="11" fillId="0" borderId="0" xfId="3" applyNumberFormat="1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/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/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8" fillId="0" borderId="42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5" xfId="0" applyNumberFormat="1" applyFont="1" applyFill="1" applyBorder="1" applyAlignment="1">
      <alignment horizontal="center" vertical="center" wrapText="1"/>
    </xf>
    <xf numFmtId="192" fontId="8" fillId="0" borderId="0" xfId="2" quotePrefix="1" applyNumberFormat="1" applyFont="1" applyFill="1" applyBorder="1" applyAlignment="1">
      <alignment horizontal="center" vertical="center" wrapText="1" shrinkToFit="1"/>
    </xf>
    <xf numFmtId="192" fontId="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92" fontId="9" fillId="0" borderId="0" xfId="0" applyNumberFormat="1" applyFont="1" applyFill="1" applyBorder="1" applyAlignment="1">
      <alignment horizontal="center" vertical="center" wrapText="1" shrinkToFit="1"/>
    </xf>
    <xf numFmtId="192" fontId="9" fillId="0" borderId="0" xfId="0" applyNumberFormat="1" applyFont="1" applyFill="1" applyBorder="1" applyAlignment="1">
      <alignment horizontal="center" vertical="center" wrapText="1"/>
    </xf>
    <xf numFmtId="192" fontId="8" fillId="0" borderId="0" xfId="0" applyNumberFormat="1" applyFont="1" applyFill="1" applyBorder="1" applyAlignment="1">
      <alignment horizontal="center" vertical="center" wrapText="1" shrinkToFit="1"/>
    </xf>
    <xf numFmtId="192" fontId="18" fillId="0" borderId="0" xfId="2" quotePrefix="1" applyNumberFormat="1" applyFont="1" applyFill="1" applyBorder="1" applyAlignment="1">
      <alignment horizontal="center" vertical="center" wrapText="1" shrinkToFit="1"/>
    </xf>
    <xf numFmtId="192" fontId="12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92" fontId="16" fillId="0" borderId="0" xfId="0" applyNumberFormat="1" applyFont="1" applyFill="1" applyBorder="1" applyAlignment="1">
      <alignment horizontal="center" vertical="center" wrapText="1"/>
    </xf>
    <xf numFmtId="0" fontId="38" fillId="0" borderId="0" xfId="70" applyFont="1" applyFill="1" applyBorder="1"/>
    <xf numFmtId="0" fontId="38" fillId="0" borderId="0" xfId="70" applyFont="1" applyFill="1"/>
    <xf numFmtId="0" fontId="8" fillId="0" borderId="1" xfId="70" applyFont="1" applyFill="1" applyBorder="1" applyAlignment="1" applyProtection="1">
      <alignment horizontal="left"/>
    </xf>
    <xf numFmtId="0" fontId="38" fillId="0" borderId="1" xfId="70" applyFont="1" applyFill="1" applyBorder="1" applyAlignment="1" applyProtection="1">
      <alignment horizontal="left"/>
    </xf>
    <xf numFmtId="0" fontId="38" fillId="0" borderId="1" xfId="70" applyFont="1" applyFill="1" applyBorder="1" applyProtection="1"/>
    <xf numFmtId="0" fontId="38" fillId="0" borderId="0" xfId="70" applyFont="1" applyFill="1" applyBorder="1" applyProtection="1"/>
    <xf numFmtId="0" fontId="38" fillId="0" borderId="1" xfId="70" applyFont="1" applyFill="1" applyBorder="1" applyAlignment="1" applyProtection="1">
      <alignment horizontal="right"/>
    </xf>
    <xf numFmtId="0" fontId="38" fillId="0" borderId="0" xfId="70" applyFont="1" applyFill="1" applyBorder="1" applyAlignment="1">
      <alignment vertical="center"/>
    </xf>
    <xf numFmtId="0" fontId="38" fillId="0" borderId="0" xfId="70" applyFont="1" applyFill="1" applyAlignment="1">
      <alignment vertical="center"/>
    </xf>
    <xf numFmtId="0" fontId="8" fillId="0" borderId="13" xfId="70" applyFont="1" applyFill="1" applyBorder="1" applyAlignment="1" applyProtection="1">
      <alignment horizontal="center" vertical="center"/>
    </xf>
    <xf numFmtId="0" fontId="8" fillId="0" borderId="11" xfId="70" applyFont="1" applyFill="1" applyBorder="1" applyAlignment="1" applyProtection="1">
      <alignment horizontal="center" vertical="center"/>
    </xf>
    <xf numFmtId="0" fontId="8" fillId="0" borderId="10" xfId="70" applyFont="1" applyFill="1" applyBorder="1" applyAlignment="1" applyProtection="1">
      <alignment horizontal="center" vertical="center"/>
    </xf>
    <xf numFmtId="0" fontId="8" fillId="0" borderId="8" xfId="70" applyFont="1" applyFill="1" applyBorder="1" applyAlignment="1">
      <alignment horizontal="center" vertical="center"/>
    </xf>
    <xf numFmtId="0" fontId="38" fillId="0" borderId="5" xfId="70" applyFont="1" applyFill="1" applyBorder="1" applyAlignment="1" applyProtection="1">
      <alignment horizontal="center" vertical="center"/>
    </xf>
    <xf numFmtId="178" fontId="8" fillId="0" borderId="0" xfId="79" applyNumberFormat="1" applyFont="1" applyFill="1" applyBorder="1" applyAlignment="1" applyProtection="1">
      <alignment horizontal="center" vertical="center"/>
    </xf>
    <xf numFmtId="178" fontId="8" fillId="0" borderId="0" xfId="79" applyNumberFormat="1" applyFont="1" applyFill="1" applyAlignment="1" applyProtection="1">
      <alignment horizontal="center" vertical="center"/>
    </xf>
    <xf numFmtId="0" fontId="39" fillId="0" borderId="0" xfId="70" applyFont="1" applyFill="1" applyBorder="1"/>
    <xf numFmtId="0" fontId="39" fillId="0" borderId="0" xfId="70" applyFont="1" applyFill="1"/>
    <xf numFmtId="0" fontId="39" fillId="0" borderId="5" xfId="70" applyFont="1" applyFill="1" applyBorder="1" applyAlignment="1" applyProtection="1">
      <alignment horizontal="center" vertical="center"/>
    </xf>
    <xf numFmtId="178" fontId="18" fillId="0" borderId="0" xfId="79" applyNumberFormat="1" applyFont="1" applyFill="1" applyBorder="1" applyAlignment="1" applyProtection="1">
      <alignment horizontal="center" vertical="center"/>
    </xf>
    <xf numFmtId="178" fontId="18" fillId="0" borderId="0" xfId="51" applyNumberFormat="1" applyFont="1" applyFill="1" applyBorder="1" applyAlignment="1">
      <alignment horizontal="center" vertical="center" shrinkToFit="1"/>
    </xf>
    <xf numFmtId="178" fontId="12" fillId="0" borderId="0" xfId="79" applyNumberFormat="1" applyFont="1" applyFill="1" applyBorder="1" applyAlignment="1" applyProtection="1">
      <alignment horizontal="center" vertical="center"/>
    </xf>
    <xf numFmtId="178" fontId="12" fillId="0" borderId="1" xfId="79" applyNumberFormat="1" applyFont="1" applyFill="1" applyBorder="1" applyAlignment="1" applyProtection="1">
      <alignment horizontal="center" vertical="center"/>
    </xf>
    <xf numFmtId="0" fontId="8" fillId="0" borderId="0" xfId="70" applyFont="1" applyFill="1" applyProtection="1"/>
    <xf numFmtId="0" fontId="38" fillId="0" borderId="0" xfId="70" applyFont="1" applyFill="1" applyProtection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5" xfId="0" applyFont="1" applyBorder="1"/>
    <xf numFmtId="0" fontId="8" fillId="0" borderId="5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5" xfId="53" quotePrefix="1" applyNumberFormat="1" applyFont="1" applyFill="1" applyBorder="1" applyAlignment="1">
      <alignment horizontal="center" vertical="center"/>
    </xf>
    <xf numFmtId="179" fontId="8" fillId="0" borderId="0" xfId="53" applyNumberFormat="1" applyFont="1" applyFill="1" applyBorder="1" applyAlignment="1">
      <alignment horizontal="center" vertical="center" shrinkToFit="1"/>
    </xf>
    <xf numFmtId="179" fontId="8" fillId="0" borderId="0" xfId="54" applyNumberFormat="1" applyFont="1" applyFill="1" applyBorder="1" applyAlignment="1">
      <alignment horizontal="center" vertical="center" shrinkToFit="1"/>
    </xf>
    <xf numFmtId="177" fontId="8" fillId="0" borderId="0" xfId="69" applyNumberFormat="1" applyFont="1" applyFill="1" applyBorder="1" applyAlignment="1">
      <alignment horizontal="center" vertical="center"/>
    </xf>
    <xf numFmtId="179" fontId="8" fillId="0" borderId="0" xfId="53" applyNumberFormat="1" applyFont="1" applyFill="1" applyBorder="1" applyAlignment="1">
      <alignment horizontal="center"/>
    </xf>
    <xf numFmtId="179" fontId="8" fillId="0" borderId="0" xfId="56" applyNumberFormat="1" applyFont="1" applyFill="1" applyBorder="1" applyAlignment="1">
      <alignment horizontal="center" vertical="center" shrinkToFit="1"/>
    </xf>
    <xf numFmtId="179" fontId="8" fillId="0" borderId="0" xfId="55" applyNumberFormat="1" applyFont="1" applyFill="1" applyBorder="1" applyAlignment="1">
      <alignment horizontal="center" vertical="center" shrinkToFit="1"/>
    </xf>
    <xf numFmtId="0" fontId="11" fillId="0" borderId="15" xfId="53" quotePrefix="1" applyNumberFormat="1" applyFont="1" applyFill="1" applyBorder="1" applyAlignment="1">
      <alignment horizontal="center" vertical="center"/>
    </xf>
    <xf numFmtId="179" fontId="11" fillId="0" borderId="1" xfId="56" applyNumberFormat="1" applyFont="1" applyFill="1" applyBorder="1" applyAlignment="1">
      <alignment horizontal="center" vertical="center" shrinkToFit="1"/>
    </xf>
    <xf numFmtId="179" fontId="11" fillId="0" borderId="1" xfId="56" applyNumberFormat="1" applyFont="1" applyFill="1" applyBorder="1" applyAlignment="1">
      <alignment horizontal="center" vertical="center"/>
    </xf>
    <xf numFmtId="179" fontId="11" fillId="0" borderId="1" xfId="55" applyNumberFormat="1" applyFont="1" applyFill="1" applyBorder="1" applyAlignment="1">
      <alignment horizontal="center" vertical="center" shrinkToFit="1"/>
    </xf>
    <xf numFmtId="177" fontId="11" fillId="0" borderId="1" xfId="69" applyNumberFormat="1" applyFont="1" applyFill="1" applyBorder="1" applyAlignment="1">
      <alignment horizontal="center" vertical="center"/>
    </xf>
    <xf numFmtId="179" fontId="11" fillId="0" borderId="0" xfId="53" applyNumberFormat="1" applyFont="1" applyFill="1" applyBorder="1" applyAlignment="1">
      <alignment horizontal="center"/>
    </xf>
    <xf numFmtId="0" fontId="8" fillId="0" borderId="0" xfId="0" applyFont="1" applyAlignment="1"/>
    <xf numFmtId="0" fontId="9" fillId="0" borderId="0" xfId="0" applyFont="1" applyBorder="1" applyAlignment="1"/>
    <xf numFmtId="0" fontId="8" fillId="0" borderId="14" xfId="0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/>
    <xf numFmtId="0" fontId="8" fillId="0" borderId="1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shrinkToFit="1"/>
    </xf>
    <xf numFmtId="178" fontId="8" fillId="0" borderId="0" xfId="2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77" fontId="12" fillId="0" borderId="0" xfId="2" applyNumberFormat="1" applyFont="1" applyFill="1" applyBorder="1" applyAlignment="1">
      <alignment horizontal="center" vertical="center"/>
    </xf>
    <xf numFmtId="177" fontId="12" fillId="0" borderId="0" xfId="2" quotePrefix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5" xfId="4" applyFont="1" applyFill="1" applyBorder="1" applyAlignment="1">
      <alignment horizontal="center" vertical="center"/>
    </xf>
    <xf numFmtId="0" fontId="8" fillId="0" borderId="5" xfId="4" applyFont="1" applyFill="1" applyBorder="1" applyAlignment="1">
      <alignment horizontal="center" vertical="center"/>
    </xf>
    <xf numFmtId="194" fontId="12" fillId="0" borderId="0" xfId="2" applyNumberFormat="1" applyFont="1" applyFill="1" applyBorder="1" applyAlignment="1">
      <alignment horizontal="center" vertical="center"/>
    </xf>
    <xf numFmtId="0" fontId="18" fillId="0" borderId="5" xfId="4" applyFont="1" applyFill="1" applyBorder="1" applyAlignment="1">
      <alignment horizontal="center" vertical="center"/>
    </xf>
    <xf numFmtId="178" fontId="18" fillId="0" borderId="0" xfId="2" applyNumberFormat="1" applyFont="1" applyFill="1" applyBorder="1" applyAlignment="1">
      <alignment horizontal="center" vertical="center"/>
    </xf>
    <xf numFmtId="0" fontId="11" fillId="0" borderId="5" xfId="4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2" fillId="0" borderId="5" xfId="4" applyFont="1" applyFill="1" applyBorder="1" applyAlignment="1">
      <alignment horizontal="center" vertical="center" wrapText="1" shrinkToFit="1"/>
    </xf>
    <xf numFmtId="0" fontId="12" fillId="0" borderId="0" xfId="4" applyFont="1" applyFill="1" applyBorder="1" applyAlignment="1">
      <alignment horizontal="center" vertical="center"/>
    </xf>
    <xf numFmtId="0" fontId="8" fillId="0" borderId="5" xfId="4" applyFont="1" applyFill="1" applyBorder="1" applyAlignment="1">
      <alignment horizontal="center" vertical="center" wrapText="1" shrinkToFit="1"/>
    </xf>
    <xf numFmtId="194" fontId="12" fillId="0" borderId="0" xfId="2" quotePrefix="1" applyNumberFormat="1" applyFont="1" applyFill="1" applyBorder="1" applyAlignment="1">
      <alignment horizontal="center" vertical="center"/>
    </xf>
    <xf numFmtId="194" fontId="12" fillId="0" borderId="0" xfId="4" applyNumberFormat="1" applyFont="1" applyFill="1" applyBorder="1" applyAlignment="1">
      <alignment horizontal="center" vertical="center"/>
    </xf>
    <xf numFmtId="178" fontId="12" fillId="0" borderId="0" xfId="4" applyNumberFormat="1" applyFont="1" applyFill="1" applyBorder="1" applyAlignment="1" applyProtection="1">
      <alignment horizontal="center" vertical="center"/>
      <protection locked="0"/>
    </xf>
    <xf numFmtId="178" fontId="12" fillId="0" borderId="0" xfId="4" applyNumberFormat="1" applyFont="1" applyFill="1" applyBorder="1" applyAlignment="1">
      <alignment horizontal="center" vertical="center"/>
    </xf>
    <xf numFmtId="194" fontId="12" fillId="0" borderId="0" xfId="4" applyNumberFormat="1" applyFont="1" applyFill="1" applyBorder="1" applyAlignment="1" applyProtection="1">
      <alignment horizontal="center" vertical="center"/>
      <protection locked="0"/>
    </xf>
    <xf numFmtId="0" fontId="12" fillId="0" borderId="15" xfId="4" applyFont="1" applyFill="1" applyBorder="1" applyAlignment="1">
      <alignment horizontal="center" vertical="center" wrapText="1" shrinkToFit="1"/>
    </xf>
    <xf numFmtId="178" fontId="12" fillId="0" borderId="1" xfId="2" applyNumberFormat="1" applyFont="1" applyFill="1" applyBorder="1" applyAlignment="1">
      <alignment horizontal="center" vertical="center"/>
    </xf>
    <xf numFmtId="194" fontId="12" fillId="0" borderId="1" xfId="80" applyNumberFormat="1" applyFont="1" applyFill="1" applyBorder="1" applyAlignment="1" applyProtection="1">
      <alignment horizontal="center" vertical="center"/>
      <protection locked="0"/>
    </xf>
    <xf numFmtId="178" fontId="12" fillId="0" borderId="1" xfId="4" applyNumberFormat="1" applyFont="1" applyFill="1" applyBorder="1" applyAlignment="1">
      <alignment horizontal="center" vertical="center"/>
    </xf>
    <xf numFmtId="178" fontId="12" fillId="0" borderId="1" xfId="4" applyNumberFormat="1" applyFont="1" applyFill="1" applyBorder="1" applyAlignment="1" applyProtection="1">
      <alignment horizontal="center" vertical="center"/>
      <protection locked="0"/>
    </xf>
    <xf numFmtId="0" fontId="8" fillId="0" borderId="15" xfId="4" applyFont="1" applyFill="1" applyBorder="1" applyAlignment="1">
      <alignment horizontal="center" vertical="center" wrapText="1" shrinkToFit="1"/>
    </xf>
    <xf numFmtId="178" fontId="12" fillId="0" borderId="1" xfId="2" quotePrefix="1" applyNumberFormat="1" applyFont="1" applyFill="1" applyBorder="1" applyAlignment="1">
      <alignment horizontal="center" vertical="center"/>
    </xf>
    <xf numFmtId="194" fontId="12" fillId="0" borderId="1" xfId="2" applyNumberFormat="1" applyFont="1" applyFill="1" applyBorder="1" applyAlignment="1">
      <alignment horizontal="center" vertical="center"/>
    </xf>
    <xf numFmtId="194" fontId="12" fillId="0" borderId="1" xfId="4" applyNumberFormat="1" applyFont="1" applyFill="1" applyBorder="1" applyAlignment="1" applyProtection="1">
      <alignment horizontal="center" vertical="center"/>
      <protection locked="0"/>
    </xf>
    <xf numFmtId="3" fontId="9" fillId="0" borderId="0" xfId="0" applyNumberFormat="1" applyFont="1" applyFill="1" applyBorder="1" applyAlignment="1"/>
    <xf numFmtId="0" fontId="19" fillId="0" borderId="0" xfId="0" applyFont="1" applyFill="1" applyAlignment="1">
      <alignment horizontal="centerContinuous"/>
    </xf>
    <xf numFmtId="0" fontId="19" fillId="0" borderId="0" xfId="0" applyFont="1" applyFill="1"/>
    <xf numFmtId="0" fontId="9" fillId="0" borderId="0" xfId="0" applyFont="1" applyFill="1" applyAlignment="1">
      <alignment horizontal="centerContinuous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1" xfId="0" applyFont="1" applyFill="1" applyBorder="1" applyAlignment="1">
      <alignment wrapText="1"/>
    </xf>
    <xf numFmtId="0" fontId="8" fillId="0" borderId="19" xfId="0" applyFont="1" applyFill="1" applyBorder="1"/>
    <xf numFmtId="0" fontId="8" fillId="0" borderId="10" xfId="0" applyFont="1" applyFill="1" applyBorder="1" applyAlignment="1"/>
    <xf numFmtId="0" fontId="8" fillId="0" borderId="10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/>
    <xf numFmtId="0" fontId="8" fillId="0" borderId="7" xfId="0" applyFont="1" applyFill="1" applyBorder="1"/>
    <xf numFmtId="177" fontId="8" fillId="0" borderId="0" xfId="3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Fill="1"/>
    <xf numFmtId="0" fontId="12" fillId="0" borderId="0" xfId="0" applyFont="1" applyFill="1" applyBorder="1"/>
    <xf numFmtId="179" fontId="12" fillId="0" borderId="0" xfId="81" applyNumberFormat="1" applyFont="1" applyAlignment="1">
      <alignment horizontal="center" vertical="center"/>
    </xf>
    <xf numFmtId="0" fontId="8" fillId="0" borderId="0" xfId="4" quotePrefix="1" applyNumberFormat="1" applyFont="1" applyFill="1" applyBorder="1" applyAlignment="1">
      <alignment horizontal="center" vertical="center"/>
    </xf>
    <xf numFmtId="177" fontId="8" fillId="0" borderId="0" xfId="2" quotePrefix="1" applyNumberFormat="1" applyFont="1" applyFill="1" applyBorder="1" applyAlignment="1">
      <alignment horizontal="center" vertical="center"/>
    </xf>
    <xf numFmtId="179" fontId="18" fillId="0" borderId="0" xfId="81" applyNumberFormat="1" applyFont="1" applyAlignment="1">
      <alignment horizontal="center" vertical="center"/>
    </xf>
    <xf numFmtId="194" fontId="11" fillId="0" borderId="0" xfId="4" quotePrefix="1" applyNumberFormat="1" applyFont="1" applyFill="1" applyBorder="1" applyAlignment="1">
      <alignment horizontal="center" vertical="center"/>
    </xf>
    <xf numFmtId="0" fontId="11" fillId="0" borderId="0" xfId="2" quotePrefix="1" applyNumberFormat="1" applyFont="1" applyFill="1" applyBorder="1" applyAlignment="1">
      <alignment horizontal="center" vertical="center"/>
    </xf>
    <xf numFmtId="194" fontId="11" fillId="0" borderId="0" xfId="2" quotePrefix="1" applyNumberFormat="1" applyFont="1" applyFill="1" applyBorder="1" applyAlignment="1">
      <alignment horizontal="center" vertical="center"/>
    </xf>
    <xf numFmtId="194" fontId="11" fillId="0" borderId="0" xfId="3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Fill="1"/>
    <xf numFmtId="0" fontId="18" fillId="0" borderId="0" xfId="0" applyFont="1" applyFill="1" applyBorder="1"/>
    <xf numFmtId="194" fontId="8" fillId="0" borderId="0" xfId="4" quotePrefix="1" applyNumberFormat="1" applyFont="1" applyFill="1" applyBorder="1" applyAlignment="1">
      <alignment horizontal="center" vertical="center"/>
    </xf>
    <xf numFmtId="194" fontId="8" fillId="0" borderId="0" xfId="3" applyNumberFormat="1" applyFont="1" applyFill="1" applyBorder="1" applyAlignment="1" applyProtection="1">
      <alignment horizontal="center" vertical="center"/>
      <protection locked="0"/>
    </xf>
    <xf numFmtId="194" fontId="8" fillId="0" borderId="0" xfId="4" applyNumberFormat="1" applyFont="1" applyFill="1" applyBorder="1" applyAlignment="1">
      <alignment horizontal="center" vertical="center"/>
    </xf>
    <xf numFmtId="0" fontId="8" fillId="0" borderId="0" xfId="3" applyNumberFormat="1" applyFont="1" applyFill="1" applyBorder="1" applyAlignment="1" applyProtection="1">
      <alignment horizontal="center" vertical="center"/>
      <protection locked="0"/>
    </xf>
    <xf numFmtId="0" fontId="8" fillId="0" borderId="0" xfId="4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Border="1"/>
    <xf numFmtId="194" fontId="8" fillId="0" borderId="0" xfId="4" applyNumberFormat="1" applyFont="1" applyFill="1" applyBorder="1" applyAlignment="1" applyProtection="1">
      <alignment horizontal="center" vertical="center"/>
      <protection locked="0"/>
    </xf>
    <xf numFmtId="179" fontId="12" fillId="0" borderId="1" xfId="81" applyNumberFormat="1" applyFont="1" applyBorder="1" applyAlignment="1">
      <alignment horizontal="center" vertical="center"/>
    </xf>
    <xf numFmtId="177" fontId="8" fillId="0" borderId="1" xfId="3" applyNumberFormat="1" applyFont="1" applyFill="1" applyBorder="1" applyAlignment="1" applyProtection="1">
      <alignment horizontal="center" vertical="center"/>
      <protection locked="0"/>
    </xf>
    <xf numFmtId="0" fontId="8" fillId="0" borderId="1" xfId="4" applyNumberFormat="1" applyFont="1" applyFill="1" applyBorder="1" applyAlignment="1" applyProtection="1">
      <alignment horizontal="center" vertical="center"/>
      <protection locked="0"/>
    </xf>
    <xf numFmtId="194" fontId="8" fillId="0" borderId="1" xfId="3" applyNumberFormat="1" applyFont="1" applyFill="1" applyBorder="1" applyAlignment="1" applyProtection="1">
      <alignment horizontal="center" vertical="center"/>
      <protection locked="0"/>
    </xf>
    <xf numFmtId="180" fontId="9" fillId="0" borderId="0" xfId="0" applyNumberFormat="1" applyFont="1" applyFill="1"/>
    <xf numFmtId="3" fontId="8" fillId="0" borderId="0" xfId="0" applyNumberFormat="1" applyFont="1" applyBorder="1" applyAlignment="1">
      <alignment horizontal="left"/>
    </xf>
    <xf numFmtId="0" fontId="8" fillId="0" borderId="11" xfId="0" applyFont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/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 vertical="center" wrapText="1"/>
    </xf>
    <xf numFmtId="176" fontId="12" fillId="0" borderId="5" xfId="0" applyNumberFormat="1" applyFont="1" applyFill="1" applyBorder="1" applyAlignment="1">
      <alignment horizontal="center" vertical="center"/>
    </xf>
    <xf numFmtId="176" fontId="8" fillId="0" borderId="0" xfId="1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vertical="center"/>
    </xf>
    <xf numFmtId="176" fontId="12" fillId="4" borderId="0" xfId="1" applyNumberFormat="1" applyFont="1" applyFill="1" applyBorder="1" applyAlignment="1">
      <alignment horizontal="center" vertical="center" wrapText="1"/>
    </xf>
    <xf numFmtId="176" fontId="12" fillId="4" borderId="0" xfId="0" applyNumberFormat="1" applyFont="1" applyFill="1" applyBorder="1" applyAlignment="1">
      <alignment vertical="center"/>
    </xf>
    <xf numFmtId="176" fontId="8" fillId="4" borderId="0" xfId="1" applyNumberFormat="1" applyFont="1" applyFill="1" applyBorder="1" applyAlignment="1">
      <alignment horizontal="center" vertical="center" wrapText="1"/>
    </xf>
    <xf numFmtId="176" fontId="8" fillId="4" borderId="0" xfId="0" applyNumberFormat="1" applyFont="1" applyFill="1" applyBorder="1" applyAlignment="1">
      <alignment vertical="center"/>
    </xf>
    <xf numFmtId="178" fontId="8" fillId="0" borderId="0" xfId="5" applyNumberFormat="1" applyFont="1" applyFill="1" applyBorder="1" applyAlignment="1">
      <alignment horizontal="center" vertical="center"/>
    </xf>
    <xf numFmtId="176" fontId="18" fillId="0" borderId="5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178" fontId="11" fillId="0" borderId="0" xfId="5" applyNumberFormat="1" applyFont="1" applyFill="1" applyBorder="1" applyAlignment="1">
      <alignment horizontal="center" vertical="center"/>
    </xf>
    <xf numFmtId="176" fontId="11" fillId="4" borderId="0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/>
    </xf>
    <xf numFmtId="178" fontId="50" fillId="0" borderId="0" xfId="68" applyNumberFormat="1" applyFont="1" applyBorder="1" applyAlignment="1" applyProtection="1">
      <alignment horizontal="center" vertical="center"/>
      <protection locked="0"/>
    </xf>
    <xf numFmtId="178" fontId="50" fillId="0" borderId="0" xfId="58" quotePrefix="1" applyNumberFormat="1" applyFont="1" applyBorder="1" applyAlignment="1">
      <alignment horizontal="center" vertical="center"/>
    </xf>
    <xf numFmtId="178" fontId="50" fillId="0" borderId="0" xfId="58" applyNumberFormat="1" applyFont="1" applyFill="1" applyBorder="1" applyAlignment="1">
      <alignment horizontal="center" vertical="center"/>
    </xf>
    <xf numFmtId="0" fontId="8" fillId="0" borderId="5" xfId="0" quotePrefix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quotePrefix="1" applyFont="1" applyFill="1" applyBorder="1" applyAlignment="1">
      <alignment horizontal="center" vertical="center"/>
    </xf>
    <xf numFmtId="0" fontId="8" fillId="0" borderId="7" xfId="0" quotePrefix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77" fontId="12" fillId="0" borderId="0" xfId="4" applyNumberFormat="1" applyFont="1" applyFill="1" applyBorder="1" applyAlignment="1" applyProtection="1">
      <alignment horizontal="center" vertical="center"/>
      <protection locked="0"/>
    </xf>
    <xf numFmtId="178" fontId="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79" fontId="11" fillId="0" borderId="0" xfId="56" applyNumberFormat="1" applyFont="1" applyFill="1" applyBorder="1" applyAlignment="1">
      <alignment horizontal="center" vertical="center" shrinkToFit="1"/>
    </xf>
    <xf numFmtId="179" fontId="8" fillId="0" borderId="0" xfId="53" quotePrefix="1" applyNumberFormat="1" applyFont="1" applyFill="1" applyBorder="1" applyAlignment="1">
      <alignment horizontal="center" vertical="center"/>
    </xf>
    <xf numFmtId="179" fontId="8" fillId="0" borderId="0" xfId="56" quotePrefix="1" applyNumberFormat="1" applyFont="1" applyFill="1" applyBorder="1" applyAlignment="1">
      <alignment horizontal="center" vertical="center"/>
    </xf>
    <xf numFmtId="192" fontId="8" fillId="0" borderId="51" xfId="91" applyNumberFormat="1" applyFont="1" applyBorder="1" applyAlignment="1">
      <alignment horizontal="center" vertical="center" shrinkToFit="1"/>
    </xf>
    <xf numFmtId="192" fontId="8" fillId="0" borderId="0" xfId="9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92" fontId="11" fillId="0" borderId="1" xfId="91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192" fontId="8" fillId="0" borderId="0" xfId="2" quotePrefix="1" applyNumberFormat="1" applyFont="1" applyFill="1" applyBorder="1" applyAlignment="1">
      <alignment horizontal="center" vertical="center"/>
    </xf>
    <xf numFmtId="192" fontId="8" fillId="0" borderId="0" xfId="2" applyNumberFormat="1" applyFont="1" applyFill="1" applyBorder="1" applyAlignment="1">
      <alignment horizontal="center" vertical="center"/>
    </xf>
    <xf numFmtId="192" fontId="8" fillId="0" borderId="51" xfId="2" quotePrefix="1" applyNumberFormat="1" applyFont="1" applyFill="1" applyBorder="1" applyAlignment="1">
      <alignment horizontal="center" vertical="center"/>
    </xf>
    <xf numFmtId="192" fontId="8" fillId="0" borderId="51" xfId="91" quotePrefix="1" applyNumberFormat="1" applyFont="1" applyFill="1" applyBorder="1" applyAlignment="1">
      <alignment horizontal="center" vertical="center"/>
    </xf>
    <xf numFmtId="192" fontId="8" fillId="0" borderId="0" xfId="91" quotePrefix="1" applyNumberFormat="1" applyFont="1" applyFill="1" applyBorder="1" applyAlignment="1">
      <alignment horizontal="center" vertical="center"/>
    </xf>
    <xf numFmtId="192" fontId="8" fillId="0" borderId="0" xfId="5" applyNumberFormat="1" applyFont="1" applyFill="1" applyBorder="1" applyAlignment="1">
      <alignment horizontal="center" vertical="center"/>
    </xf>
    <xf numFmtId="192" fontId="8" fillId="0" borderId="0" xfId="5" quotePrefix="1" applyNumberFormat="1" applyFont="1" applyFill="1" applyBorder="1" applyAlignment="1">
      <alignment horizontal="center" vertical="center"/>
    </xf>
    <xf numFmtId="192" fontId="11" fillId="0" borderId="1" xfId="91" quotePrefix="1" applyNumberFormat="1" applyFont="1" applyFill="1" applyBorder="1" applyAlignment="1">
      <alignment horizontal="center" vertical="center"/>
    </xf>
    <xf numFmtId="178" fontId="11" fillId="0" borderId="1" xfId="5" applyNumberFormat="1" applyFont="1" applyFill="1" applyBorder="1" applyAlignment="1">
      <alignment horizontal="center" vertical="center"/>
    </xf>
    <xf numFmtId="192" fontId="11" fillId="0" borderId="1" xfId="5" applyNumberFormat="1" applyFont="1" applyFill="1" applyBorder="1" applyAlignment="1">
      <alignment horizontal="center" vertical="center"/>
    </xf>
    <xf numFmtId="192" fontId="11" fillId="0" borderId="1" xfId="2" applyNumberFormat="1" applyFont="1" applyFill="1" applyBorder="1" applyAlignment="1">
      <alignment horizontal="center" vertical="center"/>
    </xf>
    <xf numFmtId="192" fontId="11" fillId="0" borderId="1" xfId="5" quotePrefix="1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/>
    </xf>
    <xf numFmtId="192" fontId="19" fillId="0" borderId="0" xfId="0" applyNumberFormat="1" applyFont="1" applyFill="1" applyAlignment="1">
      <alignment horizontal="right"/>
    </xf>
    <xf numFmtId="192" fontId="9" fillId="0" borderId="0" xfId="0" applyNumberFormat="1" applyFont="1" applyFill="1" applyAlignment="1">
      <alignment horizontal="right"/>
    </xf>
    <xf numFmtId="192" fontId="9" fillId="0" borderId="0" xfId="0" applyNumberFormat="1" applyFont="1" applyFill="1" applyBorder="1" applyAlignment="1">
      <alignment horizontal="left"/>
    </xf>
    <xf numFmtId="192" fontId="9" fillId="0" borderId="0" xfId="0" applyNumberFormat="1" applyFont="1" applyFill="1"/>
    <xf numFmtId="192" fontId="9" fillId="0" borderId="0" xfId="0" applyNumberFormat="1" applyFont="1" applyFill="1" applyBorder="1" applyAlignment="1">
      <alignment horizontal="right"/>
    </xf>
    <xf numFmtId="192" fontId="9" fillId="0" borderId="0" xfId="0" applyNumberFormat="1" applyFont="1" applyFill="1" applyBorder="1"/>
    <xf numFmtId="0" fontId="8" fillId="0" borderId="0" xfId="0" applyFont="1" applyBorder="1" applyAlignment="1">
      <alignment vertical="center"/>
    </xf>
    <xf numFmtId="0" fontId="8" fillId="0" borderId="51" xfId="0" applyFont="1" applyBorder="1" applyAlignment="1">
      <alignment horizontal="center" vertical="center"/>
    </xf>
    <xf numFmtId="179" fontId="8" fillId="0" borderId="0" xfId="53" applyNumberFormat="1" applyFont="1" applyBorder="1" applyAlignment="1" applyProtection="1">
      <alignment horizontal="center" vertical="center"/>
      <protection locked="0"/>
    </xf>
    <xf numFmtId="179" fontId="8" fillId="0" borderId="0" xfId="53" applyNumberFormat="1" applyFont="1" applyBorder="1"/>
    <xf numFmtId="3" fontId="0" fillId="0" borderId="51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92" fontId="38" fillId="0" borderId="51" xfId="91" applyNumberFormat="1" applyFont="1" applyBorder="1" applyAlignment="1">
      <alignment horizontal="center" vertical="center"/>
    </xf>
    <xf numFmtId="192" fontId="38" fillId="0" borderId="0" xfId="91" applyNumberFormat="1" applyFont="1" applyBorder="1" applyAlignment="1">
      <alignment horizontal="center" vertical="center"/>
    </xf>
    <xf numFmtId="192" fontId="39" fillId="0" borderId="1" xfId="91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9" fillId="0" borderId="0" xfId="0" applyFont="1"/>
    <xf numFmtId="0" fontId="8" fillId="0" borderId="7" xfId="0" quotePrefix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5" xfId="0" quotePrefix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1" fontId="44" fillId="0" borderId="0" xfId="5" applyFont="1" applyFill="1" applyBorder="1" applyAlignment="1" applyProtection="1">
      <alignment horizontal="center" vertical="center"/>
      <protection locked="0"/>
    </xf>
    <xf numFmtId="0" fontId="40" fillId="0" borderId="0" xfId="2" applyNumberFormat="1" applyFont="1" applyFill="1" applyBorder="1" applyAlignment="1">
      <alignment horizontal="center" vertical="center"/>
    </xf>
    <xf numFmtId="0" fontId="38" fillId="0" borderId="1" xfId="2" quotePrefix="1" applyNumberFormat="1" applyFont="1" applyFill="1" applyBorder="1" applyAlignment="1">
      <alignment horizontal="center" vertical="center"/>
    </xf>
    <xf numFmtId="181" fontId="42" fillId="0" borderId="0" xfId="5" applyFont="1" applyFill="1" applyBorder="1" applyAlignment="1" applyProtection="1">
      <alignment horizontal="center" vertical="center"/>
      <protection locked="0"/>
    </xf>
    <xf numFmtId="181" fontId="42" fillId="0" borderId="0" xfId="5" quotePrefix="1" applyFont="1" applyFill="1" applyBorder="1" applyAlignment="1">
      <alignment horizontal="center" vertical="center"/>
    </xf>
    <xf numFmtId="181" fontId="42" fillId="0" borderId="1" xfId="5" applyFont="1" applyFill="1" applyBorder="1" applyAlignment="1" applyProtection="1">
      <alignment horizontal="center" vertical="center"/>
      <protection locked="0"/>
    </xf>
    <xf numFmtId="177" fontId="8" fillId="0" borderId="1" xfId="0" applyNumberFormat="1" applyFont="1" applyFill="1" applyBorder="1" applyAlignment="1" applyProtection="1">
      <alignment horizontal="center" vertical="center"/>
      <protection locked="0"/>
    </xf>
    <xf numFmtId="181" fontId="42" fillId="0" borderId="1" xfId="5" quotePrefix="1" applyFont="1" applyFill="1" applyBorder="1" applyAlignment="1">
      <alignment horizontal="center" vertical="center"/>
    </xf>
    <xf numFmtId="0" fontId="38" fillId="0" borderId="1" xfId="2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 applyProtection="1">
      <alignment horizontal="center" vertical="center"/>
      <protection locked="0"/>
    </xf>
    <xf numFmtId="177" fontId="8" fillId="0" borderId="0" xfId="0" quotePrefix="1" applyNumberFormat="1" applyFont="1" applyFill="1" applyBorder="1" applyAlignment="1">
      <alignment horizontal="center" vertical="center"/>
    </xf>
    <xf numFmtId="179" fontId="8" fillId="0" borderId="1" xfId="56" quotePrefix="1" applyNumberFormat="1" applyFont="1" applyFill="1" applyBorder="1" applyAlignment="1">
      <alignment horizontal="center" vertical="center"/>
    </xf>
    <xf numFmtId="192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5" xfId="0" applyNumberFormat="1" applyFont="1" applyFill="1" applyBorder="1" applyAlignment="1">
      <alignment horizontal="center" vertical="center" wrapText="1"/>
    </xf>
    <xf numFmtId="192" fontId="12" fillId="0" borderId="0" xfId="2" quotePrefix="1" applyNumberFormat="1" applyFont="1" applyFill="1" applyBorder="1" applyAlignment="1">
      <alignment horizontal="center" vertical="center" wrapText="1" shrinkToFit="1"/>
    </xf>
    <xf numFmtId="192" fontId="12" fillId="0" borderId="0" xfId="0" applyNumberFormat="1" applyFont="1" applyFill="1" applyBorder="1" applyAlignment="1">
      <alignment horizontal="center" vertical="center" wrapText="1" shrinkToFit="1"/>
    </xf>
    <xf numFmtId="0" fontId="8" fillId="0" borderId="5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/>
    </xf>
    <xf numFmtId="192" fontId="11" fillId="0" borderId="0" xfId="2" quotePrefix="1" applyNumberFormat="1" applyFont="1" applyFill="1" applyBorder="1" applyAlignment="1">
      <alignment horizontal="center" vertical="center"/>
    </xf>
    <xf numFmtId="192" fontId="8" fillId="0" borderId="0" xfId="0" applyNumberFormat="1" applyFont="1" applyFill="1"/>
    <xf numFmtId="0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/>
    <xf numFmtId="0" fontId="8" fillId="0" borderId="0" xfId="0" applyFont="1" applyBorder="1" applyAlignment="1">
      <alignment horizontal="left"/>
    </xf>
    <xf numFmtId="178" fontId="11" fillId="0" borderId="1" xfId="92" applyNumberFormat="1" applyFont="1" applyFill="1" applyBorder="1" applyAlignment="1">
      <alignment horizontal="center" vertical="center"/>
    </xf>
    <xf numFmtId="178" fontId="11" fillId="0" borderId="1" xfId="92" applyNumberFormat="1" applyFont="1" applyFill="1" applyBorder="1" applyAlignment="1" applyProtection="1">
      <alignment horizontal="center" vertical="center"/>
      <protection locked="0"/>
    </xf>
    <xf numFmtId="178" fontId="11" fillId="0" borderId="1" xfId="93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8" fillId="0" borderId="0" xfId="0" applyFont="1" applyAlignment="1">
      <alignment horizontal="left"/>
    </xf>
    <xf numFmtId="0" fontId="19" fillId="0" borderId="0" xfId="0" applyFont="1" applyBorder="1"/>
    <xf numFmtId="178" fontId="8" fillId="0" borderId="0" xfId="92" applyNumberFormat="1" applyFont="1" applyFill="1" applyBorder="1" applyAlignment="1">
      <alignment horizontal="center" vertical="center"/>
    </xf>
    <xf numFmtId="178" fontId="8" fillId="0" borderId="0" xfId="92" applyNumberFormat="1" applyFont="1" applyFill="1" applyBorder="1" applyAlignment="1" applyProtection="1">
      <alignment horizontal="center" vertical="center"/>
      <protection locked="0"/>
    </xf>
    <xf numFmtId="178" fontId="8" fillId="0" borderId="0" xfId="93" applyNumberFormat="1" applyFont="1" applyFill="1" applyBorder="1" applyAlignment="1">
      <alignment horizontal="center" vertical="center"/>
    </xf>
    <xf numFmtId="178" fontId="12" fillId="0" borderId="0" xfId="51" applyNumberFormat="1" applyFont="1" applyFill="1" applyBorder="1" applyAlignment="1">
      <alignment horizontal="center" vertical="center" shrinkToFit="1"/>
    </xf>
    <xf numFmtId="178" fontId="12" fillId="0" borderId="0" xfId="51" quotePrefix="1" applyNumberFormat="1" applyFont="1" applyFill="1" applyBorder="1" applyAlignment="1" applyProtection="1">
      <alignment horizontal="center" vertical="center" shrinkToFit="1"/>
      <protection locked="0"/>
    </xf>
    <xf numFmtId="178" fontId="12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" xfId="0" quotePrefix="1" applyNumberFormat="1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/>
    </xf>
    <xf numFmtId="195" fontId="8" fillId="0" borderId="1" xfId="58" applyNumberFormat="1" applyFont="1" applyFill="1" applyBorder="1" applyAlignment="1">
      <alignment horizontal="center" vertical="center"/>
    </xf>
    <xf numFmtId="192" fontId="8" fillId="0" borderId="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95" fontId="8" fillId="0" borderId="0" xfId="58" applyNumberFormat="1" applyFont="1" applyFill="1" applyBorder="1" applyAlignment="1">
      <alignment horizontal="center" vertical="center"/>
    </xf>
    <xf numFmtId="195" fontId="11" fillId="0" borderId="0" xfId="58" applyNumberFormat="1" applyFont="1" applyFill="1" applyBorder="1" applyAlignment="1">
      <alignment horizontal="center" vertical="center"/>
    </xf>
    <xf numFmtId="0" fontId="11" fillId="0" borderId="5" xfId="0" quotePrefix="1" applyFont="1" applyBorder="1" applyAlignment="1">
      <alignment horizontal="center" vertical="center"/>
    </xf>
    <xf numFmtId="195" fontId="47" fillId="0" borderId="0" xfId="58" applyNumberFormat="1" applyFont="1" applyFill="1" applyBorder="1" applyAlignment="1">
      <alignment horizontal="center" vertical="center"/>
    </xf>
    <xf numFmtId="192" fontId="8" fillId="0" borderId="0" xfId="0" quotePrefix="1" applyNumberFormat="1" applyFont="1" applyFill="1" applyBorder="1" applyAlignment="1">
      <alignment horizontal="center" vertical="center"/>
    </xf>
    <xf numFmtId="192" fontId="8" fillId="0" borderId="0" xfId="0" quotePrefix="1" applyNumberFormat="1" applyFont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 shrinkToFit="1"/>
    </xf>
    <xf numFmtId="3" fontId="4" fillId="0" borderId="0" xfId="0" applyNumberFormat="1" applyFont="1" applyAlignment="1">
      <alignment horizontal="center" vertical="center"/>
    </xf>
    <xf numFmtId="0" fontId="11" fillId="0" borderId="0" xfId="0" quotePrefix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92" fontId="11" fillId="0" borderId="1" xfId="91" applyNumberFormat="1" applyFont="1" applyBorder="1" applyAlignment="1">
      <alignment horizontal="center" vertical="center" shrinkToFit="1"/>
    </xf>
    <xf numFmtId="192" fontId="11" fillId="0" borderId="0" xfId="91" quotePrefix="1" applyNumberFormat="1" applyFont="1" applyFill="1" applyBorder="1" applyAlignment="1">
      <alignment horizontal="center" vertical="center"/>
    </xf>
    <xf numFmtId="192" fontId="11" fillId="0" borderId="0" xfId="5" applyNumberFormat="1" applyFont="1" applyFill="1" applyBorder="1" applyAlignment="1">
      <alignment horizontal="center" vertical="center"/>
    </xf>
    <xf numFmtId="192" fontId="11" fillId="0" borderId="0" xfId="2" applyNumberFormat="1" applyFont="1" applyFill="1" applyBorder="1" applyAlignment="1">
      <alignment horizontal="center" vertical="center"/>
    </xf>
    <xf numFmtId="192" fontId="11" fillId="0" borderId="0" xfId="5" quotePrefix="1" applyNumberFormat="1" applyFont="1" applyFill="1" applyBorder="1" applyAlignment="1">
      <alignment horizontal="center" vertical="center"/>
    </xf>
    <xf numFmtId="192" fontId="11" fillId="0" borderId="9" xfId="91" quotePrefix="1" applyNumberFormat="1" applyFont="1" applyFill="1" applyBorder="1" applyAlignment="1">
      <alignment horizontal="center" vertical="center"/>
    </xf>
    <xf numFmtId="0" fontId="11" fillId="0" borderId="15" xfId="0" quotePrefix="1" applyFont="1" applyBorder="1" applyAlignment="1">
      <alignment horizontal="center" vertical="center"/>
    </xf>
    <xf numFmtId="0" fontId="8" fillId="0" borderId="5" xfId="0" quotePrefix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quotePrefix="1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9" xfId="0" quotePrefix="1" applyNumberFormat="1" applyFont="1" applyFill="1" applyBorder="1" applyAlignment="1">
      <alignment horizontal="center" vertical="center"/>
    </xf>
    <xf numFmtId="3" fontId="8" fillId="0" borderId="0" xfId="0" quotePrefix="1" applyNumberFormat="1" applyFont="1" applyFill="1" applyBorder="1" applyAlignment="1">
      <alignment horizontal="center" vertical="center"/>
    </xf>
    <xf numFmtId="0" fontId="11" fillId="0" borderId="0" xfId="0" quotePrefix="1" applyNumberFormat="1" applyFont="1" applyFill="1" applyBorder="1" applyAlignment="1">
      <alignment horizontal="center" vertical="center"/>
    </xf>
    <xf numFmtId="0" fontId="8" fillId="0" borderId="5" xfId="0" quotePrefix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92" fontId="8" fillId="0" borderId="0" xfId="0" applyNumberFormat="1" applyFont="1" applyBorder="1" applyAlignment="1">
      <alignment horizontal="center" vertical="center"/>
    </xf>
    <xf numFmtId="192" fontId="11" fillId="0" borderId="0" xfId="0" applyNumberFormat="1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quotePrefix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179" fontId="8" fillId="0" borderId="51" xfId="0" quotePrefix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92" fontId="8" fillId="0" borderId="51" xfId="0" applyNumberFormat="1" applyFont="1" applyFill="1" applyBorder="1" applyAlignment="1" applyProtection="1">
      <alignment horizontal="center" vertical="center"/>
      <protection locked="0"/>
    </xf>
    <xf numFmtId="178" fontId="8" fillId="0" borderId="51" xfId="0" applyNumberFormat="1" applyFont="1" applyFill="1" applyBorder="1" applyAlignment="1" applyProtection="1">
      <alignment horizontal="center" vertical="center"/>
      <protection locked="0"/>
    </xf>
    <xf numFmtId="192" fontId="8" fillId="0" borderId="51" xfId="0" applyNumberFormat="1" applyFont="1" applyFill="1" applyBorder="1" applyAlignment="1">
      <alignment horizontal="center" vertical="center"/>
    </xf>
    <xf numFmtId="178" fontId="11" fillId="0" borderId="1" xfId="0" applyNumberFormat="1" applyFont="1" applyFill="1" applyBorder="1" applyAlignment="1">
      <alignment horizontal="center" vertical="center"/>
    </xf>
    <xf numFmtId="192" fontId="8" fillId="0" borderId="9" xfId="91" applyNumberFormat="1" applyFont="1" applyBorder="1" applyAlignment="1">
      <alignment horizontal="center" vertical="center" shrinkToFit="1"/>
    </xf>
    <xf numFmtId="0" fontId="8" fillId="0" borderId="0" xfId="0" quotePrefix="1" applyFont="1" applyBorder="1" applyAlignment="1">
      <alignment horizontal="center" vertical="center"/>
    </xf>
    <xf numFmtId="192" fontId="38" fillId="0" borderId="9" xfId="91" applyNumberFormat="1" applyFont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11" fillId="0" borderId="5" xfId="77" applyFont="1" applyFill="1" applyBorder="1" applyAlignment="1">
      <alignment horizontal="center" vertical="center"/>
    </xf>
    <xf numFmtId="192" fontId="18" fillId="0" borderId="0" xfId="77" applyNumberFormat="1" applyFont="1" applyFill="1" applyBorder="1" applyAlignment="1" applyProtection="1">
      <alignment horizontal="center" vertical="center"/>
      <protection locked="0"/>
    </xf>
    <xf numFmtId="192" fontId="8" fillId="0" borderId="0" xfId="77" applyNumberFormat="1" applyFont="1" applyFill="1" applyBorder="1" applyAlignment="1" applyProtection="1">
      <alignment horizontal="center" vertical="center"/>
      <protection locked="0"/>
    </xf>
    <xf numFmtId="0" fontId="8" fillId="0" borderId="5" xfId="77" applyFont="1" applyFill="1" applyBorder="1" applyAlignment="1">
      <alignment horizontal="center" vertical="center" wrapText="1" shrinkToFit="1"/>
    </xf>
    <xf numFmtId="0" fontId="8" fillId="0" borderId="15" xfId="77" applyFont="1" applyFill="1" applyBorder="1" applyAlignment="1">
      <alignment horizontal="center" vertical="center" wrapText="1" shrinkToFit="1"/>
    </xf>
    <xf numFmtId="192" fontId="8" fillId="0" borderId="1" xfId="77" applyNumberFormat="1" applyFont="1" applyFill="1" applyBorder="1" applyAlignment="1" applyProtection="1">
      <alignment horizontal="center" vertical="center"/>
      <protection locked="0"/>
    </xf>
    <xf numFmtId="0" fontId="18" fillId="0" borderId="5" xfId="77" applyNumberFormat="1" applyFont="1" applyFill="1" applyBorder="1" applyAlignment="1">
      <alignment horizontal="center" vertical="center" wrapText="1"/>
    </xf>
    <xf numFmtId="192" fontId="8" fillId="0" borderId="5" xfId="77" applyNumberFormat="1" applyFont="1" applyFill="1" applyBorder="1" applyAlignment="1">
      <alignment horizontal="center" vertical="center" wrapText="1" shrinkToFit="1"/>
    </xf>
    <xf numFmtId="192" fontId="8" fillId="0" borderId="0" xfId="77" applyNumberFormat="1" applyFont="1" applyFill="1" applyBorder="1" applyAlignment="1">
      <alignment horizontal="center" vertical="center" wrapText="1" shrinkToFit="1"/>
    </xf>
    <xf numFmtId="192" fontId="8" fillId="0" borderId="0" xfId="77" applyNumberFormat="1" applyFont="1" applyFill="1" applyBorder="1" applyAlignment="1">
      <alignment horizontal="center" vertical="center" wrapText="1"/>
    </xf>
    <xf numFmtId="192" fontId="8" fillId="0" borderId="0" xfId="77" applyNumberFormat="1" applyFont="1" applyFill="1" applyBorder="1" applyAlignment="1" applyProtection="1">
      <alignment horizontal="center" vertical="center" wrapText="1" shrinkToFit="1"/>
      <protection locked="0"/>
    </xf>
    <xf numFmtId="192" fontId="8" fillId="0" borderId="51" xfId="77" applyNumberFormat="1" applyFont="1" applyFill="1" applyBorder="1" applyAlignment="1">
      <alignment horizontal="center" vertical="center" wrapText="1" shrinkToFit="1"/>
    </xf>
    <xf numFmtId="192" fontId="8" fillId="0" borderId="15" xfId="77" applyNumberFormat="1" applyFont="1" applyFill="1" applyBorder="1" applyAlignment="1">
      <alignment horizontal="center" vertical="center" wrapText="1" shrinkToFit="1"/>
    </xf>
    <xf numFmtId="192" fontId="18" fillId="0" borderId="16" xfId="2" quotePrefix="1" applyNumberFormat="1" applyFont="1" applyFill="1" applyBorder="1" applyAlignment="1">
      <alignment horizontal="center" vertical="center" wrapText="1" shrinkToFit="1"/>
    </xf>
    <xf numFmtId="192" fontId="18" fillId="0" borderId="1" xfId="2" quotePrefix="1" applyNumberFormat="1" applyFont="1" applyFill="1" applyBorder="1" applyAlignment="1">
      <alignment horizontal="center" vertical="center" wrapText="1" shrinkToFit="1"/>
    </xf>
    <xf numFmtId="178" fontId="12" fillId="0" borderId="16" xfId="79" applyNumberFormat="1" applyFont="1" applyFill="1" applyBorder="1" applyAlignment="1" applyProtection="1">
      <alignment horizontal="center" vertical="center"/>
    </xf>
    <xf numFmtId="179" fontId="8" fillId="0" borderId="9" xfId="56" applyNumberFormat="1" applyFont="1" applyFill="1" applyBorder="1" applyAlignment="1">
      <alignment horizontal="center" vertical="center"/>
    </xf>
    <xf numFmtId="177" fontId="18" fillId="0" borderId="0" xfId="2" applyNumberFormat="1" applyFont="1" applyFill="1" applyBorder="1" applyAlignment="1">
      <alignment horizontal="center" vertical="center"/>
    </xf>
    <xf numFmtId="177" fontId="12" fillId="0" borderId="0" xfId="66" applyNumberFormat="1" applyFont="1" applyFill="1" applyBorder="1" applyAlignment="1">
      <alignment horizontal="center" vertical="center"/>
    </xf>
    <xf numFmtId="178" fontId="12" fillId="0" borderId="0" xfId="66" applyNumberFormat="1" applyFont="1" applyFill="1" applyBorder="1" applyAlignment="1">
      <alignment horizontal="center" vertical="center"/>
    </xf>
    <xf numFmtId="194" fontId="12" fillId="0" borderId="0" xfId="66" applyNumberFormat="1" applyFont="1" applyFill="1" applyBorder="1" applyAlignment="1">
      <alignment horizontal="center" vertical="center"/>
    </xf>
    <xf numFmtId="194" fontId="12" fillId="0" borderId="1" xfId="66" applyNumberFormat="1" applyFont="1" applyFill="1" applyBorder="1" applyAlignment="1">
      <alignment horizontal="center" vertical="center"/>
    </xf>
    <xf numFmtId="177" fontId="12" fillId="0" borderId="1" xfId="66" applyNumberFormat="1" applyFont="1" applyFill="1" applyBorder="1" applyAlignment="1">
      <alignment horizontal="center" vertical="center"/>
    </xf>
    <xf numFmtId="194" fontId="8" fillId="0" borderId="0" xfId="2" quotePrefix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quotePrefix="1" applyFont="1" applyBorder="1" applyAlignment="1">
      <alignment horizontal="center" vertical="center"/>
    </xf>
    <xf numFmtId="0" fontId="8" fillId="0" borderId="7" xfId="0" quotePrefix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47" fillId="0" borderId="3" xfId="1" applyNumberFormat="1" applyFont="1" applyBorder="1" applyAlignment="1">
      <alignment horizontal="center"/>
    </xf>
    <xf numFmtId="3" fontId="47" fillId="0" borderId="2" xfId="1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 shrinkToFit="1"/>
    </xf>
    <xf numFmtId="0" fontId="9" fillId="0" borderId="0" xfId="0" applyFont="1" applyFill="1" applyAlignment="1">
      <alignment horizontal="left"/>
    </xf>
    <xf numFmtId="3" fontId="4" fillId="0" borderId="0" xfId="0" applyNumberFormat="1" applyFont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16" xfId="0" quotePrefix="1" applyNumberFormat="1" applyFont="1" applyFill="1" applyBorder="1" applyAlignment="1">
      <alignment horizontal="center" vertical="center"/>
    </xf>
    <xf numFmtId="3" fontId="8" fillId="0" borderId="1" xfId="0" quotePrefix="1" applyNumberFormat="1" applyFont="1" applyFill="1" applyBorder="1" applyAlignment="1">
      <alignment horizontal="center" vertical="center"/>
    </xf>
    <xf numFmtId="0" fontId="11" fillId="0" borderId="1" xfId="0" quotePrefix="1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77" fontId="8" fillId="0" borderId="9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quotePrefix="1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3" fontId="13" fillId="0" borderId="9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3" fontId="8" fillId="0" borderId="9" xfId="0" quotePrefix="1" applyNumberFormat="1" applyFont="1" applyFill="1" applyBorder="1" applyAlignment="1">
      <alignment horizontal="center" vertical="center"/>
    </xf>
    <xf numFmtId="3" fontId="8" fillId="0" borderId="0" xfId="0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quotePrefix="1" applyFont="1" applyFill="1" applyBorder="1" applyAlignment="1">
      <alignment horizontal="center" vertical="center"/>
    </xf>
    <xf numFmtId="0" fontId="8" fillId="0" borderId="7" xfId="0" quotePrefix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80" fontId="8" fillId="0" borderId="0" xfId="3" applyFont="1" applyFill="1" applyBorder="1" applyAlignment="1">
      <alignment horizontal="left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shrinkToFit="1"/>
      <protection locked="0"/>
    </xf>
    <xf numFmtId="0" fontId="8" fillId="0" borderId="7" xfId="0" applyFont="1" applyFill="1" applyBorder="1" applyAlignment="1" applyProtection="1">
      <alignment horizontal="center" vertical="center" shrinkToFit="1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3" fontId="8" fillId="0" borderId="8" xfId="0" applyNumberFormat="1" applyFont="1" applyFill="1" applyBorder="1" applyAlignment="1" applyProtection="1">
      <alignment horizontal="center" vertical="center"/>
      <protection locked="0"/>
    </xf>
    <xf numFmtId="3" fontId="8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 shrinkToFit="1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3" fontId="8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3" fontId="8" fillId="0" borderId="13" xfId="0" applyNumberFormat="1" applyFont="1" applyFill="1" applyBorder="1" applyAlignment="1" applyProtection="1">
      <alignment horizontal="center" vertical="center"/>
      <protection locked="0"/>
    </xf>
    <xf numFmtId="3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 wrapText="1" shrinkToFit="1"/>
      <protection locked="0"/>
    </xf>
    <xf numFmtId="0" fontId="8" fillId="0" borderId="4" xfId="0" applyFont="1" applyFill="1" applyBorder="1" applyAlignment="1" applyProtection="1">
      <alignment horizontal="center" vertical="center" wrapText="1" shrinkToFit="1"/>
      <protection locked="0"/>
    </xf>
    <xf numFmtId="3" fontId="8" fillId="0" borderId="21" xfId="0" applyNumberFormat="1" applyFont="1" applyFill="1" applyBorder="1" applyAlignment="1" applyProtection="1">
      <alignment horizontal="center" vertical="center"/>
      <protection locked="0"/>
    </xf>
    <xf numFmtId="3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3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Alignment="1">
      <alignment horizontal="center" vertical="center"/>
    </xf>
    <xf numFmtId="179" fontId="8" fillId="0" borderId="20" xfId="0" applyNumberFormat="1" applyFont="1" applyFill="1" applyBorder="1" applyAlignment="1">
      <alignment horizontal="center" vertical="center"/>
    </xf>
    <xf numFmtId="179" fontId="8" fillId="0" borderId="17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8" fillId="0" borderId="3" xfId="70" applyFont="1" applyFill="1" applyBorder="1" applyAlignment="1" applyProtection="1">
      <alignment horizontal="center" vertical="center"/>
    </xf>
    <xf numFmtId="0" fontId="8" fillId="0" borderId="2" xfId="70" applyFont="1" applyFill="1" applyBorder="1" applyAlignment="1" applyProtection="1">
      <alignment horizontal="center" vertical="center"/>
    </xf>
    <xf numFmtId="0" fontId="8" fillId="0" borderId="4" xfId="70" applyFont="1" applyFill="1" applyBorder="1" applyAlignment="1" applyProtection="1">
      <alignment horizontal="center" vertical="center"/>
    </xf>
    <xf numFmtId="0" fontId="8" fillId="0" borderId="9" xfId="70" applyFont="1" applyFill="1" applyBorder="1" applyAlignment="1" applyProtection="1">
      <alignment horizontal="center" vertical="center"/>
    </xf>
    <xf numFmtId="0" fontId="8" fillId="0" borderId="5" xfId="70" applyFont="1" applyFill="1" applyBorder="1" applyAlignment="1">
      <alignment horizontal="center" vertical="center"/>
    </xf>
    <xf numFmtId="0" fontId="8" fillId="0" borderId="0" xfId="70" applyFont="1" applyFill="1" applyBorder="1" applyAlignment="1">
      <alignment horizontal="center" vertical="center"/>
    </xf>
    <xf numFmtId="0" fontId="8" fillId="0" borderId="0" xfId="70" applyFont="1" applyFill="1" applyBorder="1" applyAlignment="1" applyProtection="1">
      <alignment horizontal="center" vertical="center"/>
    </xf>
    <xf numFmtId="0" fontId="8" fillId="0" borderId="5" xfId="70" applyFont="1" applyFill="1" applyBorder="1" applyAlignment="1" applyProtection="1">
      <alignment horizontal="center" vertical="center"/>
    </xf>
    <xf numFmtId="0" fontId="8" fillId="0" borderId="8" xfId="70" applyFont="1" applyFill="1" applyBorder="1" applyAlignment="1" applyProtection="1">
      <alignment horizontal="center" vertical="center"/>
    </xf>
    <xf numFmtId="0" fontId="8" fillId="0" borderId="7" xfId="70" applyFont="1" applyFill="1" applyBorder="1" applyAlignment="1">
      <alignment horizontal="center" vertical="center"/>
    </xf>
    <xf numFmtId="0" fontId="8" fillId="0" borderId="6" xfId="70" applyFont="1" applyFill="1" applyBorder="1" applyAlignment="1">
      <alignment horizontal="center" vertical="center"/>
    </xf>
    <xf numFmtId="0" fontId="8" fillId="0" borderId="6" xfId="70" applyFont="1" applyFill="1" applyBorder="1" applyAlignment="1" applyProtection="1">
      <alignment horizontal="center" vertical="center"/>
    </xf>
    <xf numFmtId="0" fontId="8" fillId="0" borderId="7" xfId="70" applyFont="1" applyFill="1" applyBorder="1" applyAlignment="1" applyProtection="1">
      <alignment horizontal="center" vertical="center"/>
    </xf>
    <xf numFmtId="192" fontId="8" fillId="0" borderId="51" xfId="0" applyNumberFormat="1" applyFont="1" applyBorder="1" applyAlignment="1">
      <alignment horizontal="center" vertical="center"/>
    </xf>
    <xf numFmtId="192" fontId="8" fillId="0" borderId="0" xfId="0" applyNumberFormat="1" applyFont="1" applyBorder="1" applyAlignment="1">
      <alignment horizontal="center" vertical="center"/>
    </xf>
    <xf numFmtId="192" fontId="8" fillId="0" borderId="1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46" xfId="0" applyNumberFormat="1" applyFont="1" applyBorder="1" applyAlignment="1">
      <alignment horizontal="center" vertical="center"/>
    </xf>
    <xf numFmtId="192" fontId="11" fillId="0" borderId="51" xfId="0" applyNumberFormat="1" applyFont="1" applyBorder="1" applyAlignment="1">
      <alignment horizontal="center" vertical="center"/>
    </xf>
    <xf numFmtId="192" fontId="11" fillId="0" borderId="0" xfId="0" applyNumberFormat="1" applyFont="1" applyBorder="1" applyAlignment="1">
      <alignment horizontal="center" vertical="center"/>
    </xf>
    <xf numFmtId="192" fontId="8" fillId="0" borderId="51" xfId="0" quotePrefix="1" applyNumberFormat="1" applyFont="1" applyBorder="1" applyAlignment="1">
      <alignment horizontal="center" vertical="center"/>
    </xf>
    <xf numFmtId="192" fontId="8" fillId="0" borderId="0" xfId="0" quotePrefix="1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 shrinkToFit="1"/>
    </xf>
    <xf numFmtId="0" fontId="8" fillId="0" borderId="23" xfId="0" applyFont="1" applyFill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192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70" applyFont="1" applyFill="1" applyAlignment="1" applyProtection="1">
      <alignment horizontal="center" vertical="center"/>
    </xf>
    <xf numFmtId="0" fontId="8" fillId="0" borderId="45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38" fillId="0" borderId="1" xfId="70" applyFont="1" applyFill="1" applyBorder="1" applyAlignment="1">
      <alignment horizontal="right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70" applyFont="1" applyFill="1" applyBorder="1" applyAlignment="1">
      <alignment horizontal="center" vertical="center"/>
    </xf>
    <xf numFmtId="0" fontId="8" fillId="0" borderId="13" xfId="70" applyFont="1" applyFill="1" applyBorder="1" applyAlignment="1" applyProtection="1">
      <alignment horizontal="center" vertical="center"/>
    </xf>
    <xf numFmtId="0" fontId="8" fillId="0" borderId="11" xfId="70" applyFont="1" applyFill="1" applyBorder="1" applyAlignment="1">
      <alignment horizontal="center" vertical="center"/>
    </xf>
    <xf numFmtId="0" fontId="8" fillId="0" borderId="4" xfId="70" applyFont="1" applyFill="1" applyBorder="1" applyAlignment="1">
      <alignment vertical="center"/>
    </xf>
    <xf numFmtId="0" fontId="8" fillId="0" borderId="46" xfId="70" applyFont="1" applyFill="1" applyBorder="1" applyAlignment="1" applyProtection="1">
      <alignment horizontal="center" vertical="center"/>
    </xf>
    <xf numFmtId="0" fontId="8" fillId="0" borderId="6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 shrinkToFi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58" fillId="0" borderId="0" xfId="0" applyFont="1" applyFill="1" applyAlignment="1">
      <alignment horizontal="center" vertical="center"/>
    </xf>
  </cellXfs>
  <cellStyles count="94">
    <cellStyle name="??&amp;O?&amp;H?_x0008_??_x0007__x0001__x0001_" xfId="6"/>
    <cellStyle name="??_?.????" xfId="7"/>
    <cellStyle name="Calc Currency (0)" xfId="8"/>
    <cellStyle name="Calc Currency (0) 2" xfId="9"/>
    <cellStyle name="category" xfId="10"/>
    <cellStyle name="Comma [0]_ARN (2)" xfId="11"/>
    <cellStyle name="comma zerodec" xfId="12"/>
    <cellStyle name="comma zerodec 2" xfId="82"/>
    <cellStyle name="Comma_Capex" xfId="13"/>
    <cellStyle name="Copied" xfId="14"/>
    <cellStyle name="Currency [0]_CCOCPX" xfId="15"/>
    <cellStyle name="Currency_CCOCPX" xfId="16"/>
    <cellStyle name="Currency1" xfId="17"/>
    <cellStyle name="Currency1 2" xfId="83"/>
    <cellStyle name="Dezimal [0]_laroux" xfId="18"/>
    <cellStyle name="Dezimal_laroux" xfId="19"/>
    <cellStyle name="Dollar (zero dec)" xfId="20"/>
    <cellStyle name="Dollar (zero dec) 2" xfId="84"/>
    <cellStyle name="Entered" xfId="21"/>
    <cellStyle name="Grey" xfId="22"/>
    <cellStyle name="Header1" xfId="23"/>
    <cellStyle name="Header2" xfId="24"/>
    <cellStyle name="Input [yellow]" xfId="25"/>
    <cellStyle name="Milliers [0]_Arabian Spec" xfId="26"/>
    <cellStyle name="Milliers_Arabian Spec" xfId="27"/>
    <cellStyle name="Mon?aire [0]_Arabian Spec" xfId="28"/>
    <cellStyle name="Mon?aire_Arabian Spec" xfId="29"/>
    <cellStyle name="Normal - Style1" xfId="30"/>
    <cellStyle name="Normal - Style1 2" xfId="73"/>
    <cellStyle name="Normal - Style1 3" xfId="85"/>
    <cellStyle name="Normal_#10-Headcount" xfId="31"/>
    <cellStyle name="Percent [2]" xfId="32"/>
    <cellStyle name="Standard_laroux" xfId="33"/>
    <cellStyle name="W?rung [0]_laroux" xfId="34"/>
    <cellStyle name="W?rung_laroux" xfId="35"/>
    <cellStyle name="고정소숫점" xfId="36"/>
    <cellStyle name="고정소숫점 2" xfId="37"/>
    <cellStyle name="고정출력1" xfId="38"/>
    <cellStyle name="고정출력2" xfId="39"/>
    <cellStyle name="날짜" xfId="40"/>
    <cellStyle name="날짜_익산보훈지청" xfId="92"/>
    <cellStyle name="달러" xfId="41"/>
    <cellStyle name="똿뗦먛귟 [0.00]_NT Server " xfId="42"/>
    <cellStyle name="똿뗦먛귟 [0.00]_NT Server _익산보훈지청" xfId="93"/>
    <cellStyle name="똿뗦먛귟_NT Server " xfId="43"/>
    <cellStyle name="믅됞 [0.00]_NT Server " xfId="44"/>
    <cellStyle name="믅됞_NT Server " xfId="45"/>
    <cellStyle name="뷭?_빟랹둴봃섟 " xfId="46"/>
    <cellStyle name="숫자(R)" xfId="47"/>
    <cellStyle name="숫자(R) 2" xfId="48"/>
    <cellStyle name="쉼표 [0]" xfId="91" builtinId="6"/>
    <cellStyle name="쉼표 [0] 10 2" xfId="5"/>
    <cellStyle name="쉼표 [0] 2" xfId="49"/>
    <cellStyle name="쉼표 [0] 2 2" xfId="50"/>
    <cellStyle name="쉼표 [0] 2 2 2" xfId="51"/>
    <cellStyle name="쉼표 [0] 2 3" xfId="74"/>
    <cellStyle name="쉼표 [0] 2 6" xfId="86"/>
    <cellStyle name="쉼표 [0] 3" xfId="52"/>
    <cellStyle name="쉼표 [0] 3 2" xfId="53"/>
    <cellStyle name="쉼표 [0] 3 2 2" xfId="54"/>
    <cellStyle name="쉼표 [0] 3 2 2 2" xfId="55"/>
    <cellStyle name="쉼표 [0] 3 2 2 2 2 2" xfId="78"/>
    <cellStyle name="쉼표 [0] 3 2 3" xfId="56"/>
    <cellStyle name="쉼표 [0] 3 3" xfId="87"/>
    <cellStyle name="쉼표 [0] 3 4" xfId="88"/>
    <cellStyle name="쉼표 [0] 4" xfId="89"/>
    <cellStyle name="쉼표 [0] 4 2" xfId="75"/>
    <cellStyle name="쉼표 [0] 5" xfId="57"/>
    <cellStyle name="쉼표 [0] 5 2" xfId="58"/>
    <cellStyle name="쉼표 [0] 6" xfId="59"/>
    <cellStyle name="쉼표 [0] 6 2" xfId="60"/>
    <cellStyle name="쉼표 [0] 7" xfId="76"/>
    <cellStyle name="쉼표 [0]_08-전기가스" xfId="80"/>
    <cellStyle name="쉼표 [0]_12-보건사회복지" xfId="79"/>
    <cellStyle name="자리수" xfId="61"/>
    <cellStyle name="자리수0" xfId="62"/>
    <cellStyle name="자리수0 2" xfId="63"/>
    <cellStyle name="콤마 [0]_(월초P)" xfId="64"/>
    <cellStyle name="콤마 [0]_2. 행정구역" xfId="3"/>
    <cellStyle name="콤마_(type)총괄" xfId="65"/>
    <cellStyle name="콤마_2. 행정구역" xfId="2"/>
    <cellStyle name="표준" xfId="0" builtinId="0"/>
    <cellStyle name="표준 10 2" xfId="77"/>
    <cellStyle name="표준 2" xfId="66"/>
    <cellStyle name="표준 2 2" xfId="1"/>
    <cellStyle name="표준 2 2 2" xfId="4"/>
    <cellStyle name="표준 2 3" xfId="72"/>
    <cellStyle name="표준 3" xfId="67"/>
    <cellStyle name="표준 3 2" xfId="90"/>
    <cellStyle name="표준 3 3" xfId="81"/>
    <cellStyle name="표준 4" xfId="71"/>
    <cellStyle name="표준 6" xfId="68"/>
    <cellStyle name="표준_012-2보건" xfId="69"/>
    <cellStyle name="표준_12-보건사회복지" xfId="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142744"/>
        <c:axId val="562139608"/>
      </c:barChart>
      <c:catAx>
        <c:axId val="5621427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2139608"/>
        <c:crosses val="autoZero"/>
        <c:auto val="0"/>
        <c:lblAlgn val="ctr"/>
        <c:lblOffset val="100"/>
        <c:tickMarkSkip val="1"/>
        <c:noMultiLvlLbl val="0"/>
      </c:catAx>
      <c:valAx>
        <c:axId val="5621396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2142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318480"/>
        <c:axId val="821320048"/>
      </c:barChart>
      <c:catAx>
        <c:axId val="8213184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21320048"/>
        <c:crosses val="autoZero"/>
        <c:auto val="0"/>
        <c:lblAlgn val="ctr"/>
        <c:lblOffset val="100"/>
        <c:tickMarkSkip val="1"/>
        <c:noMultiLvlLbl val="0"/>
      </c:catAx>
      <c:valAx>
        <c:axId val="8213200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21318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56952"/>
        <c:axId val="815155384"/>
      </c:barChart>
      <c:catAx>
        <c:axId val="8151569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15155384"/>
        <c:crosses val="autoZero"/>
        <c:auto val="0"/>
        <c:lblAlgn val="ctr"/>
        <c:lblOffset val="100"/>
        <c:tickMarkSkip val="1"/>
        <c:noMultiLvlLbl val="0"/>
      </c:catAx>
      <c:valAx>
        <c:axId val="8151553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15156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53816"/>
        <c:axId val="815158128"/>
      </c:barChart>
      <c:catAx>
        <c:axId val="8151538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15158128"/>
        <c:crosses val="autoZero"/>
        <c:auto val="0"/>
        <c:lblAlgn val="ctr"/>
        <c:lblOffset val="100"/>
        <c:tickMarkSkip val="1"/>
        <c:noMultiLvlLbl val="0"/>
      </c:catAx>
      <c:valAx>
        <c:axId val="8151581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15153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64792"/>
        <c:axId val="815165184"/>
      </c:barChart>
      <c:catAx>
        <c:axId val="8151647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15165184"/>
        <c:crosses val="autoZero"/>
        <c:auto val="0"/>
        <c:lblAlgn val="ctr"/>
        <c:lblOffset val="100"/>
        <c:tickMarkSkip val="1"/>
        <c:noMultiLvlLbl val="0"/>
      </c:catAx>
      <c:valAx>
        <c:axId val="8151651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15164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53424"/>
        <c:axId val="815155776"/>
      </c:barChart>
      <c:catAx>
        <c:axId val="8151534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15155776"/>
        <c:crosses val="autoZero"/>
        <c:auto val="0"/>
        <c:lblAlgn val="ctr"/>
        <c:lblOffset val="100"/>
        <c:tickMarkSkip val="1"/>
        <c:noMultiLvlLbl val="0"/>
      </c:catAx>
      <c:valAx>
        <c:axId val="8151557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1515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58520"/>
        <c:axId val="815158912"/>
      </c:barChart>
      <c:catAx>
        <c:axId val="8151585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15158912"/>
        <c:crosses val="autoZero"/>
        <c:auto val="0"/>
        <c:lblAlgn val="ctr"/>
        <c:lblOffset val="100"/>
        <c:tickMarkSkip val="1"/>
        <c:noMultiLvlLbl val="0"/>
      </c:catAx>
      <c:valAx>
        <c:axId val="8151589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1515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59696"/>
        <c:axId val="473867344"/>
      </c:barChart>
      <c:catAx>
        <c:axId val="8151596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3867344"/>
        <c:crosses val="autoZero"/>
        <c:auto val="0"/>
        <c:lblAlgn val="ctr"/>
        <c:lblOffset val="100"/>
        <c:tickMarkSkip val="1"/>
        <c:noMultiLvlLbl val="0"/>
      </c:catAx>
      <c:valAx>
        <c:axId val="4738673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1515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869304"/>
        <c:axId val="473866560"/>
      </c:barChart>
      <c:catAx>
        <c:axId val="4738693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3866560"/>
        <c:crosses val="autoZero"/>
        <c:auto val="0"/>
        <c:lblAlgn val="ctr"/>
        <c:lblOffset val="100"/>
        <c:tickMarkSkip val="1"/>
        <c:noMultiLvlLbl val="0"/>
      </c:catAx>
      <c:valAx>
        <c:axId val="4738665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3869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868128"/>
        <c:axId val="473866952"/>
      </c:barChart>
      <c:catAx>
        <c:axId val="4738681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3866952"/>
        <c:crosses val="autoZero"/>
        <c:auto val="0"/>
        <c:lblAlgn val="ctr"/>
        <c:lblOffset val="100"/>
        <c:tickMarkSkip val="1"/>
        <c:noMultiLvlLbl val="0"/>
      </c:catAx>
      <c:valAx>
        <c:axId val="4738669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3868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867736"/>
        <c:axId val="473860680"/>
      </c:barChart>
      <c:catAx>
        <c:axId val="4738677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3860680"/>
        <c:crosses val="autoZero"/>
        <c:auto val="0"/>
        <c:lblAlgn val="ctr"/>
        <c:lblOffset val="100"/>
        <c:tickMarkSkip val="1"/>
        <c:noMultiLvlLbl val="0"/>
      </c:catAx>
      <c:valAx>
        <c:axId val="4738606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386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859112"/>
        <c:axId val="473864992"/>
      </c:barChart>
      <c:catAx>
        <c:axId val="4738591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3864992"/>
        <c:crosses val="autoZero"/>
        <c:auto val="0"/>
        <c:lblAlgn val="ctr"/>
        <c:lblOffset val="100"/>
        <c:tickMarkSkip val="1"/>
        <c:noMultiLvlLbl val="0"/>
      </c:catAx>
      <c:valAx>
        <c:axId val="4738649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3859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5753320"/>
        <c:axId val="845754104"/>
      </c:barChart>
      <c:catAx>
        <c:axId val="8457533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45754104"/>
        <c:crosses val="autoZero"/>
        <c:auto val="0"/>
        <c:lblAlgn val="ctr"/>
        <c:lblOffset val="100"/>
        <c:tickMarkSkip val="1"/>
        <c:noMultiLvlLbl val="0"/>
      </c:catAx>
      <c:valAx>
        <c:axId val="8457541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45753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860288"/>
        <c:axId val="473856368"/>
      </c:barChart>
      <c:catAx>
        <c:axId val="4738602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3856368"/>
        <c:crosses val="autoZero"/>
        <c:auto val="0"/>
        <c:lblAlgn val="ctr"/>
        <c:lblOffset val="100"/>
        <c:tickMarkSkip val="1"/>
        <c:noMultiLvlLbl val="0"/>
      </c:catAx>
      <c:valAx>
        <c:axId val="4738563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3860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861464"/>
        <c:axId val="473854800"/>
      </c:barChart>
      <c:catAx>
        <c:axId val="4738614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3854800"/>
        <c:crosses val="autoZero"/>
        <c:auto val="0"/>
        <c:lblAlgn val="ctr"/>
        <c:lblOffset val="100"/>
        <c:tickMarkSkip val="1"/>
        <c:noMultiLvlLbl val="0"/>
      </c:catAx>
      <c:valAx>
        <c:axId val="4738548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3861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858328"/>
        <c:axId val="473864600"/>
      </c:barChart>
      <c:catAx>
        <c:axId val="4738583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3864600"/>
        <c:crosses val="autoZero"/>
        <c:auto val="0"/>
        <c:lblAlgn val="ctr"/>
        <c:lblOffset val="100"/>
        <c:tickMarkSkip val="1"/>
        <c:noMultiLvlLbl val="0"/>
      </c:catAx>
      <c:valAx>
        <c:axId val="4738646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3858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861856"/>
        <c:axId val="473865776"/>
      </c:barChart>
      <c:catAx>
        <c:axId val="4738618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3865776"/>
        <c:crosses val="autoZero"/>
        <c:auto val="0"/>
        <c:lblAlgn val="ctr"/>
        <c:lblOffset val="100"/>
        <c:tickMarkSkip val="1"/>
        <c:noMultiLvlLbl val="0"/>
      </c:catAx>
      <c:valAx>
        <c:axId val="4738657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3861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865384"/>
        <c:axId val="473862248"/>
      </c:barChart>
      <c:catAx>
        <c:axId val="4738653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3862248"/>
        <c:crosses val="autoZero"/>
        <c:auto val="0"/>
        <c:lblAlgn val="ctr"/>
        <c:lblOffset val="100"/>
        <c:tickMarkSkip val="1"/>
        <c:noMultiLvlLbl val="0"/>
      </c:catAx>
      <c:valAx>
        <c:axId val="4738622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3865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863032"/>
        <c:axId val="473859504"/>
      </c:barChart>
      <c:catAx>
        <c:axId val="4738630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3859504"/>
        <c:crosses val="autoZero"/>
        <c:auto val="0"/>
        <c:lblAlgn val="ctr"/>
        <c:lblOffset val="100"/>
        <c:tickMarkSkip val="1"/>
        <c:noMultiLvlLbl val="0"/>
      </c:catAx>
      <c:valAx>
        <c:axId val="4738595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3863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863816"/>
        <c:axId val="473859896"/>
      </c:barChart>
      <c:catAx>
        <c:axId val="4738638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3859896"/>
        <c:crosses val="autoZero"/>
        <c:auto val="0"/>
        <c:lblAlgn val="ctr"/>
        <c:lblOffset val="100"/>
        <c:tickMarkSkip val="1"/>
        <c:noMultiLvlLbl val="0"/>
      </c:catAx>
      <c:valAx>
        <c:axId val="4738598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3863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866168"/>
        <c:axId val="473854016"/>
      </c:barChart>
      <c:catAx>
        <c:axId val="4738661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3854016"/>
        <c:crosses val="autoZero"/>
        <c:auto val="0"/>
        <c:lblAlgn val="ctr"/>
        <c:lblOffset val="100"/>
        <c:tickMarkSkip val="1"/>
        <c:noMultiLvlLbl val="0"/>
      </c:catAx>
      <c:valAx>
        <c:axId val="4738540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3866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855192"/>
        <c:axId val="473855584"/>
      </c:barChart>
      <c:catAx>
        <c:axId val="4738551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3855584"/>
        <c:crosses val="autoZero"/>
        <c:auto val="0"/>
        <c:lblAlgn val="ctr"/>
        <c:lblOffset val="100"/>
        <c:tickMarkSkip val="1"/>
        <c:noMultiLvlLbl val="0"/>
      </c:catAx>
      <c:valAx>
        <c:axId val="4738555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3855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304728"/>
        <c:axId val="804315312"/>
      </c:barChart>
      <c:catAx>
        <c:axId val="8043047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315312"/>
        <c:crosses val="autoZero"/>
        <c:auto val="0"/>
        <c:lblAlgn val="ctr"/>
        <c:lblOffset val="100"/>
        <c:tickMarkSkip val="1"/>
        <c:noMultiLvlLbl val="0"/>
      </c:catAx>
      <c:valAx>
        <c:axId val="8043153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304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5753712"/>
        <c:axId val="845754888"/>
      </c:barChart>
      <c:catAx>
        <c:axId val="8457537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45754888"/>
        <c:crosses val="autoZero"/>
        <c:auto val="0"/>
        <c:lblAlgn val="ctr"/>
        <c:lblOffset val="100"/>
        <c:tickMarkSkip val="1"/>
        <c:noMultiLvlLbl val="0"/>
      </c:catAx>
      <c:valAx>
        <c:axId val="8457548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45753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309040"/>
        <c:axId val="804309432"/>
      </c:barChart>
      <c:catAx>
        <c:axId val="8043090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309432"/>
        <c:crosses val="autoZero"/>
        <c:auto val="0"/>
        <c:lblAlgn val="ctr"/>
        <c:lblOffset val="100"/>
        <c:tickMarkSkip val="1"/>
        <c:noMultiLvlLbl val="0"/>
      </c:catAx>
      <c:valAx>
        <c:axId val="8043094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309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312568"/>
        <c:axId val="804307864"/>
      </c:barChart>
      <c:catAx>
        <c:axId val="8043125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307864"/>
        <c:crosses val="autoZero"/>
        <c:auto val="0"/>
        <c:lblAlgn val="ctr"/>
        <c:lblOffset val="100"/>
        <c:tickMarkSkip val="1"/>
        <c:noMultiLvlLbl val="0"/>
      </c:catAx>
      <c:valAx>
        <c:axId val="8043078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312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306688"/>
        <c:axId val="804305120"/>
      </c:barChart>
      <c:catAx>
        <c:axId val="8043066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305120"/>
        <c:crosses val="autoZero"/>
        <c:auto val="0"/>
        <c:lblAlgn val="ctr"/>
        <c:lblOffset val="100"/>
        <c:tickMarkSkip val="1"/>
        <c:noMultiLvlLbl val="0"/>
      </c:catAx>
      <c:valAx>
        <c:axId val="8043051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306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304336"/>
        <c:axId val="804303160"/>
      </c:barChart>
      <c:catAx>
        <c:axId val="8043043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303160"/>
        <c:crosses val="autoZero"/>
        <c:auto val="0"/>
        <c:lblAlgn val="ctr"/>
        <c:lblOffset val="100"/>
        <c:tickMarkSkip val="1"/>
        <c:noMultiLvlLbl val="0"/>
      </c:catAx>
      <c:valAx>
        <c:axId val="8043031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304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305512"/>
        <c:axId val="804311000"/>
      </c:barChart>
      <c:catAx>
        <c:axId val="8043055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311000"/>
        <c:crosses val="autoZero"/>
        <c:auto val="0"/>
        <c:lblAlgn val="ctr"/>
        <c:lblOffset val="100"/>
        <c:tickMarkSkip val="1"/>
        <c:noMultiLvlLbl val="0"/>
      </c:catAx>
      <c:valAx>
        <c:axId val="8043110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305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308648"/>
        <c:axId val="804310216"/>
      </c:barChart>
      <c:catAx>
        <c:axId val="8043086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310216"/>
        <c:crosses val="autoZero"/>
        <c:auto val="0"/>
        <c:lblAlgn val="ctr"/>
        <c:lblOffset val="100"/>
        <c:tickMarkSkip val="1"/>
        <c:noMultiLvlLbl val="0"/>
      </c:catAx>
      <c:valAx>
        <c:axId val="8043102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308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307080"/>
        <c:axId val="804306296"/>
      </c:barChart>
      <c:catAx>
        <c:axId val="8043070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306296"/>
        <c:crosses val="autoZero"/>
        <c:auto val="0"/>
        <c:lblAlgn val="ctr"/>
        <c:lblOffset val="100"/>
        <c:tickMarkSkip val="1"/>
        <c:noMultiLvlLbl val="0"/>
      </c:catAx>
      <c:valAx>
        <c:axId val="8043062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307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303552"/>
        <c:axId val="804314136"/>
      </c:barChart>
      <c:catAx>
        <c:axId val="8043035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314136"/>
        <c:crosses val="autoZero"/>
        <c:auto val="0"/>
        <c:lblAlgn val="ctr"/>
        <c:lblOffset val="100"/>
        <c:tickMarkSkip val="1"/>
        <c:noMultiLvlLbl val="0"/>
      </c:catAx>
      <c:valAx>
        <c:axId val="8043141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303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311392"/>
        <c:axId val="804311784"/>
      </c:barChart>
      <c:catAx>
        <c:axId val="8043113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311784"/>
        <c:crosses val="autoZero"/>
        <c:auto val="0"/>
        <c:lblAlgn val="ctr"/>
        <c:lblOffset val="100"/>
        <c:tickMarkSkip val="1"/>
        <c:noMultiLvlLbl val="0"/>
      </c:catAx>
      <c:valAx>
        <c:axId val="8043117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311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313744"/>
        <c:axId val="804314920"/>
      </c:barChart>
      <c:catAx>
        <c:axId val="8043137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314920"/>
        <c:crosses val="autoZero"/>
        <c:auto val="0"/>
        <c:lblAlgn val="ctr"/>
        <c:lblOffset val="100"/>
        <c:tickMarkSkip val="1"/>
        <c:noMultiLvlLbl val="0"/>
      </c:catAx>
      <c:valAx>
        <c:axId val="8043149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313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5751752"/>
        <c:axId val="845752536"/>
      </c:barChart>
      <c:catAx>
        <c:axId val="8457517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45752536"/>
        <c:crosses val="autoZero"/>
        <c:auto val="0"/>
        <c:lblAlgn val="ctr"/>
        <c:lblOffset val="100"/>
        <c:tickMarkSkip val="1"/>
        <c:noMultiLvlLbl val="0"/>
      </c:catAx>
      <c:valAx>
        <c:axId val="8457525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45751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322760"/>
        <c:axId val="804316488"/>
      </c:barChart>
      <c:catAx>
        <c:axId val="8043227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316488"/>
        <c:crosses val="autoZero"/>
        <c:auto val="0"/>
        <c:lblAlgn val="ctr"/>
        <c:lblOffset val="100"/>
        <c:tickMarkSkip val="1"/>
        <c:noMultiLvlLbl val="0"/>
      </c:catAx>
      <c:valAx>
        <c:axId val="8043164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322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318056"/>
        <c:axId val="804317272"/>
      </c:barChart>
      <c:catAx>
        <c:axId val="8043180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317272"/>
        <c:crosses val="autoZero"/>
        <c:auto val="0"/>
        <c:lblAlgn val="ctr"/>
        <c:lblOffset val="100"/>
        <c:tickMarkSkip val="1"/>
        <c:noMultiLvlLbl val="0"/>
      </c:catAx>
      <c:valAx>
        <c:axId val="8043172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318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321584"/>
        <c:axId val="804318448"/>
      </c:barChart>
      <c:catAx>
        <c:axId val="8043215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318448"/>
        <c:crosses val="autoZero"/>
        <c:auto val="0"/>
        <c:lblAlgn val="ctr"/>
        <c:lblOffset val="100"/>
        <c:tickMarkSkip val="1"/>
        <c:noMultiLvlLbl val="0"/>
      </c:catAx>
      <c:valAx>
        <c:axId val="8043184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321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316096"/>
        <c:axId val="804320016"/>
      </c:barChart>
      <c:catAx>
        <c:axId val="8043160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320016"/>
        <c:crosses val="autoZero"/>
        <c:auto val="0"/>
        <c:lblAlgn val="ctr"/>
        <c:lblOffset val="100"/>
        <c:tickMarkSkip val="1"/>
        <c:noMultiLvlLbl val="0"/>
      </c:catAx>
      <c:valAx>
        <c:axId val="8043200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316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320408"/>
        <c:axId val="804321976"/>
      </c:barChart>
      <c:catAx>
        <c:axId val="8043204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321976"/>
        <c:crosses val="autoZero"/>
        <c:auto val="0"/>
        <c:lblAlgn val="ctr"/>
        <c:lblOffset val="100"/>
        <c:tickMarkSkip val="1"/>
        <c:noMultiLvlLbl val="0"/>
      </c:catAx>
      <c:valAx>
        <c:axId val="8043219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320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321192"/>
        <c:axId val="804322368"/>
      </c:barChart>
      <c:catAx>
        <c:axId val="8043211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322368"/>
        <c:crosses val="autoZero"/>
        <c:auto val="0"/>
        <c:lblAlgn val="ctr"/>
        <c:lblOffset val="100"/>
        <c:tickMarkSkip val="1"/>
        <c:noMultiLvlLbl val="0"/>
      </c:catAx>
      <c:valAx>
        <c:axId val="8043223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321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296104"/>
        <c:axId val="804294144"/>
      </c:barChart>
      <c:catAx>
        <c:axId val="8042961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294144"/>
        <c:crosses val="autoZero"/>
        <c:auto val="0"/>
        <c:lblAlgn val="ctr"/>
        <c:lblOffset val="100"/>
        <c:tickMarkSkip val="1"/>
        <c:noMultiLvlLbl val="0"/>
      </c:catAx>
      <c:valAx>
        <c:axId val="8042941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296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301592"/>
        <c:axId val="804298064"/>
      </c:barChart>
      <c:catAx>
        <c:axId val="8043015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298064"/>
        <c:crosses val="autoZero"/>
        <c:auto val="0"/>
        <c:lblAlgn val="ctr"/>
        <c:lblOffset val="100"/>
        <c:tickMarkSkip val="1"/>
        <c:noMultiLvlLbl val="0"/>
      </c:catAx>
      <c:valAx>
        <c:axId val="8042980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301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296496"/>
        <c:axId val="804294928"/>
      </c:barChart>
      <c:catAx>
        <c:axId val="8042964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294928"/>
        <c:crosses val="autoZero"/>
        <c:auto val="0"/>
        <c:lblAlgn val="ctr"/>
        <c:lblOffset val="100"/>
        <c:tickMarkSkip val="1"/>
        <c:noMultiLvlLbl val="0"/>
      </c:catAx>
      <c:valAx>
        <c:axId val="8042949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296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300024"/>
        <c:axId val="804291008"/>
      </c:barChart>
      <c:catAx>
        <c:axId val="8043000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291008"/>
        <c:crosses val="autoZero"/>
        <c:auto val="0"/>
        <c:lblAlgn val="ctr"/>
        <c:lblOffset val="100"/>
        <c:tickMarkSkip val="1"/>
        <c:noMultiLvlLbl val="0"/>
      </c:catAx>
      <c:valAx>
        <c:axId val="8042910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300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5752928"/>
        <c:axId val="735990616"/>
      </c:barChart>
      <c:catAx>
        <c:axId val="8457529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35990616"/>
        <c:crosses val="autoZero"/>
        <c:auto val="0"/>
        <c:lblAlgn val="ctr"/>
        <c:lblOffset val="100"/>
        <c:tickMarkSkip val="1"/>
        <c:noMultiLvlLbl val="0"/>
      </c:catAx>
      <c:valAx>
        <c:axId val="7359906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45752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297280"/>
        <c:axId val="804302768"/>
      </c:barChart>
      <c:catAx>
        <c:axId val="8042972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302768"/>
        <c:crosses val="autoZero"/>
        <c:auto val="0"/>
        <c:lblAlgn val="ctr"/>
        <c:lblOffset val="100"/>
        <c:tickMarkSkip val="1"/>
        <c:noMultiLvlLbl val="0"/>
      </c:catAx>
      <c:valAx>
        <c:axId val="8043027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297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292184"/>
        <c:axId val="804297672"/>
      </c:barChart>
      <c:catAx>
        <c:axId val="8042921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297672"/>
        <c:crosses val="autoZero"/>
        <c:auto val="0"/>
        <c:lblAlgn val="ctr"/>
        <c:lblOffset val="100"/>
        <c:tickMarkSkip val="1"/>
        <c:noMultiLvlLbl val="0"/>
      </c:catAx>
      <c:valAx>
        <c:axId val="8042976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292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295712"/>
        <c:axId val="804298848"/>
      </c:barChart>
      <c:catAx>
        <c:axId val="8042957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298848"/>
        <c:crosses val="autoZero"/>
        <c:auto val="0"/>
        <c:lblAlgn val="ctr"/>
        <c:lblOffset val="100"/>
        <c:tickMarkSkip val="1"/>
        <c:noMultiLvlLbl val="0"/>
      </c:catAx>
      <c:valAx>
        <c:axId val="8042988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295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291792"/>
        <c:axId val="804292968"/>
      </c:barChart>
      <c:catAx>
        <c:axId val="8042917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292968"/>
        <c:crosses val="autoZero"/>
        <c:auto val="0"/>
        <c:lblAlgn val="ctr"/>
        <c:lblOffset val="100"/>
        <c:tickMarkSkip val="1"/>
        <c:noMultiLvlLbl val="0"/>
      </c:catAx>
      <c:valAx>
        <c:axId val="8042929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291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301984"/>
        <c:axId val="804300808"/>
      </c:barChart>
      <c:catAx>
        <c:axId val="8043019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300808"/>
        <c:crosses val="autoZero"/>
        <c:auto val="0"/>
        <c:lblAlgn val="ctr"/>
        <c:lblOffset val="100"/>
        <c:tickMarkSkip val="1"/>
        <c:noMultiLvlLbl val="0"/>
      </c:catAx>
      <c:valAx>
        <c:axId val="8043008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301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293360"/>
        <c:axId val="804302376"/>
      </c:barChart>
      <c:catAx>
        <c:axId val="8042933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302376"/>
        <c:crosses val="autoZero"/>
        <c:auto val="0"/>
        <c:lblAlgn val="ctr"/>
        <c:lblOffset val="100"/>
        <c:tickMarkSkip val="1"/>
        <c:noMultiLvlLbl val="0"/>
      </c:catAx>
      <c:valAx>
        <c:axId val="8043023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293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291400"/>
        <c:axId val="804292576"/>
      </c:barChart>
      <c:catAx>
        <c:axId val="8042914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292576"/>
        <c:crosses val="autoZero"/>
        <c:auto val="0"/>
        <c:lblAlgn val="ctr"/>
        <c:lblOffset val="100"/>
        <c:tickMarkSkip val="1"/>
        <c:noMultiLvlLbl val="0"/>
      </c:catAx>
      <c:valAx>
        <c:axId val="8042925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291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324520"/>
        <c:axId val="580324912"/>
      </c:barChart>
      <c:catAx>
        <c:axId val="5803245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24912"/>
        <c:crosses val="autoZero"/>
        <c:auto val="0"/>
        <c:lblAlgn val="ctr"/>
        <c:lblOffset val="100"/>
        <c:tickMarkSkip val="1"/>
        <c:noMultiLvlLbl val="0"/>
      </c:catAx>
      <c:valAx>
        <c:axId val="5803249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24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321384"/>
        <c:axId val="580329616"/>
      </c:barChart>
      <c:catAx>
        <c:axId val="5803213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29616"/>
        <c:crosses val="autoZero"/>
        <c:auto val="0"/>
        <c:lblAlgn val="ctr"/>
        <c:lblOffset val="100"/>
        <c:tickMarkSkip val="1"/>
        <c:noMultiLvlLbl val="0"/>
      </c:catAx>
      <c:valAx>
        <c:axId val="5803296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21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324128"/>
        <c:axId val="580319424"/>
      </c:barChart>
      <c:catAx>
        <c:axId val="5803241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19424"/>
        <c:crosses val="autoZero"/>
        <c:auto val="0"/>
        <c:lblAlgn val="ctr"/>
        <c:lblOffset val="100"/>
        <c:tickMarkSkip val="1"/>
        <c:noMultiLvlLbl val="0"/>
      </c:catAx>
      <c:valAx>
        <c:axId val="5803194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24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5991008"/>
        <c:axId val="735992576"/>
      </c:barChart>
      <c:catAx>
        <c:axId val="7359910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35992576"/>
        <c:crosses val="autoZero"/>
        <c:auto val="0"/>
        <c:lblAlgn val="ctr"/>
        <c:lblOffset val="100"/>
        <c:tickMarkSkip val="1"/>
        <c:noMultiLvlLbl val="0"/>
      </c:catAx>
      <c:valAx>
        <c:axId val="7359925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35991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326088"/>
        <c:axId val="580330400"/>
      </c:barChart>
      <c:catAx>
        <c:axId val="5803260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30400"/>
        <c:crosses val="autoZero"/>
        <c:auto val="0"/>
        <c:lblAlgn val="ctr"/>
        <c:lblOffset val="100"/>
        <c:tickMarkSkip val="1"/>
        <c:noMultiLvlLbl val="0"/>
      </c:catAx>
      <c:valAx>
        <c:axId val="5803304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26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323344"/>
        <c:axId val="580325304"/>
      </c:barChart>
      <c:catAx>
        <c:axId val="5803233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25304"/>
        <c:crosses val="autoZero"/>
        <c:auto val="0"/>
        <c:lblAlgn val="ctr"/>
        <c:lblOffset val="100"/>
        <c:tickMarkSkip val="1"/>
        <c:noMultiLvlLbl val="0"/>
      </c:catAx>
      <c:valAx>
        <c:axId val="5803253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23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323736"/>
        <c:axId val="580325696"/>
      </c:barChart>
      <c:catAx>
        <c:axId val="5803237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25696"/>
        <c:crosses val="autoZero"/>
        <c:auto val="0"/>
        <c:lblAlgn val="ctr"/>
        <c:lblOffset val="100"/>
        <c:tickMarkSkip val="1"/>
        <c:noMultiLvlLbl val="0"/>
      </c:catAx>
      <c:valAx>
        <c:axId val="5803256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23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322168"/>
        <c:axId val="580326872"/>
      </c:barChart>
      <c:catAx>
        <c:axId val="5803221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26872"/>
        <c:crosses val="autoZero"/>
        <c:auto val="0"/>
        <c:lblAlgn val="ctr"/>
        <c:lblOffset val="100"/>
        <c:tickMarkSkip val="1"/>
        <c:noMultiLvlLbl val="0"/>
      </c:catAx>
      <c:valAx>
        <c:axId val="5803268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22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327264"/>
        <c:axId val="580330792"/>
      </c:barChart>
      <c:catAx>
        <c:axId val="5803272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30792"/>
        <c:crosses val="autoZero"/>
        <c:auto val="0"/>
        <c:lblAlgn val="ctr"/>
        <c:lblOffset val="100"/>
        <c:tickMarkSkip val="1"/>
        <c:noMultiLvlLbl val="0"/>
      </c:catAx>
      <c:valAx>
        <c:axId val="5803307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27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322952"/>
        <c:axId val="580321776"/>
      </c:barChart>
      <c:catAx>
        <c:axId val="5803229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21776"/>
        <c:crosses val="autoZero"/>
        <c:auto val="0"/>
        <c:lblAlgn val="ctr"/>
        <c:lblOffset val="100"/>
        <c:tickMarkSkip val="1"/>
        <c:noMultiLvlLbl val="0"/>
      </c:catAx>
      <c:valAx>
        <c:axId val="5803217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22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329224"/>
        <c:axId val="580328048"/>
      </c:barChart>
      <c:catAx>
        <c:axId val="5803292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28048"/>
        <c:crosses val="autoZero"/>
        <c:auto val="0"/>
        <c:lblAlgn val="ctr"/>
        <c:lblOffset val="100"/>
        <c:tickMarkSkip val="1"/>
        <c:noMultiLvlLbl val="0"/>
      </c:catAx>
      <c:valAx>
        <c:axId val="5803280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29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320992"/>
        <c:axId val="580343336"/>
      </c:barChart>
      <c:catAx>
        <c:axId val="5803209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43336"/>
        <c:crosses val="autoZero"/>
        <c:auto val="0"/>
        <c:lblAlgn val="ctr"/>
        <c:lblOffset val="100"/>
        <c:tickMarkSkip val="1"/>
        <c:noMultiLvlLbl val="0"/>
      </c:catAx>
      <c:valAx>
        <c:axId val="5803433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20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336280"/>
        <c:axId val="580336672"/>
      </c:barChart>
      <c:catAx>
        <c:axId val="5803362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36672"/>
        <c:crosses val="autoZero"/>
        <c:auto val="0"/>
        <c:lblAlgn val="ctr"/>
        <c:lblOffset val="100"/>
        <c:tickMarkSkip val="1"/>
        <c:noMultiLvlLbl val="0"/>
      </c:catAx>
      <c:valAx>
        <c:axId val="5803366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36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332752"/>
        <c:axId val="580341768"/>
      </c:barChart>
      <c:catAx>
        <c:axId val="5803327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41768"/>
        <c:crosses val="autoZero"/>
        <c:auto val="0"/>
        <c:lblAlgn val="ctr"/>
        <c:lblOffset val="100"/>
        <c:tickMarkSkip val="1"/>
        <c:noMultiLvlLbl val="0"/>
      </c:catAx>
      <c:valAx>
        <c:axId val="5803417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32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5992184"/>
        <c:axId val="735991792"/>
      </c:barChart>
      <c:catAx>
        <c:axId val="7359921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35991792"/>
        <c:crosses val="autoZero"/>
        <c:auto val="0"/>
        <c:lblAlgn val="ctr"/>
        <c:lblOffset val="100"/>
        <c:tickMarkSkip val="1"/>
        <c:noMultiLvlLbl val="0"/>
      </c:catAx>
      <c:valAx>
        <c:axId val="7359917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35992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333536"/>
        <c:axId val="580332360"/>
      </c:barChart>
      <c:catAx>
        <c:axId val="580333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32360"/>
        <c:crosses val="autoZero"/>
        <c:auto val="0"/>
        <c:lblAlgn val="ctr"/>
        <c:lblOffset val="100"/>
        <c:tickMarkSkip val="1"/>
        <c:noMultiLvlLbl val="0"/>
      </c:catAx>
      <c:valAx>
        <c:axId val="5803323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33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340984"/>
        <c:axId val="580333928"/>
      </c:barChart>
      <c:catAx>
        <c:axId val="5803409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33928"/>
        <c:crosses val="autoZero"/>
        <c:auto val="0"/>
        <c:lblAlgn val="ctr"/>
        <c:lblOffset val="100"/>
        <c:tickMarkSkip val="1"/>
        <c:noMultiLvlLbl val="0"/>
      </c:catAx>
      <c:valAx>
        <c:axId val="5803339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40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334712"/>
        <c:axId val="580340200"/>
      </c:barChart>
      <c:catAx>
        <c:axId val="5803347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40200"/>
        <c:crosses val="autoZero"/>
        <c:auto val="0"/>
        <c:lblAlgn val="ctr"/>
        <c:lblOffset val="100"/>
        <c:tickMarkSkip val="1"/>
        <c:noMultiLvlLbl val="0"/>
      </c:catAx>
      <c:valAx>
        <c:axId val="5803402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34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343728"/>
        <c:axId val="580342552"/>
      </c:barChart>
      <c:catAx>
        <c:axId val="5803437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42552"/>
        <c:crosses val="autoZero"/>
        <c:auto val="0"/>
        <c:lblAlgn val="ctr"/>
        <c:lblOffset val="100"/>
        <c:tickMarkSkip val="1"/>
        <c:noMultiLvlLbl val="0"/>
      </c:catAx>
      <c:valAx>
        <c:axId val="5803425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43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341376"/>
        <c:axId val="580335104"/>
      </c:barChart>
      <c:catAx>
        <c:axId val="5803413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35104"/>
        <c:crosses val="autoZero"/>
        <c:auto val="0"/>
        <c:lblAlgn val="ctr"/>
        <c:lblOffset val="100"/>
        <c:tickMarkSkip val="1"/>
        <c:noMultiLvlLbl val="0"/>
      </c:catAx>
      <c:valAx>
        <c:axId val="5803351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41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339024"/>
        <c:axId val="580342160"/>
      </c:barChart>
      <c:catAx>
        <c:axId val="5803390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42160"/>
        <c:crosses val="autoZero"/>
        <c:auto val="0"/>
        <c:lblAlgn val="ctr"/>
        <c:lblOffset val="100"/>
        <c:tickMarkSkip val="1"/>
        <c:noMultiLvlLbl val="0"/>
      </c:catAx>
      <c:valAx>
        <c:axId val="5803421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39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337848"/>
        <c:axId val="580331576"/>
      </c:barChart>
      <c:catAx>
        <c:axId val="5803378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31576"/>
        <c:crosses val="autoZero"/>
        <c:auto val="0"/>
        <c:lblAlgn val="ctr"/>
        <c:lblOffset val="100"/>
        <c:tickMarkSkip val="1"/>
        <c:noMultiLvlLbl val="0"/>
      </c:catAx>
      <c:valAx>
        <c:axId val="5803315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37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338632"/>
        <c:axId val="580342944"/>
      </c:barChart>
      <c:catAx>
        <c:axId val="5803386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42944"/>
        <c:crosses val="autoZero"/>
        <c:auto val="0"/>
        <c:lblAlgn val="ctr"/>
        <c:lblOffset val="100"/>
        <c:tickMarkSkip val="1"/>
        <c:noMultiLvlLbl val="0"/>
      </c:catAx>
      <c:valAx>
        <c:axId val="5803429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38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348824"/>
        <c:axId val="580349216"/>
      </c:barChart>
      <c:catAx>
        <c:axId val="5803488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49216"/>
        <c:crosses val="autoZero"/>
        <c:auto val="0"/>
        <c:lblAlgn val="ctr"/>
        <c:lblOffset val="100"/>
        <c:tickMarkSkip val="1"/>
        <c:noMultiLvlLbl val="0"/>
      </c:catAx>
      <c:valAx>
        <c:axId val="5803492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48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344120"/>
        <c:axId val="580347648"/>
      </c:barChart>
      <c:catAx>
        <c:axId val="5803441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47648"/>
        <c:crosses val="autoZero"/>
        <c:auto val="0"/>
        <c:lblAlgn val="ctr"/>
        <c:lblOffset val="100"/>
        <c:tickMarkSkip val="1"/>
        <c:noMultiLvlLbl val="0"/>
      </c:catAx>
      <c:valAx>
        <c:axId val="5803476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44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5993360"/>
        <c:axId val="735989832"/>
      </c:barChart>
      <c:catAx>
        <c:axId val="7359933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35989832"/>
        <c:crosses val="autoZero"/>
        <c:auto val="0"/>
        <c:lblAlgn val="ctr"/>
        <c:lblOffset val="100"/>
        <c:tickMarkSkip val="1"/>
        <c:noMultiLvlLbl val="0"/>
      </c:catAx>
      <c:valAx>
        <c:axId val="7359898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35993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349608"/>
        <c:axId val="580344904"/>
      </c:barChart>
      <c:catAx>
        <c:axId val="5803496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44904"/>
        <c:crosses val="autoZero"/>
        <c:auto val="0"/>
        <c:lblAlgn val="ctr"/>
        <c:lblOffset val="100"/>
        <c:tickMarkSkip val="1"/>
        <c:noMultiLvlLbl val="0"/>
      </c:catAx>
      <c:valAx>
        <c:axId val="5803449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49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345688"/>
        <c:axId val="580348040"/>
      </c:barChart>
      <c:catAx>
        <c:axId val="5803456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48040"/>
        <c:crosses val="autoZero"/>
        <c:auto val="0"/>
        <c:lblAlgn val="ctr"/>
        <c:lblOffset val="100"/>
        <c:tickMarkSkip val="1"/>
        <c:noMultiLvlLbl val="0"/>
      </c:catAx>
      <c:valAx>
        <c:axId val="5803480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45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350000"/>
        <c:axId val="580347256"/>
      </c:barChart>
      <c:catAx>
        <c:axId val="5803500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47256"/>
        <c:crosses val="autoZero"/>
        <c:auto val="0"/>
        <c:lblAlgn val="ctr"/>
        <c:lblOffset val="100"/>
        <c:tickMarkSkip val="1"/>
        <c:noMultiLvlLbl val="0"/>
      </c:catAx>
      <c:valAx>
        <c:axId val="5803472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50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346472"/>
        <c:axId val="580350392"/>
      </c:barChart>
      <c:catAx>
        <c:axId val="5803464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50392"/>
        <c:crosses val="autoZero"/>
        <c:auto val="0"/>
        <c:lblAlgn val="ctr"/>
        <c:lblOffset val="100"/>
        <c:tickMarkSkip val="1"/>
        <c:noMultiLvlLbl val="0"/>
      </c:catAx>
      <c:valAx>
        <c:axId val="5803503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46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346864"/>
        <c:axId val="515794568"/>
      </c:barChart>
      <c:catAx>
        <c:axId val="5803468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794568"/>
        <c:crosses val="autoZero"/>
        <c:auto val="0"/>
        <c:lblAlgn val="ctr"/>
        <c:lblOffset val="100"/>
        <c:tickMarkSkip val="1"/>
        <c:noMultiLvlLbl val="0"/>
      </c:catAx>
      <c:valAx>
        <c:axId val="5157945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80346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793392"/>
        <c:axId val="515796528"/>
      </c:barChart>
      <c:catAx>
        <c:axId val="5157933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796528"/>
        <c:crosses val="autoZero"/>
        <c:auto val="0"/>
        <c:lblAlgn val="ctr"/>
        <c:lblOffset val="100"/>
        <c:tickMarkSkip val="1"/>
        <c:noMultiLvlLbl val="0"/>
      </c:catAx>
      <c:valAx>
        <c:axId val="5157965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793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785552"/>
        <c:axId val="515796920"/>
      </c:barChart>
      <c:catAx>
        <c:axId val="5157855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796920"/>
        <c:crosses val="autoZero"/>
        <c:auto val="0"/>
        <c:lblAlgn val="ctr"/>
        <c:lblOffset val="100"/>
        <c:tickMarkSkip val="1"/>
        <c:noMultiLvlLbl val="0"/>
      </c:catAx>
      <c:valAx>
        <c:axId val="5157969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785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786728"/>
        <c:axId val="515786336"/>
      </c:barChart>
      <c:catAx>
        <c:axId val="5157867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786336"/>
        <c:crosses val="autoZero"/>
        <c:auto val="0"/>
        <c:lblAlgn val="ctr"/>
        <c:lblOffset val="100"/>
        <c:tickMarkSkip val="1"/>
        <c:noMultiLvlLbl val="0"/>
      </c:catAx>
      <c:valAx>
        <c:axId val="5157863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786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784768"/>
        <c:axId val="515788688"/>
      </c:barChart>
      <c:catAx>
        <c:axId val="5157847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788688"/>
        <c:crosses val="autoZero"/>
        <c:auto val="0"/>
        <c:lblAlgn val="ctr"/>
        <c:lblOffset val="100"/>
        <c:tickMarkSkip val="1"/>
        <c:noMultiLvlLbl val="0"/>
      </c:catAx>
      <c:valAx>
        <c:axId val="5157886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784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789080"/>
        <c:axId val="515791040"/>
      </c:barChart>
      <c:catAx>
        <c:axId val="5157890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791040"/>
        <c:crosses val="autoZero"/>
        <c:auto val="0"/>
        <c:lblAlgn val="ctr"/>
        <c:lblOffset val="100"/>
        <c:tickMarkSkip val="1"/>
        <c:noMultiLvlLbl val="0"/>
      </c:catAx>
      <c:valAx>
        <c:axId val="5157910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789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23744"/>
        <c:axId val="733325312"/>
      </c:barChart>
      <c:catAx>
        <c:axId val="7333237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33325312"/>
        <c:crosses val="autoZero"/>
        <c:auto val="0"/>
        <c:lblAlgn val="ctr"/>
        <c:lblOffset val="100"/>
        <c:tickMarkSkip val="1"/>
        <c:noMultiLvlLbl val="0"/>
      </c:catAx>
      <c:valAx>
        <c:axId val="7333253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33323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787904"/>
        <c:axId val="515789472"/>
      </c:barChart>
      <c:catAx>
        <c:axId val="5157879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789472"/>
        <c:crosses val="autoZero"/>
        <c:auto val="0"/>
        <c:lblAlgn val="ctr"/>
        <c:lblOffset val="100"/>
        <c:tickMarkSkip val="1"/>
        <c:noMultiLvlLbl val="0"/>
      </c:catAx>
      <c:valAx>
        <c:axId val="5157894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787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789864"/>
        <c:axId val="515790256"/>
      </c:barChart>
      <c:catAx>
        <c:axId val="5157898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790256"/>
        <c:crosses val="autoZero"/>
        <c:auto val="0"/>
        <c:lblAlgn val="ctr"/>
        <c:lblOffset val="100"/>
        <c:tickMarkSkip val="1"/>
        <c:noMultiLvlLbl val="0"/>
      </c:catAx>
      <c:valAx>
        <c:axId val="5157902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789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793784"/>
        <c:axId val="515790648"/>
      </c:barChart>
      <c:catAx>
        <c:axId val="5157937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790648"/>
        <c:crosses val="autoZero"/>
        <c:auto val="0"/>
        <c:lblAlgn val="ctr"/>
        <c:lblOffset val="100"/>
        <c:tickMarkSkip val="1"/>
        <c:noMultiLvlLbl val="0"/>
      </c:catAx>
      <c:valAx>
        <c:axId val="5157906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793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794176"/>
        <c:axId val="515791824"/>
      </c:barChart>
      <c:catAx>
        <c:axId val="5157941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791824"/>
        <c:crosses val="autoZero"/>
        <c:auto val="0"/>
        <c:lblAlgn val="ctr"/>
        <c:lblOffset val="100"/>
        <c:tickMarkSkip val="1"/>
        <c:noMultiLvlLbl val="0"/>
      </c:catAx>
      <c:valAx>
        <c:axId val="5157918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794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792216"/>
        <c:axId val="515795352"/>
      </c:barChart>
      <c:catAx>
        <c:axId val="5157922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795352"/>
        <c:crosses val="autoZero"/>
        <c:auto val="0"/>
        <c:lblAlgn val="ctr"/>
        <c:lblOffset val="100"/>
        <c:tickMarkSkip val="1"/>
        <c:noMultiLvlLbl val="0"/>
      </c:catAx>
      <c:valAx>
        <c:axId val="5157953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792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806720"/>
        <c:axId val="515802408"/>
      </c:barChart>
      <c:catAx>
        <c:axId val="5158067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802408"/>
        <c:crosses val="autoZero"/>
        <c:auto val="0"/>
        <c:lblAlgn val="ctr"/>
        <c:lblOffset val="100"/>
        <c:tickMarkSkip val="1"/>
        <c:noMultiLvlLbl val="0"/>
      </c:catAx>
      <c:valAx>
        <c:axId val="5158024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806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803584"/>
        <c:axId val="515800056"/>
      </c:barChart>
      <c:catAx>
        <c:axId val="5158035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800056"/>
        <c:crosses val="autoZero"/>
        <c:auto val="0"/>
        <c:lblAlgn val="ctr"/>
        <c:lblOffset val="100"/>
        <c:tickMarkSkip val="1"/>
        <c:noMultiLvlLbl val="0"/>
      </c:catAx>
      <c:valAx>
        <c:axId val="5158000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803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799664"/>
        <c:axId val="515805152"/>
      </c:barChart>
      <c:catAx>
        <c:axId val="5157996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805152"/>
        <c:crosses val="autoZero"/>
        <c:auto val="0"/>
        <c:lblAlgn val="ctr"/>
        <c:lblOffset val="100"/>
        <c:tickMarkSkip val="1"/>
        <c:noMultiLvlLbl val="0"/>
      </c:catAx>
      <c:valAx>
        <c:axId val="5158051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799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808288"/>
        <c:axId val="515809072"/>
      </c:barChart>
      <c:catAx>
        <c:axId val="5158082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809072"/>
        <c:crosses val="autoZero"/>
        <c:auto val="0"/>
        <c:lblAlgn val="ctr"/>
        <c:lblOffset val="100"/>
        <c:tickMarkSkip val="1"/>
        <c:noMultiLvlLbl val="0"/>
      </c:catAx>
      <c:valAx>
        <c:axId val="5158090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808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807112"/>
        <c:axId val="515802016"/>
      </c:barChart>
      <c:catAx>
        <c:axId val="5158071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802016"/>
        <c:crosses val="autoZero"/>
        <c:auto val="0"/>
        <c:lblAlgn val="ctr"/>
        <c:lblOffset val="100"/>
        <c:tickMarkSkip val="1"/>
        <c:noMultiLvlLbl val="0"/>
      </c:catAx>
      <c:valAx>
        <c:axId val="5158020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807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24920"/>
        <c:axId val="733326488"/>
      </c:barChart>
      <c:catAx>
        <c:axId val="7333249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33326488"/>
        <c:crosses val="autoZero"/>
        <c:auto val="0"/>
        <c:lblAlgn val="ctr"/>
        <c:lblOffset val="100"/>
        <c:tickMarkSkip val="1"/>
        <c:noMultiLvlLbl val="0"/>
      </c:catAx>
      <c:valAx>
        <c:axId val="7333264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33324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800448"/>
        <c:axId val="515797704"/>
      </c:barChart>
      <c:catAx>
        <c:axId val="5158004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797704"/>
        <c:crosses val="autoZero"/>
        <c:auto val="0"/>
        <c:lblAlgn val="ctr"/>
        <c:lblOffset val="100"/>
        <c:tickMarkSkip val="1"/>
        <c:noMultiLvlLbl val="0"/>
      </c:catAx>
      <c:valAx>
        <c:axId val="5157977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800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809464"/>
        <c:axId val="515806328"/>
      </c:barChart>
      <c:catAx>
        <c:axId val="5158094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806328"/>
        <c:crosses val="autoZero"/>
        <c:auto val="0"/>
        <c:lblAlgn val="ctr"/>
        <c:lblOffset val="100"/>
        <c:tickMarkSkip val="1"/>
        <c:noMultiLvlLbl val="0"/>
      </c:catAx>
      <c:valAx>
        <c:axId val="5158063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809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805544"/>
        <c:axId val="515807504"/>
      </c:barChart>
      <c:catAx>
        <c:axId val="5158055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807504"/>
        <c:crosses val="autoZero"/>
        <c:auto val="0"/>
        <c:lblAlgn val="ctr"/>
        <c:lblOffset val="100"/>
        <c:tickMarkSkip val="1"/>
        <c:noMultiLvlLbl val="0"/>
      </c:catAx>
      <c:valAx>
        <c:axId val="5158075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805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798096"/>
        <c:axId val="515798488"/>
      </c:barChart>
      <c:catAx>
        <c:axId val="5157980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798488"/>
        <c:crosses val="autoZero"/>
        <c:auto val="0"/>
        <c:lblAlgn val="ctr"/>
        <c:lblOffset val="100"/>
        <c:tickMarkSkip val="1"/>
        <c:noMultiLvlLbl val="0"/>
      </c:catAx>
      <c:valAx>
        <c:axId val="5157984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798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801232"/>
        <c:axId val="515808680"/>
      </c:barChart>
      <c:catAx>
        <c:axId val="5158012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808680"/>
        <c:crosses val="autoZero"/>
        <c:auto val="0"/>
        <c:lblAlgn val="ctr"/>
        <c:lblOffset val="100"/>
        <c:tickMarkSkip val="1"/>
        <c:noMultiLvlLbl val="0"/>
      </c:catAx>
      <c:valAx>
        <c:axId val="5158086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801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804368"/>
        <c:axId val="515804760"/>
      </c:barChart>
      <c:catAx>
        <c:axId val="5158043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804760"/>
        <c:crosses val="autoZero"/>
        <c:auto val="0"/>
        <c:lblAlgn val="ctr"/>
        <c:lblOffset val="100"/>
        <c:tickMarkSkip val="1"/>
        <c:noMultiLvlLbl val="0"/>
      </c:catAx>
      <c:valAx>
        <c:axId val="5158047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804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809856"/>
        <c:axId val="515815344"/>
      </c:barChart>
      <c:catAx>
        <c:axId val="5158098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815344"/>
        <c:crosses val="autoZero"/>
        <c:auto val="0"/>
        <c:lblAlgn val="ctr"/>
        <c:lblOffset val="100"/>
        <c:tickMarkSkip val="1"/>
        <c:noMultiLvlLbl val="0"/>
      </c:catAx>
      <c:valAx>
        <c:axId val="5158153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809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816128"/>
        <c:axId val="515814952"/>
      </c:barChart>
      <c:catAx>
        <c:axId val="5158161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814952"/>
        <c:crosses val="autoZero"/>
        <c:auto val="0"/>
        <c:lblAlgn val="ctr"/>
        <c:lblOffset val="100"/>
        <c:tickMarkSkip val="1"/>
        <c:noMultiLvlLbl val="0"/>
      </c:catAx>
      <c:valAx>
        <c:axId val="5158149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816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811032"/>
        <c:axId val="515813776"/>
      </c:barChart>
      <c:catAx>
        <c:axId val="5158110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813776"/>
        <c:crosses val="autoZero"/>
        <c:auto val="0"/>
        <c:lblAlgn val="ctr"/>
        <c:lblOffset val="100"/>
        <c:tickMarkSkip val="1"/>
        <c:noMultiLvlLbl val="0"/>
      </c:catAx>
      <c:valAx>
        <c:axId val="5158137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811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1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812600"/>
        <c:axId val="515811424"/>
      </c:barChart>
      <c:catAx>
        <c:axId val="5158126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811424"/>
        <c:crosses val="autoZero"/>
        <c:auto val="0"/>
        <c:lblAlgn val="ctr"/>
        <c:lblOffset val="100"/>
        <c:tickMarkSkip val="1"/>
        <c:noMultiLvlLbl val="0"/>
      </c:catAx>
      <c:valAx>
        <c:axId val="5158114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812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140000"/>
        <c:axId val="562141568"/>
      </c:barChart>
      <c:catAx>
        <c:axId val="5621400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2141568"/>
        <c:crosses val="autoZero"/>
        <c:auto val="0"/>
        <c:lblAlgn val="ctr"/>
        <c:lblOffset val="100"/>
        <c:tickMarkSkip val="1"/>
        <c:noMultiLvlLbl val="0"/>
      </c:catAx>
      <c:valAx>
        <c:axId val="5621415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2140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26880"/>
        <c:axId val="733324136"/>
      </c:barChart>
      <c:catAx>
        <c:axId val="7333268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33324136"/>
        <c:crosses val="autoZero"/>
        <c:auto val="0"/>
        <c:lblAlgn val="ctr"/>
        <c:lblOffset val="100"/>
        <c:tickMarkSkip val="1"/>
        <c:noMultiLvlLbl val="0"/>
      </c:catAx>
      <c:valAx>
        <c:axId val="7333241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33326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812208"/>
        <c:axId val="515812992"/>
      </c:barChart>
      <c:catAx>
        <c:axId val="5158122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812992"/>
        <c:crosses val="autoZero"/>
        <c:auto val="0"/>
        <c:lblAlgn val="ctr"/>
        <c:lblOffset val="100"/>
        <c:tickMarkSkip val="1"/>
        <c:noMultiLvlLbl val="0"/>
      </c:catAx>
      <c:valAx>
        <c:axId val="5158129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812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814168"/>
        <c:axId val="515814560"/>
      </c:barChart>
      <c:catAx>
        <c:axId val="5158141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814560"/>
        <c:crosses val="autoZero"/>
        <c:auto val="0"/>
        <c:lblAlgn val="ctr"/>
        <c:lblOffset val="100"/>
        <c:tickMarkSkip val="1"/>
        <c:noMultiLvlLbl val="0"/>
      </c:catAx>
      <c:valAx>
        <c:axId val="5158145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5814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647584"/>
        <c:axId val="453648368"/>
      </c:barChart>
      <c:catAx>
        <c:axId val="4536475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48368"/>
        <c:crosses val="autoZero"/>
        <c:auto val="0"/>
        <c:lblAlgn val="ctr"/>
        <c:lblOffset val="100"/>
        <c:tickMarkSkip val="1"/>
        <c:noMultiLvlLbl val="0"/>
      </c:catAx>
      <c:valAx>
        <c:axId val="4536483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47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651112"/>
        <c:axId val="453650328"/>
      </c:barChart>
      <c:catAx>
        <c:axId val="4536511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50328"/>
        <c:crosses val="autoZero"/>
        <c:auto val="0"/>
        <c:lblAlgn val="ctr"/>
        <c:lblOffset val="100"/>
        <c:tickMarkSkip val="1"/>
        <c:noMultiLvlLbl val="0"/>
      </c:catAx>
      <c:valAx>
        <c:axId val="4536503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51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640136"/>
        <c:axId val="453648760"/>
      </c:barChart>
      <c:catAx>
        <c:axId val="4536401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48760"/>
        <c:crosses val="autoZero"/>
        <c:auto val="0"/>
        <c:lblAlgn val="ctr"/>
        <c:lblOffset val="100"/>
        <c:tickMarkSkip val="1"/>
        <c:noMultiLvlLbl val="0"/>
      </c:catAx>
      <c:valAx>
        <c:axId val="4536487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40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645624"/>
        <c:axId val="453642488"/>
      </c:barChart>
      <c:catAx>
        <c:axId val="4536456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42488"/>
        <c:crosses val="autoZero"/>
        <c:auto val="0"/>
        <c:lblAlgn val="ctr"/>
        <c:lblOffset val="100"/>
        <c:tickMarkSkip val="1"/>
        <c:noMultiLvlLbl val="0"/>
      </c:catAx>
      <c:valAx>
        <c:axId val="4536424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45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649152"/>
        <c:axId val="453640528"/>
      </c:barChart>
      <c:catAx>
        <c:axId val="4536491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40528"/>
        <c:crosses val="autoZero"/>
        <c:auto val="0"/>
        <c:lblAlgn val="ctr"/>
        <c:lblOffset val="100"/>
        <c:tickMarkSkip val="1"/>
        <c:noMultiLvlLbl val="0"/>
      </c:catAx>
      <c:valAx>
        <c:axId val="4536405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49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639352"/>
        <c:axId val="453644840"/>
      </c:barChart>
      <c:catAx>
        <c:axId val="4536393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44840"/>
        <c:crosses val="autoZero"/>
        <c:auto val="0"/>
        <c:lblAlgn val="ctr"/>
        <c:lblOffset val="100"/>
        <c:tickMarkSkip val="1"/>
        <c:noMultiLvlLbl val="0"/>
      </c:catAx>
      <c:valAx>
        <c:axId val="4536448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39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647976"/>
        <c:axId val="453643664"/>
      </c:barChart>
      <c:catAx>
        <c:axId val="4536479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43664"/>
        <c:crosses val="autoZero"/>
        <c:auto val="0"/>
        <c:lblAlgn val="ctr"/>
        <c:lblOffset val="100"/>
        <c:tickMarkSkip val="1"/>
        <c:noMultiLvlLbl val="0"/>
      </c:catAx>
      <c:valAx>
        <c:axId val="4536436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47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644448"/>
        <c:axId val="453640920"/>
      </c:barChart>
      <c:catAx>
        <c:axId val="4536444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40920"/>
        <c:crosses val="autoZero"/>
        <c:auto val="0"/>
        <c:lblAlgn val="ctr"/>
        <c:lblOffset val="100"/>
        <c:tickMarkSkip val="1"/>
        <c:noMultiLvlLbl val="0"/>
      </c:catAx>
      <c:valAx>
        <c:axId val="4536409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44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8119432"/>
        <c:axId val="808119824"/>
      </c:barChart>
      <c:catAx>
        <c:axId val="8081194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8119824"/>
        <c:crosses val="autoZero"/>
        <c:auto val="0"/>
        <c:lblAlgn val="ctr"/>
        <c:lblOffset val="100"/>
        <c:tickMarkSkip val="1"/>
        <c:noMultiLvlLbl val="0"/>
      </c:catAx>
      <c:valAx>
        <c:axId val="8081198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8119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641312"/>
        <c:axId val="453641704"/>
      </c:barChart>
      <c:catAx>
        <c:axId val="4536413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41704"/>
        <c:crosses val="autoZero"/>
        <c:auto val="0"/>
        <c:lblAlgn val="ctr"/>
        <c:lblOffset val="100"/>
        <c:tickMarkSkip val="1"/>
        <c:noMultiLvlLbl val="0"/>
      </c:catAx>
      <c:valAx>
        <c:axId val="4536417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41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642096"/>
        <c:axId val="453642880"/>
      </c:barChart>
      <c:catAx>
        <c:axId val="4536420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42880"/>
        <c:crosses val="autoZero"/>
        <c:auto val="0"/>
        <c:lblAlgn val="ctr"/>
        <c:lblOffset val="100"/>
        <c:tickMarkSkip val="1"/>
        <c:noMultiLvlLbl val="0"/>
      </c:catAx>
      <c:valAx>
        <c:axId val="4536428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42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646016"/>
        <c:axId val="453646408"/>
      </c:barChart>
      <c:catAx>
        <c:axId val="4536460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46408"/>
        <c:crosses val="autoZero"/>
        <c:auto val="0"/>
        <c:lblAlgn val="ctr"/>
        <c:lblOffset val="100"/>
        <c:tickMarkSkip val="1"/>
        <c:noMultiLvlLbl val="0"/>
      </c:catAx>
      <c:valAx>
        <c:axId val="4536464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46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651896"/>
        <c:axId val="453655816"/>
      </c:barChart>
      <c:catAx>
        <c:axId val="4536518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55816"/>
        <c:crosses val="autoZero"/>
        <c:auto val="0"/>
        <c:lblAlgn val="ctr"/>
        <c:lblOffset val="100"/>
        <c:tickMarkSkip val="1"/>
        <c:noMultiLvlLbl val="0"/>
      </c:catAx>
      <c:valAx>
        <c:axId val="4536558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51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656992"/>
        <c:axId val="453653856"/>
      </c:barChart>
      <c:catAx>
        <c:axId val="4536569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53856"/>
        <c:crosses val="autoZero"/>
        <c:auto val="0"/>
        <c:lblAlgn val="ctr"/>
        <c:lblOffset val="100"/>
        <c:tickMarkSkip val="1"/>
        <c:noMultiLvlLbl val="0"/>
      </c:catAx>
      <c:valAx>
        <c:axId val="4536538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56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656208"/>
        <c:axId val="453656600"/>
      </c:barChart>
      <c:catAx>
        <c:axId val="4536562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56600"/>
        <c:crosses val="autoZero"/>
        <c:auto val="0"/>
        <c:lblAlgn val="ctr"/>
        <c:lblOffset val="100"/>
        <c:tickMarkSkip val="1"/>
        <c:noMultiLvlLbl val="0"/>
      </c:catAx>
      <c:valAx>
        <c:axId val="4536566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56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652680"/>
        <c:axId val="453654640"/>
      </c:barChart>
      <c:catAx>
        <c:axId val="4536526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54640"/>
        <c:crosses val="autoZero"/>
        <c:auto val="0"/>
        <c:lblAlgn val="ctr"/>
        <c:lblOffset val="100"/>
        <c:tickMarkSkip val="1"/>
        <c:noMultiLvlLbl val="0"/>
      </c:catAx>
      <c:valAx>
        <c:axId val="4536546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52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654248"/>
        <c:axId val="453657384"/>
      </c:barChart>
      <c:catAx>
        <c:axId val="4536542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57384"/>
        <c:crosses val="autoZero"/>
        <c:auto val="0"/>
        <c:lblAlgn val="ctr"/>
        <c:lblOffset val="100"/>
        <c:tickMarkSkip val="1"/>
        <c:noMultiLvlLbl val="0"/>
      </c:catAx>
      <c:valAx>
        <c:axId val="4536573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54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655424"/>
        <c:axId val="453658168"/>
      </c:barChart>
      <c:catAx>
        <c:axId val="4536554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58168"/>
        <c:crosses val="autoZero"/>
        <c:auto val="0"/>
        <c:lblAlgn val="ctr"/>
        <c:lblOffset val="100"/>
        <c:tickMarkSkip val="1"/>
        <c:noMultiLvlLbl val="0"/>
      </c:catAx>
      <c:valAx>
        <c:axId val="4536581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55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634648"/>
        <c:axId val="453631904"/>
      </c:barChart>
      <c:catAx>
        <c:axId val="4536346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31904"/>
        <c:crosses val="autoZero"/>
        <c:auto val="0"/>
        <c:lblAlgn val="ctr"/>
        <c:lblOffset val="100"/>
        <c:tickMarkSkip val="1"/>
        <c:noMultiLvlLbl val="0"/>
      </c:catAx>
      <c:valAx>
        <c:axId val="4536319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34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8117080"/>
        <c:axId val="808116296"/>
      </c:barChart>
      <c:catAx>
        <c:axId val="8081170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8116296"/>
        <c:crosses val="autoZero"/>
        <c:auto val="0"/>
        <c:lblAlgn val="ctr"/>
        <c:lblOffset val="100"/>
        <c:tickMarkSkip val="1"/>
        <c:noMultiLvlLbl val="0"/>
      </c:catAx>
      <c:valAx>
        <c:axId val="8081162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8117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637784"/>
        <c:axId val="453635040"/>
      </c:barChart>
      <c:catAx>
        <c:axId val="4536377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35040"/>
        <c:crosses val="autoZero"/>
        <c:auto val="0"/>
        <c:lblAlgn val="ctr"/>
        <c:lblOffset val="100"/>
        <c:tickMarkSkip val="1"/>
        <c:noMultiLvlLbl val="0"/>
      </c:catAx>
      <c:valAx>
        <c:axId val="4536350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37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632296"/>
        <c:axId val="453627984"/>
      </c:barChart>
      <c:catAx>
        <c:axId val="4536322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27984"/>
        <c:crosses val="autoZero"/>
        <c:auto val="0"/>
        <c:lblAlgn val="ctr"/>
        <c:lblOffset val="100"/>
        <c:tickMarkSkip val="1"/>
        <c:noMultiLvlLbl val="0"/>
      </c:catAx>
      <c:valAx>
        <c:axId val="4536279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32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626808"/>
        <c:axId val="453631512"/>
      </c:barChart>
      <c:catAx>
        <c:axId val="4536268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31512"/>
        <c:crosses val="autoZero"/>
        <c:auto val="0"/>
        <c:lblAlgn val="ctr"/>
        <c:lblOffset val="100"/>
        <c:tickMarkSkip val="1"/>
        <c:noMultiLvlLbl val="0"/>
      </c:catAx>
      <c:valAx>
        <c:axId val="4536315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26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629944"/>
        <c:axId val="453630336"/>
      </c:barChart>
      <c:catAx>
        <c:axId val="4536299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30336"/>
        <c:crosses val="autoZero"/>
        <c:auto val="0"/>
        <c:lblAlgn val="ctr"/>
        <c:lblOffset val="100"/>
        <c:tickMarkSkip val="1"/>
        <c:noMultiLvlLbl val="0"/>
      </c:catAx>
      <c:valAx>
        <c:axId val="4536303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29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628768"/>
        <c:axId val="453633080"/>
      </c:barChart>
      <c:catAx>
        <c:axId val="4536287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33080"/>
        <c:crosses val="autoZero"/>
        <c:auto val="0"/>
        <c:lblAlgn val="ctr"/>
        <c:lblOffset val="100"/>
        <c:tickMarkSkip val="1"/>
        <c:noMultiLvlLbl val="0"/>
      </c:catAx>
      <c:valAx>
        <c:axId val="4536330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28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635824"/>
        <c:axId val="453633472"/>
      </c:barChart>
      <c:catAx>
        <c:axId val="4536358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33472"/>
        <c:crosses val="autoZero"/>
        <c:auto val="0"/>
        <c:lblAlgn val="ctr"/>
        <c:lblOffset val="100"/>
        <c:tickMarkSkip val="1"/>
        <c:noMultiLvlLbl val="0"/>
      </c:catAx>
      <c:valAx>
        <c:axId val="4536334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35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636216"/>
        <c:axId val="453628376"/>
      </c:barChart>
      <c:catAx>
        <c:axId val="4536362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28376"/>
        <c:crosses val="autoZero"/>
        <c:auto val="0"/>
        <c:lblAlgn val="ctr"/>
        <c:lblOffset val="100"/>
        <c:tickMarkSkip val="1"/>
        <c:noMultiLvlLbl val="0"/>
      </c:catAx>
      <c:valAx>
        <c:axId val="4536283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36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629160"/>
        <c:axId val="453634256"/>
      </c:barChart>
      <c:catAx>
        <c:axId val="4536291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34256"/>
        <c:crosses val="autoZero"/>
        <c:auto val="0"/>
        <c:lblAlgn val="ctr"/>
        <c:lblOffset val="100"/>
        <c:tickMarkSkip val="1"/>
        <c:noMultiLvlLbl val="0"/>
      </c:catAx>
      <c:valAx>
        <c:axId val="4536342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29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638176"/>
        <c:axId val="453631120"/>
      </c:barChart>
      <c:catAx>
        <c:axId val="4536381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31120"/>
        <c:crosses val="autoZero"/>
        <c:auto val="0"/>
        <c:lblAlgn val="ctr"/>
        <c:lblOffset val="100"/>
        <c:tickMarkSkip val="1"/>
        <c:noMultiLvlLbl val="0"/>
      </c:catAx>
      <c:valAx>
        <c:axId val="4536311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38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627200"/>
        <c:axId val="453627592"/>
      </c:barChart>
      <c:catAx>
        <c:axId val="4536272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27592"/>
        <c:crosses val="autoZero"/>
        <c:auto val="0"/>
        <c:lblAlgn val="ctr"/>
        <c:lblOffset val="100"/>
        <c:tickMarkSkip val="1"/>
        <c:noMultiLvlLbl val="0"/>
      </c:catAx>
      <c:valAx>
        <c:axId val="4536275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3627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8117864"/>
        <c:axId val="808118256"/>
      </c:barChart>
      <c:catAx>
        <c:axId val="8081178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8118256"/>
        <c:crosses val="autoZero"/>
        <c:auto val="0"/>
        <c:lblAlgn val="ctr"/>
        <c:lblOffset val="100"/>
        <c:tickMarkSkip val="1"/>
        <c:noMultiLvlLbl val="0"/>
      </c:catAx>
      <c:valAx>
        <c:axId val="8081182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8117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59536"/>
        <c:axId val="476050912"/>
      </c:barChart>
      <c:catAx>
        <c:axId val="476059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50912"/>
        <c:crosses val="autoZero"/>
        <c:auto val="0"/>
        <c:lblAlgn val="ctr"/>
        <c:lblOffset val="100"/>
        <c:tickMarkSkip val="1"/>
        <c:noMultiLvlLbl val="0"/>
      </c:catAx>
      <c:valAx>
        <c:axId val="4760509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59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56792"/>
        <c:axId val="476058752"/>
      </c:barChart>
      <c:catAx>
        <c:axId val="4760567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58752"/>
        <c:crosses val="autoZero"/>
        <c:auto val="0"/>
        <c:lblAlgn val="ctr"/>
        <c:lblOffset val="100"/>
        <c:tickMarkSkip val="1"/>
        <c:noMultiLvlLbl val="0"/>
      </c:catAx>
      <c:valAx>
        <c:axId val="4760587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56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57576"/>
        <c:axId val="476061496"/>
      </c:barChart>
      <c:catAx>
        <c:axId val="4760575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61496"/>
        <c:crosses val="autoZero"/>
        <c:auto val="0"/>
        <c:lblAlgn val="ctr"/>
        <c:lblOffset val="100"/>
        <c:tickMarkSkip val="1"/>
        <c:noMultiLvlLbl val="0"/>
      </c:catAx>
      <c:valAx>
        <c:axId val="4760614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57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59144"/>
        <c:axId val="476050520"/>
      </c:barChart>
      <c:catAx>
        <c:axId val="4760591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50520"/>
        <c:crosses val="autoZero"/>
        <c:auto val="0"/>
        <c:lblAlgn val="ctr"/>
        <c:lblOffset val="100"/>
        <c:tickMarkSkip val="1"/>
        <c:noMultiLvlLbl val="0"/>
      </c:catAx>
      <c:valAx>
        <c:axId val="4760505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59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55224"/>
        <c:axId val="476055616"/>
      </c:barChart>
      <c:catAx>
        <c:axId val="4760552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55616"/>
        <c:crosses val="autoZero"/>
        <c:auto val="0"/>
        <c:lblAlgn val="ctr"/>
        <c:lblOffset val="100"/>
        <c:tickMarkSkip val="1"/>
        <c:noMultiLvlLbl val="0"/>
      </c:catAx>
      <c:valAx>
        <c:axId val="4760556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55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51696"/>
        <c:axId val="476052872"/>
      </c:barChart>
      <c:catAx>
        <c:axId val="4760516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52872"/>
        <c:crosses val="autoZero"/>
        <c:auto val="0"/>
        <c:lblAlgn val="ctr"/>
        <c:lblOffset val="100"/>
        <c:tickMarkSkip val="1"/>
        <c:noMultiLvlLbl val="0"/>
      </c:catAx>
      <c:valAx>
        <c:axId val="4760528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5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60320"/>
        <c:axId val="476054048"/>
      </c:barChart>
      <c:catAx>
        <c:axId val="4760603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54048"/>
        <c:crosses val="autoZero"/>
        <c:auto val="0"/>
        <c:lblAlgn val="ctr"/>
        <c:lblOffset val="100"/>
        <c:tickMarkSkip val="1"/>
        <c:noMultiLvlLbl val="0"/>
      </c:catAx>
      <c:valAx>
        <c:axId val="4760540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60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56008"/>
        <c:axId val="476054440"/>
      </c:barChart>
      <c:catAx>
        <c:axId val="4760560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54440"/>
        <c:crosses val="autoZero"/>
        <c:auto val="0"/>
        <c:lblAlgn val="ctr"/>
        <c:lblOffset val="100"/>
        <c:tickMarkSkip val="1"/>
        <c:noMultiLvlLbl val="0"/>
      </c:catAx>
      <c:valAx>
        <c:axId val="4760544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56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53264"/>
        <c:axId val="476050128"/>
      </c:barChart>
      <c:catAx>
        <c:axId val="4760532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50128"/>
        <c:crosses val="autoZero"/>
        <c:auto val="0"/>
        <c:lblAlgn val="ctr"/>
        <c:lblOffset val="100"/>
        <c:tickMarkSkip val="1"/>
        <c:noMultiLvlLbl val="0"/>
      </c:catAx>
      <c:valAx>
        <c:axId val="4760501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53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53656"/>
        <c:axId val="476057184"/>
      </c:barChart>
      <c:catAx>
        <c:axId val="4760536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57184"/>
        <c:crosses val="autoZero"/>
        <c:auto val="0"/>
        <c:lblAlgn val="ctr"/>
        <c:lblOffset val="100"/>
        <c:tickMarkSkip val="1"/>
        <c:noMultiLvlLbl val="0"/>
      </c:catAx>
      <c:valAx>
        <c:axId val="4760571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53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8119040"/>
        <c:axId val="782941704"/>
      </c:barChart>
      <c:catAx>
        <c:axId val="8081190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82941704"/>
        <c:crosses val="autoZero"/>
        <c:auto val="0"/>
        <c:lblAlgn val="ctr"/>
        <c:lblOffset val="100"/>
        <c:tickMarkSkip val="1"/>
        <c:noMultiLvlLbl val="0"/>
      </c:catAx>
      <c:valAx>
        <c:axId val="7829417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8119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49736"/>
        <c:axId val="476063456"/>
      </c:barChart>
      <c:catAx>
        <c:axId val="4760497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63456"/>
        <c:crosses val="autoZero"/>
        <c:auto val="0"/>
        <c:lblAlgn val="ctr"/>
        <c:lblOffset val="100"/>
        <c:tickMarkSkip val="1"/>
        <c:noMultiLvlLbl val="0"/>
      </c:catAx>
      <c:valAx>
        <c:axId val="4760634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4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72472"/>
        <c:axId val="476065024"/>
      </c:barChart>
      <c:catAx>
        <c:axId val="4760724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65024"/>
        <c:crosses val="autoZero"/>
        <c:auto val="0"/>
        <c:lblAlgn val="ctr"/>
        <c:lblOffset val="100"/>
        <c:tickMarkSkip val="1"/>
        <c:noMultiLvlLbl val="0"/>
      </c:catAx>
      <c:valAx>
        <c:axId val="4760650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72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63848"/>
        <c:axId val="476067376"/>
      </c:barChart>
      <c:catAx>
        <c:axId val="4760638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67376"/>
        <c:crosses val="autoZero"/>
        <c:auto val="0"/>
        <c:lblAlgn val="ctr"/>
        <c:lblOffset val="100"/>
        <c:tickMarkSkip val="1"/>
        <c:noMultiLvlLbl val="0"/>
      </c:catAx>
      <c:valAx>
        <c:axId val="4760673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63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72864"/>
        <c:axId val="476066200"/>
      </c:barChart>
      <c:catAx>
        <c:axId val="4760728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66200"/>
        <c:crosses val="autoZero"/>
        <c:auto val="0"/>
        <c:lblAlgn val="ctr"/>
        <c:lblOffset val="100"/>
        <c:tickMarkSkip val="1"/>
        <c:noMultiLvlLbl val="0"/>
      </c:catAx>
      <c:valAx>
        <c:axId val="4760662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72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71688"/>
        <c:axId val="476068944"/>
      </c:barChart>
      <c:catAx>
        <c:axId val="4760716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68944"/>
        <c:crosses val="autoZero"/>
        <c:auto val="0"/>
        <c:lblAlgn val="ctr"/>
        <c:lblOffset val="100"/>
        <c:tickMarkSkip val="1"/>
        <c:noMultiLvlLbl val="0"/>
      </c:catAx>
      <c:valAx>
        <c:axId val="4760689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71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62280"/>
        <c:axId val="476069336"/>
      </c:barChart>
      <c:catAx>
        <c:axId val="4760622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69336"/>
        <c:crosses val="autoZero"/>
        <c:auto val="0"/>
        <c:lblAlgn val="ctr"/>
        <c:lblOffset val="100"/>
        <c:tickMarkSkip val="1"/>
        <c:noMultiLvlLbl val="0"/>
      </c:catAx>
      <c:valAx>
        <c:axId val="4760693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62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62672"/>
        <c:axId val="476064240"/>
      </c:barChart>
      <c:catAx>
        <c:axId val="4760626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64240"/>
        <c:crosses val="autoZero"/>
        <c:auto val="0"/>
        <c:lblAlgn val="ctr"/>
        <c:lblOffset val="100"/>
        <c:tickMarkSkip val="1"/>
        <c:noMultiLvlLbl val="0"/>
      </c:catAx>
      <c:valAx>
        <c:axId val="4760642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62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69728"/>
        <c:axId val="476070512"/>
      </c:barChart>
      <c:catAx>
        <c:axId val="4760697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70512"/>
        <c:crosses val="autoZero"/>
        <c:auto val="0"/>
        <c:lblAlgn val="ctr"/>
        <c:lblOffset val="100"/>
        <c:tickMarkSkip val="1"/>
        <c:noMultiLvlLbl val="0"/>
      </c:catAx>
      <c:valAx>
        <c:axId val="4760705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69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65416"/>
        <c:axId val="476063064"/>
      </c:barChart>
      <c:catAx>
        <c:axId val="4760654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63064"/>
        <c:crosses val="autoZero"/>
        <c:auto val="0"/>
        <c:lblAlgn val="ctr"/>
        <c:lblOffset val="100"/>
        <c:tickMarkSkip val="1"/>
        <c:noMultiLvlLbl val="0"/>
      </c:catAx>
      <c:valAx>
        <c:axId val="4760630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65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72080"/>
        <c:axId val="476066984"/>
      </c:barChart>
      <c:catAx>
        <c:axId val="4760720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66984"/>
        <c:crosses val="autoZero"/>
        <c:auto val="0"/>
        <c:lblAlgn val="ctr"/>
        <c:lblOffset val="100"/>
        <c:tickMarkSkip val="1"/>
        <c:noMultiLvlLbl val="0"/>
      </c:catAx>
      <c:valAx>
        <c:axId val="4760669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72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2941312"/>
        <c:axId val="782938176"/>
      </c:barChart>
      <c:catAx>
        <c:axId val="7829413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82938176"/>
        <c:crosses val="autoZero"/>
        <c:auto val="0"/>
        <c:lblAlgn val="ctr"/>
        <c:lblOffset val="100"/>
        <c:tickMarkSkip val="1"/>
        <c:noMultiLvlLbl val="0"/>
      </c:catAx>
      <c:valAx>
        <c:axId val="7829381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82941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73648"/>
        <c:axId val="476074040"/>
      </c:barChart>
      <c:catAx>
        <c:axId val="4760736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74040"/>
        <c:crosses val="autoZero"/>
        <c:auto val="0"/>
        <c:lblAlgn val="ctr"/>
        <c:lblOffset val="100"/>
        <c:tickMarkSkip val="1"/>
        <c:noMultiLvlLbl val="0"/>
      </c:catAx>
      <c:valAx>
        <c:axId val="4760740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73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81880"/>
        <c:axId val="476083448"/>
      </c:barChart>
      <c:catAx>
        <c:axId val="4760818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83448"/>
        <c:crosses val="autoZero"/>
        <c:auto val="0"/>
        <c:lblAlgn val="ctr"/>
        <c:lblOffset val="100"/>
        <c:tickMarkSkip val="1"/>
        <c:noMultiLvlLbl val="0"/>
      </c:catAx>
      <c:valAx>
        <c:axId val="4760834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81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76000"/>
        <c:axId val="476082272"/>
      </c:barChart>
      <c:catAx>
        <c:axId val="4760760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82272"/>
        <c:crosses val="autoZero"/>
        <c:auto val="0"/>
        <c:lblAlgn val="ctr"/>
        <c:lblOffset val="100"/>
        <c:tickMarkSkip val="1"/>
        <c:noMultiLvlLbl val="0"/>
      </c:catAx>
      <c:valAx>
        <c:axId val="4760822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76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75216"/>
        <c:axId val="476081488"/>
      </c:barChart>
      <c:catAx>
        <c:axId val="4760752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81488"/>
        <c:crosses val="autoZero"/>
        <c:auto val="0"/>
        <c:lblAlgn val="ctr"/>
        <c:lblOffset val="100"/>
        <c:tickMarkSkip val="1"/>
        <c:noMultiLvlLbl val="0"/>
      </c:catAx>
      <c:valAx>
        <c:axId val="4760814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75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76392"/>
        <c:axId val="476076784"/>
      </c:barChart>
      <c:catAx>
        <c:axId val="4760763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76784"/>
        <c:crosses val="autoZero"/>
        <c:auto val="0"/>
        <c:lblAlgn val="ctr"/>
        <c:lblOffset val="100"/>
        <c:tickMarkSkip val="1"/>
        <c:noMultiLvlLbl val="0"/>
      </c:catAx>
      <c:valAx>
        <c:axId val="4760767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76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80704"/>
        <c:axId val="476077568"/>
      </c:barChart>
      <c:catAx>
        <c:axId val="4760807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77568"/>
        <c:crosses val="autoZero"/>
        <c:auto val="0"/>
        <c:lblAlgn val="ctr"/>
        <c:lblOffset val="100"/>
        <c:tickMarkSkip val="1"/>
        <c:noMultiLvlLbl val="0"/>
      </c:catAx>
      <c:valAx>
        <c:axId val="4760775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80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85408"/>
        <c:axId val="476086192"/>
      </c:barChart>
      <c:catAx>
        <c:axId val="4760854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86192"/>
        <c:crosses val="autoZero"/>
        <c:auto val="0"/>
        <c:lblAlgn val="ctr"/>
        <c:lblOffset val="100"/>
        <c:tickMarkSkip val="1"/>
        <c:noMultiLvlLbl val="0"/>
      </c:catAx>
      <c:valAx>
        <c:axId val="4760861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85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78352"/>
        <c:axId val="476084624"/>
      </c:barChart>
      <c:catAx>
        <c:axId val="4760783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84624"/>
        <c:crosses val="autoZero"/>
        <c:auto val="0"/>
        <c:lblAlgn val="ctr"/>
        <c:lblOffset val="100"/>
        <c:tickMarkSkip val="1"/>
        <c:noMultiLvlLbl val="0"/>
      </c:catAx>
      <c:valAx>
        <c:axId val="4760846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78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79136"/>
        <c:axId val="476082664"/>
      </c:barChart>
      <c:catAx>
        <c:axId val="4760791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82664"/>
        <c:crosses val="autoZero"/>
        <c:auto val="0"/>
        <c:lblAlgn val="ctr"/>
        <c:lblOffset val="100"/>
        <c:tickMarkSkip val="1"/>
        <c:noMultiLvlLbl val="0"/>
      </c:catAx>
      <c:valAx>
        <c:axId val="4760826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79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80312"/>
        <c:axId val="476083056"/>
      </c:barChart>
      <c:catAx>
        <c:axId val="4760803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83056"/>
        <c:crosses val="autoZero"/>
        <c:auto val="0"/>
        <c:lblAlgn val="ctr"/>
        <c:lblOffset val="100"/>
        <c:tickMarkSkip val="1"/>
        <c:noMultiLvlLbl val="0"/>
      </c:catAx>
      <c:valAx>
        <c:axId val="4760830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80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2939352"/>
        <c:axId val="782939744"/>
      </c:barChart>
      <c:catAx>
        <c:axId val="7829393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82939744"/>
        <c:crosses val="autoZero"/>
        <c:auto val="0"/>
        <c:lblAlgn val="ctr"/>
        <c:lblOffset val="100"/>
        <c:tickMarkSkip val="1"/>
        <c:noMultiLvlLbl val="0"/>
      </c:catAx>
      <c:valAx>
        <c:axId val="7829397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82939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85800"/>
        <c:axId val="476081096"/>
      </c:barChart>
      <c:catAx>
        <c:axId val="4760858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81096"/>
        <c:crosses val="autoZero"/>
        <c:auto val="0"/>
        <c:lblAlgn val="ctr"/>
        <c:lblOffset val="100"/>
        <c:tickMarkSkip val="1"/>
        <c:noMultiLvlLbl val="0"/>
      </c:catAx>
      <c:valAx>
        <c:axId val="4760810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85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85016"/>
        <c:axId val="476086976"/>
      </c:barChart>
      <c:catAx>
        <c:axId val="4760850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86976"/>
        <c:crosses val="autoZero"/>
        <c:auto val="0"/>
        <c:lblAlgn val="ctr"/>
        <c:lblOffset val="100"/>
        <c:tickMarkSkip val="1"/>
        <c:noMultiLvlLbl val="0"/>
      </c:catAx>
      <c:valAx>
        <c:axId val="4760869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85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89720"/>
        <c:axId val="476088936"/>
      </c:barChart>
      <c:catAx>
        <c:axId val="4760897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88936"/>
        <c:crosses val="autoZero"/>
        <c:auto val="0"/>
        <c:lblAlgn val="ctr"/>
        <c:lblOffset val="100"/>
        <c:tickMarkSkip val="1"/>
        <c:noMultiLvlLbl val="0"/>
      </c:catAx>
      <c:valAx>
        <c:axId val="4760889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89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88544"/>
        <c:axId val="476090896"/>
      </c:barChart>
      <c:catAx>
        <c:axId val="4760885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90896"/>
        <c:crosses val="autoZero"/>
        <c:auto val="0"/>
        <c:lblAlgn val="ctr"/>
        <c:lblOffset val="100"/>
        <c:tickMarkSkip val="1"/>
        <c:noMultiLvlLbl val="0"/>
      </c:catAx>
      <c:valAx>
        <c:axId val="4760908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88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90504"/>
        <c:axId val="476099520"/>
      </c:barChart>
      <c:catAx>
        <c:axId val="476090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99520"/>
        <c:crosses val="autoZero"/>
        <c:auto val="0"/>
        <c:lblAlgn val="ctr"/>
        <c:lblOffset val="100"/>
        <c:tickMarkSkip val="1"/>
        <c:noMultiLvlLbl val="0"/>
      </c:catAx>
      <c:valAx>
        <c:axId val="4760995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90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96384"/>
        <c:axId val="476092072"/>
      </c:barChart>
      <c:catAx>
        <c:axId val="4760963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92072"/>
        <c:crosses val="autoZero"/>
        <c:auto val="0"/>
        <c:lblAlgn val="ctr"/>
        <c:lblOffset val="100"/>
        <c:tickMarkSkip val="1"/>
        <c:noMultiLvlLbl val="0"/>
      </c:catAx>
      <c:valAx>
        <c:axId val="4760920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96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98344"/>
        <c:axId val="476098736"/>
      </c:barChart>
      <c:catAx>
        <c:axId val="4760983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98736"/>
        <c:crosses val="autoZero"/>
        <c:auto val="0"/>
        <c:lblAlgn val="ctr"/>
        <c:lblOffset val="100"/>
        <c:tickMarkSkip val="1"/>
        <c:noMultiLvlLbl val="0"/>
      </c:catAx>
      <c:valAx>
        <c:axId val="4760987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98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99128"/>
        <c:axId val="476087760"/>
      </c:barChart>
      <c:catAx>
        <c:axId val="4760991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87760"/>
        <c:crosses val="autoZero"/>
        <c:auto val="0"/>
        <c:lblAlgn val="ctr"/>
        <c:lblOffset val="100"/>
        <c:tickMarkSkip val="1"/>
        <c:noMultiLvlLbl val="0"/>
      </c:catAx>
      <c:valAx>
        <c:axId val="4760877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99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91288"/>
        <c:axId val="476088152"/>
      </c:barChart>
      <c:catAx>
        <c:axId val="4760912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88152"/>
        <c:crosses val="autoZero"/>
        <c:auto val="0"/>
        <c:lblAlgn val="ctr"/>
        <c:lblOffset val="100"/>
        <c:tickMarkSkip val="1"/>
        <c:noMultiLvlLbl val="0"/>
      </c:catAx>
      <c:valAx>
        <c:axId val="4760881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91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97560"/>
        <c:axId val="476092464"/>
      </c:barChart>
      <c:catAx>
        <c:axId val="4760975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92464"/>
        <c:crosses val="autoZero"/>
        <c:auto val="0"/>
        <c:lblAlgn val="ctr"/>
        <c:lblOffset val="100"/>
        <c:tickMarkSkip val="1"/>
        <c:noMultiLvlLbl val="0"/>
      </c:catAx>
      <c:valAx>
        <c:axId val="4760924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97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2940528"/>
        <c:axId val="782940920"/>
      </c:barChart>
      <c:catAx>
        <c:axId val="7829405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82940920"/>
        <c:crosses val="autoZero"/>
        <c:auto val="0"/>
        <c:lblAlgn val="ctr"/>
        <c:lblOffset val="100"/>
        <c:tickMarkSkip val="1"/>
        <c:noMultiLvlLbl val="0"/>
      </c:catAx>
      <c:valAx>
        <c:axId val="7829409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82940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93248"/>
        <c:axId val="476093640"/>
      </c:barChart>
      <c:catAx>
        <c:axId val="4760932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93640"/>
        <c:crosses val="autoZero"/>
        <c:auto val="0"/>
        <c:lblAlgn val="ctr"/>
        <c:lblOffset val="100"/>
        <c:tickMarkSkip val="1"/>
        <c:noMultiLvlLbl val="0"/>
      </c:catAx>
      <c:valAx>
        <c:axId val="4760936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93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95208"/>
        <c:axId val="476096776"/>
      </c:barChart>
      <c:catAx>
        <c:axId val="4760952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96776"/>
        <c:crosses val="autoZero"/>
        <c:auto val="0"/>
        <c:lblAlgn val="ctr"/>
        <c:lblOffset val="100"/>
        <c:tickMarkSkip val="1"/>
        <c:noMultiLvlLbl val="0"/>
      </c:catAx>
      <c:valAx>
        <c:axId val="4760967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95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95992"/>
        <c:axId val="476102264"/>
      </c:barChart>
      <c:catAx>
        <c:axId val="4760959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102264"/>
        <c:crosses val="autoZero"/>
        <c:auto val="0"/>
        <c:lblAlgn val="ctr"/>
        <c:lblOffset val="100"/>
        <c:tickMarkSkip val="1"/>
        <c:noMultiLvlLbl val="0"/>
      </c:catAx>
      <c:valAx>
        <c:axId val="4761022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95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101872"/>
        <c:axId val="476099912"/>
      </c:barChart>
      <c:catAx>
        <c:axId val="4761018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99912"/>
        <c:crosses val="autoZero"/>
        <c:auto val="0"/>
        <c:lblAlgn val="ctr"/>
        <c:lblOffset val="100"/>
        <c:tickMarkSkip val="1"/>
        <c:noMultiLvlLbl val="0"/>
      </c:catAx>
      <c:valAx>
        <c:axId val="4760999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101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100696"/>
        <c:axId val="476101088"/>
      </c:barChart>
      <c:catAx>
        <c:axId val="4761006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101088"/>
        <c:crosses val="autoZero"/>
        <c:auto val="0"/>
        <c:lblAlgn val="ctr"/>
        <c:lblOffset val="100"/>
        <c:tickMarkSkip val="1"/>
        <c:noMultiLvlLbl val="0"/>
      </c:catAx>
      <c:valAx>
        <c:axId val="4761010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100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47776"/>
        <c:axId val="476048560"/>
      </c:barChart>
      <c:catAx>
        <c:axId val="4760477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48560"/>
        <c:crosses val="autoZero"/>
        <c:auto val="0"/>
        <c:lblAlgn val="ctr"/>
        <c:lblOffset val="100"/>
        <c:tickMarkSkip val="1"/>
        <c:noMultiLvlLbl val="0"/>
      </c:catAx>
      <c:valAx>
        <c:axId val="4760485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47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40328"/>
        <c:axId val="476044248"/>
      </c:barChart>
      <c:catAx>
        <c:axId val="4760403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44248"/>
        <c:crosses val="autoZero"/>
        <c:auto val="0"/>
        <c:lblAlgn val="ctr"/>
        <c:lblOffset val="100"/>
        <c:tickMarkSkip val="1"/>
        <c:noMultiLvlLbl val="0"/>
      </c:catAx>
      <c:valAx>
        <c:axId val="4760442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40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37976"/>
        <c:axId val="476040720"/>
      </c:barChart>
      <c:catAx>
        <c:axId val="4760379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40720"/>
        <c:crosses val="autoZero"/>
        <c:auto val="0"/>
        <c:lblAlgn val="ctr"/>
        <c:lblOffset val="100"/>
        <c:tickMarkSkip val="1"/>
        <c:noMultiLvlLbl val="0"/>
      </c:catAx>
      <c:valAx>
        <c:axId val="4760407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37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39936"/>
        <c:axId val="476038368"/>
      </c:barChart>
      <c:catAx>
        <c:axId val="4760399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38368"/>
        <c:crosses val="autoZero"/>
        <c:auto val="0"/>
        <c:lblAlgn val="ctr"/>
        <c:lblOffset val="100"/>
        <c:tickMarkSkip val="1"/>
        <c:noMultiLvlLbl val="0"/>
      </c:catAx>
      <c:valAx>
        <c:axId val="4760383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39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41112"/>
        <c:axId val="476038760"/>
      </c:barChart>
      <c:catAx>
        <c:axId val="4760411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38760"/>
        <c:crosses val="autoZero"/>
        <c:auto val="0"/>
        <c:lblAlgn val="ctr"/>
        <c:lblOffset val="100"/>
        <c:tickMarkSkip val="1"/>
        <c:noMultiLvlLbl val="0"/>
      </c:catAx>
      <c:valAx>
        <c:axId val="4760387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41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562448"/>
        <c:axId val="514562056"/>
      </c:barChart>
      <c:catAx>
        <c:axId val="5145624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4562056"/>
        <c:crosses val="autoZero"/>
        <c:auto val="0"/>
        <c:lblAlgn val="ctr"/>
        <c:lblOffset val="100"/>
        <c:tickMarkSkip val="1"/>
        <c:noMultiLvlLbl val="0"/>
      </c:catAx>
      <c:valAx>
        <c:axId val="5145620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4562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44640"/>
        <c:axId val="476041504"/>
      </c:barChart>
      <c:catAx>
        <c:axId val="4760446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41504"/>
        <c:crosses val="autoZero"/>
        <c:auto val="0"/>
        <c:lblAlgn val="ctr"/>
        <c:lblOffset val="100"/>
        <c:tickMarkSkip val="1"/>
        <c:noMultiLvlLbl val="0"/>
      </c:catAx>
      <c:valAx>
        <c:axId val="4760415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44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41896"/>
        <c:axId val="476045816"/>
      </c:barChart>
      <c:catAx>
        <c:axId val="4760418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45816"/>
        <c:crosses val="autoZero"/>
        <c:auto val="0"/>
        <c:lblAlgn val="ctr"/>
        <c:lblOffset val="100"/>
        <c:tickMarkSkip val="1"/>
        <c:noMultiLvlLbl val="0"/>
      </c:catAx>
      <c:valAx>
        <c:axId val="4760458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41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45424"/>
        <c:axId val="476042680"/>
      </c:barChart>
      <c:catAx>
        <c:axId val="4760454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42680"/>
        <c:crosses val="autoZero"/>
        <c:auto val="0"/>
        <c:lblAlgn val="ctr"/>
        <c:lblOffset val="100"/>
        <c:tickMarkSkip val="1"/>
        <c:noMultiLvlLbl val="0"/>
      </c:catAx>
      <c:valAx>
        <c:axId val="4760426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45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43072"/>
        <c:axId val="476045032"/>
      </c:barChart>
      <c:catAx>
        <c:axId val="4760430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45032"/>
        <c:crosses val="autoZero"/>
        <c:auto val="0"/>
        <c:lblAlgn val="ctr"/>
        <c:lblOffset val="100"/>
        <c:tickMarkSkip val="1"/>
        <c:noMultiLvlLbl val="0"/>
      </c:catAx>
      <c:valAx>
        <c:axId val="4760450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43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46992"/>
        <c:axId val="476047384"/>
      </c:barChart>
      <c:catAx>
        <c:axId val="4760469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47384"/>
        <c:crosses val="autoZero"/>
        <c:auto val="0"/>
        <c:lblAlgn val="ctr"/>
        <c:lblOffset val="100"/>
        <c:tickMarkSkip val="1"/>
        <c:noMultiLvlLbl val="0"/>
      </c:catAx>
      <c:valAx>
        <c:axId val="4760473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46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49344"/>
        <c:axId val="575442080"/>
      </c:barChart>
      <c:catAx>
        <c:axId val="4760493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42080"/>
        <c:crosses val="autoZero"/>
        <c:auto val="0"/>
        <c:lblAlgn val="ctr"/>
        <c:lblOffset val="100"/>
        <c:tickMarkSkip val="1"/>
        <c:noMultiLvlLbl val="0"/>
      </c:catAx>
      <c:valAx>
        <c:axId val="5754420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76049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33848"/>
        <c:axId val="575433456"/>
      </c:barChart>
      <c:catAx>
        <c:axId val="5754338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33456"/>
        <c:crosses val="autoZero"/>
        <c:auto val="0"/>
        <c:lblAlgn val="ctr"/>
        <c:lblOffset val="100"/>
        <c:tickMarkSkip val="1"/>
        <c:noMultiLvlLbl val="0"/>
      </c:catAx>
      <c:valAx>
        <c:axId val="5754334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33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42864"/>
        <c:axId val="575435808"/>
      </c:barChart>
      <c:catAx>
        <c:axId val="5754428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35808"/>
        <c:crosses val="autoZero"/>
        <c:auto val="0"/>
        <c:lblAlgn val="ctr"/>
        <c:lblOffset val="100"/>
        <c:tickMarkSkip val="1"/>
        <c:noMultiLvlLbl val="0"/>
      </c:catAx>
      <c:valAx>
        <c:axId val="5754358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42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39336"/>
        <c:axId val="575433064"/>
      </c:barChart>
      <c:catAx>
        <c:axId val="5754393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33064"/>
        <c:crosses val="autoZero"/>
        <c:auto val="0"/>
        <c:lblAlgn val="ctr"/>
        <c:lblOffset val="100"/>
        <c:tickMarkSkip val="1"/>
        <c:noMultiLvlLbl val="0"/>
      </c:catAx>
      <c:valAx>
        <c:axId val="5754330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39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40120"/>
        <c:axId val="575438160"/>
      </c:barChart>
      <c:catAx>
        <c:axId val="5754401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38160"/>
        <c:crosses val="autoZero"/>
        <c:auto val="0"/>
        <c:lblAlgn val="ctr"/>
        <c:lblOffset val="100"/>
        <c:tickMarkSkip val="1"/>
        <c:noMultiLvlLbl val="0"/>
      </c:catAx>
      <c:valAx>
        <c:axId val="5754381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40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560880"/>
        <c:axId val="514563624"/>
      </c:barChart>
      <c:catAx>
        <c:axId val="5145608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4563624"/>
        <c:crosses val="autoZero"/>
        <c:auto val="0"/>
        <c:lblAlgn val="ctr"/>
        <c:lblOffset val="100"/>
        <c:tickMarkSkip val="1"/>
        <c:noMultiLvlLbl val="0"/>
      </c:catAx>
      <c:valAx>
        <c:axId val="5145636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4560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42472"/>
        <c:axId val="575437768"/>
      </c:barChart>
      <c:catAx>
        <c:axId val="5754424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37768"/>
        <c:crosses val="autoZero"/>
        <c:auto val="0"/>
        <c:lblAlgn val="ctr"/>
        <c:lblOffset val="100"/>
        <c:tickMarkSkip val="1"/>
        <c:noMultiLvlLbl val="0"/>
      </c:catAx>
      <c:valAx>
        <c:axId val="5754377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42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32280"/>
        <c:axId val="575436984"/>
      </c:barChart>
      <c:catAx>
        <c:axId val="5754322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36984"/>
        <c:crosses val="autoZero"/>
        <c:auto val="0"/>
        <c:lblAlgn val="ctr"/>
        <c:lblOffset val="100"/>
        <c:tickMarkSkip val="1"/>
        <c:noMultiLvlLbl val="0"/>
      </c:catAx>
      <c:valAx>
        <c:axId val="5754369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32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41688"/>
        <c:axId val="575443648"/>
      </c:barChart>
      <c:catAx>
        <c:axId val="5754416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43648"/>
        <c:crosses val="autoZero"/>
        <c:auto val="0"/>
        <c:lblAlgn val="ctr"/>
        <c:lblOffset val="100"/>
        <c:tickMarkSkip val="1"/>
        <c:noMultiLvlLbl val="0"/>
      </c:catAx>
      <c:valAx>
        <c:axId val="5754436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41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39728"/>
        <c:axId val="575434240"/>
      </c:barChart>
      <c:catAx>
        <c:axId val="5754397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34240"/>
        <c:crosses val="autoZero"/>
        <c:auto val="0"/>
        <c:lblAlgn val="ctr"/>
        <c:lblOffset val="100"/>
        <c:tickMarkSkip val="1"/>
        <c:noMultiLvlLbl val="0"/>
      </c:catAx>
      <c:valAx>
        <c:axId val="5754342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39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32672"/>
        <c:axId val="575435024"/>
      </c:barChart>
      <c:catAx>
        <c:axId val="5754326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35024"/>
        <c:crosses val="autoZero"/>
        <c:auto val="0"/>
        <c:lblAlgn val="ctr"/>
        <c:lblOffset val="100"/>
        <c:tickMarkSkip val="1"/>
        <c:noMultiLvlLbl val="0"/>
      </c:catAx>
      <c:valAx>
        <c:axId val="5754350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32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34632"/>
        <c:axId val="575435416"/>
      </c:barChart>
      <c:catAx>
        <c:axId val="5754346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35416"/>
        <c:crosses val="autoZero"/>
        <c:auto val="0"/>
        <c:lblAlgn val="ctr"/>
        <c:lblOffset val="100"/>
        <c:tickMarkSkip val="1"/>
        <c:noMultiLvlLbl val="0"/>
      </c:catAx>
      <c:valAx>
        <c:axId val="5754354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34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47960"/>
        <c:axId val="575446000"/>
      </c:barChart>
      <c:catAx>
        <c:axId val="5754479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46000"/>
        <c:crosses val="autoZero"/>
        <c:auto val="0"/>
        <c:lblAlgn val="ctr"/>
        <c:lblOffset val="100"/>
        <c:tickMarkSkip val="1"/>
        <c:noMultiLvlLbl val="0"/>
      </c:catAx>
      <c:valAx>
        <c:axId val="5754460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47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56192"/>
        <c:axId val="575451096"/>
      </c:barChart>
      <c:catAx>
        <c:axId val="5754561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51096"/>
        <c:crosses val="autoZero"/>
        <c:auto val="0"/>
        <c:lblAlgn val="ctr"/>
        <c:lblOffset val="100"/>
        <c:tickMarkSkip val="1"/>
        <c:noMultiLvlLbl val="0"/>
      </c:catAx>
      <c:valAx>
        <c:axId val="5754510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56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53056"/>
        <c:axId val="575449528"/>
      </c:barChart>
      <c:catAx>
        <c:axId val="5754530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49528"/>
        <c:crosses val="autoZero"/>
        <c:auto val="0"/>
        <c:lblAlgn val="ctr"/>
        <c:lblOffset val="100"/>
        <c:tickMarkSkip val="1"/>
        <c:noMultiLvlLbl val="0"/>
      </c:catAx>
      <c:valAx>
        <c:axId val="5754495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53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2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51488"/>
        <c:axId val="575453840"/>
      </c:barChart>
      <c:catAx>
        <c:axId val="5754514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53840"/>
        <c:crosses val="autoZero"/>
        <c:auto val="0"/>
        <c:lblAlgn val="ctr"/>
        <c:lblOffset val="100"/>
        <c:tickMarkSkip val="1"/>
        <c:noMultiLvlLbl val="0"/>
      </c:catAx>
      <c:valAx>
        <c:axId val="5754538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51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141960"/>
        <c:axId val="562142352"/>
      </c:barChart>
      <c:catAx>
        <c:axId val="5621419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2142352"/>
        <c:crosses val="autoZero"/>
        <c:auto val="0"/>
        <c:lblAlgn val="ctr"/>
        <c:lblOffset val="100"/>
        <c:tickMarkSkip val="1"/>
        <c:noMultiLvlLbl val="0"/>
      </c:catAx>
      <c:valAx>
        <c:axId val="5621423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2141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560488"/>
        <c:axId val="514561664"/>
      </c:barChart>
      <c:catAx>
        <c:axId val="5145604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4561664"/>
        <c:crosses val="autoZero"/>
        <c:auto val="0"/>
        <c:lblAlgn val="ctr"/>
        <c:lblOffset val="100"/>
        <c:tickMarkSkip val="1"/>
        <c:noMultiLvlLbl val="0"/>
      </c:catAx>
      <c:valAx>
        <c:axId val="5145616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14560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53448"/>
        <c:axId val="575455408"/>
      </c:barChart>
      <c:catAx>
        <c:axId val="5754534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55408"/>
        <c:crosses val="autoZero"/>
        <c:auto val="0"/>
        <c:lblAlgn val="ctr"/>
        <c:lblOffset val="100"/>
        <c:tickMarkSkip val="1"/>
        <c:noMultiLvlLbl val="0"/>
      </c:catAx>
      <c:valAx>
        <c:axId val="5754554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53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47176"/>
        <c:axId val="575447568"/>
      </c:barChart>
      <c:catAx>
        <c:axId val="5754471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47568"/>
        <c:crosses val="autoZero"/>
        <c:auto val="0"/>
        <c:lblAlgn val="ctr"/>
        <c:lblOffset val="100"/>
        <c:tickMarkSkip val="1"/>
        <c:noMultiLvlLbl val="0"/>
      </c:catAx>
      <c:valAx>
        <c:axId val="5754475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47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48352"/>
        <c:axId val="575454624"/>
      </c:barChart>
      <c:catAx>
        <c:axId val="5754483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54624"/>
        <c:crosses val="autoZero"/>
        <c:auto val="0"/>
        <c:lblAlgn val="ctr"/>
        <c:lblOffset val="100"/>
        <c:tickMarkSkip val="1"/>
        <c:noMultiLvlLbl val="0"/>
      </c:catAx>
      <c:valAx>
        <c:axId val="5754546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48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48744"/>
        <c:axId val="575452664"/>
      </c:barChart>
      <c:catAx>
        <c:axId val="5754487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52664"/>
        <c:crosses val="autoZero"/>
        <c:auto val="0"/>
        <c:lblAlgn val="ctr"/>
        <c:lblOffset val="100"/>
        <c:tickMarkSkip val="1"/>
        <c:noMultiLvlLbl val="0"/>
      </c:catAx>
      <c:valAx>
        <c:axId val="5754526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48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50312"/>
        <c:axId val="575455016"/>
      </c:barChart>
      <c:catAx>
        <c:axId val="5754503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55016"/>
        <c:crosses val="autoZero"/>
        <c:auto val="0"/>
        <c:lblAlgn val="ctr"/>
        <c:lblOffset val="100"/>
        <c:tickMarkSkip val="1"/>
        <c:noMultiLvlLbl val="0"/>
      </c:catAx>
      <c:valAx>
        <c:axId val="5754550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50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55800"/>
        <c:axId val="575444824"/>
      </c:barChart>
      <c:catAx>
        <c:axId val="5754558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44824"/>
        <c:crosses val="autoZero"/>
        <c:auto val="0"/>
        <c:lblAlgn val="ctr"/>
        <c:lblOffset val="100"/>
        <c:tickMarkSkip val="1"/>
        <c:noMultiLvlLbl val="0"/>
      </c:catAx>
      <c:valAx>
        <c:axId val="5754448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55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45216"/>
        <c:axId val="575445608"/>
      </c:barChart>
      <c:catAx>
        <c:axId val="5754452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45608"/>
        <c:crosses val="autoZero"/>
        <c:auto val="0"/>
        <c:lblAlgn val="ctr"/>
        <c:lblOffset val="100"/>
        <c:tickMarkSkip val="1"/>
        <c:noMultiLvlLbl val="0"/>
      </c:catAx>
      <c:valAx>
        <c:axId val="5754456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45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58152"/>
        <c:axId val="575458936"/>
      </c:barChart>
      <c:catAx>
        <c:axId val="5754581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58936"/>
        <c:crosses val="autoZero"/>
        <c:auto val="0"/>
        <c:lblAlgn val="ctr"/>
        <c:lblOffset val="100"/>
        <c:tickMarkSkip val="1"/>
        <c:noMultiLvlLbl val="0"/>
      </c:catAx>
      <c:valAx>
        <c:axId val="5754589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58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57368"/>
        <c:axId val="575456976"/>
      </c:barChart>
      <c:catAx>
        <c:axId val="5754573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56976"/>
        <c:crosses val="autoZero"/>
        <c:auto val="0"/>
        <c:lblAlgn val="ctr"/>
        <c:lblOffset val="100"/>
        <c:tickMarkSkip val="1"/>
        <c:noMultiLvlLbl val="0"/>
      </c:catAx>
      <c:valAx>
        <c:axId val="5754569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57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05232"/>
        <c:axId val="575396216"/>
      </c:barChart>
      <c:catAx>
        <c:axId val="5754052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396216"/>
        <c:crosses val="autoZero"/>
        <c:auto val="0"/>
        <c:lblAlgn val="ctr"/>
        <c:lblOffset val="100"/>
        <c:tickMarkSkip val="1"/>
        <c:noMultiLvlLbl val="0"/>
      </c:catAx>
      <c:valAx>
        <c:axId val="5753962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05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7745408"/>
        <c:axId val="817742272"/>
      </c:barChart>
      <c:catAx>
        <c:axId val="8177454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17742272"/>
        <c:crosses val="autoZero"/>
        <c:auto val="0"/>
        <c:lblAlgn val="ctr"/>
        <c:lblOffset val="100"/>
        <c:tickMarkSkip val="1"/>
        <c:noMultiLvlLbl val="0"/>
      </c:catAx>
      <c:valAx>
        <c:axId val="8177422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17745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394256"/>
        <c:axId val="575397784"/>
      </c:barChart>
      <c:catAx>
        <c:axId val="57539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397784"/>
        <c:crosses val="autoZero"/>
        <c:auto val="0"/>
        <c:lblAlgn val="ctr"/>
        <c:lblOffset val="100"/>
        <c:tickMarkSkip val="1"/>
        <c:noMultiLvlLbl val="0"/>
      </c:catAx>
      <c:valAx>
        <c:axId val="5753977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394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395432"/>
        <c:axId val="575400136"/>
      </c:barChart>
      <c:catAx>
        <c:axId val="5753954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00136"/>
        <c:crosses val="autoZero"/>
        <c:auto val="0"/>
        <c:lblAlgn val="ctr"/>
        <c:lblOffset val="100"/>
        <c:tickMarkSkip val="1"/>
        <c:noMultiLvlLbl val="0"/>
      </c:catAx>
      <c:valAx>
        <c:axId val="5754001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395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395824"/>
        <c:axId val="575398176"/>
      </c:barChart>
      <c:catAx>
        <c:axId val="5753958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398176"/>
        <c:crosses val="autoZero"/>
        <c:auto val="0"/>
        <c:lblAlgn val="ctr"/>
        <c:lblOffset val="100"/>
        <c:tickMarkSkip val="1"/>
        <c:noMultiLvlLbl val="0"/>
      </c:catAx>
      <c:valAx>
        <c:axId val="5753981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395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03664"/>
        <c:axId val="575399744"/>
      </c:barChart>
      <c:catAx>
        <c:axId val="5754036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399744"/>
        <c:crosses val="autoZero"/>
        <c:auto val="0"/>
        <c:lblAlgn val="ctr"/>
        <c:lblOffset val="100"/>
        <c:tickMarkSkip val="1"/>
        <c:noMultiLvlLbl val="0"/>
      </c:catAx>
      <c:valAx>
        <c:axId val="5753997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03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00528"/>
        <c:axId val="575402488"/>
      </c:barChart>
      <c:catAx>
        <c:axId val="5754005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02488"/>
        <c:crosses val="autoZero"/>
        <c:auto val="0"/>
        <c:lblAlgn val="ctr"/>
        <c:lblOffset val="100"/>
        <c:tickMarkSkip val="1"/>
        <c:noMultiLvlLbl val="0"/>
      </c:catAx>
      <c:valAx>
        <c:axId val="5754024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00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393864"/>
        <c:axId val="575397392"/>
      </c:barChart>
      <c:catAx>
        <c:axId val="5753938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397392"/>
        <c:crosses val="autoZero"/>
        <c:auto val="0"/>
        <c:lblAlgn val="ctr"/>
        <c:lblOffset val="100"/>
        <c:tickMarkSkip val="1"/>
        <c:noMultiLvlLbl val="0"/>
      </c:catAx>
      <c:valAx>
        <c:axId val="5753973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393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05624"/>
        <c:axId val="575400920"/>
      </c:barChart>
      <c:catAx>
        <c:axId val="5754056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00920"/>
        <c:crosses val="autoZero"/>
        <c:auto val="0"/>
        <c:lblAlgn val="ctr"/>
        <c:lblOffset val="100"/>
        <c:tickMarkSkip val="1"/>
        <c:noMultiLvlLbl val="0"/>
      </c:catAx>
      <c:valAx>
        <c:axId val="5754009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05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394648"/>
        <c:axId val="575397000"/>
      </c:barChart>
      <c:catAx>
        <c:axId val="5753946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397000"/>
        <c:crosses val="autoZero"/>
        <c:auto val="0"/>
        <c:lblAlgn val="ctr"/>
        <c:lblOffset val="100"/>
        <c:tickMarkSkip val="1"/>
        <c:noMultiLvlLbl val="0"/>
      </c:catAx>
      <c:valAx>
        <c:axId val="5753970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394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398568"/>
        <c:axId val="575401312"/>
      </c:barChart>
      <c:catAx>
        <c:axId val="5753985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01312"/>
        <c:crosses val="autoZero"/>
        <c:auto val="0"/>
        <c:lblAlgn val="ctr"/>
        <c:lblOffset val="100"/>
        <c:tickMarkSkip val="1"/>
        <c:noMultiLvlLbl val="0"/>
      </c:catAx>
      <c:valAx>
        <c:axId val="5754013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398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398960"/>
        <c:axId val="575402096"/>
      </c:barChart>
      <c:catAx>
        <c:axId val="5753989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02096"/>
        <c:crosses val="autoZero"/>
        <c:auto val="0"/>
        <c:lblAlgn val="ctr"/>
        <c:lblOffset val="100"/>
        <c:tickMarkSkip val="1"/>
        <c:noMultiLvlLbl val="0"/>
      </c:catAx>
      <c:valAx>
        <c:axId val="5754020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398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7745800"/>
        <c:axId val="817743840"/>
      </c:barChart>
      <c:catAx>
        <c:axId val="8177458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17743840"/>
        <c:crosses val="autoZero"/>
        <c:auto val="0"/>
        <c:lblAlgn val="ctr"/>
        <c:lblOffset val="100"/>
        <c:tickMarkSkip val="1"/>
        <c:noMultiLvlLbl val="0"/>
      </c:catAx>
      <c:valAx>
        <c:axId val="8177438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17745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13856"/>
        <c:axId val="575407192"/>
      </c:barChart>
      <c:catAx>
        <c:axId val="5754138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07192"/>
        <c:crosses val="autoZero"/>
        <c:auto val="0"/>
        <c:lblAlgn val="ctr"/>
        <c:lblOffset val="100"/>
        <c:tickMarkSkip val="1"/>
        <c:noMultiLvlLbl val="0"/>
      </c:catAx>
      <c:valAx>
        <c:axId val="5754071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13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06800"/>
        <c:axId val="575407584"/>
      </c:barChart>
      <c:catAx>
        <c:axId val="5754068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07584"/>
        <c:crosses val="autoZero"/>
        <c:auto val="0"/>
        <c:lblAlgn val="ctr"/>
        <c:lblOffset val="100"/>
        <c:tickMarkSkip val="1"/>
        <c:noMultiLvlLbl val="0"/>
      </c:catAx>
      <c:valAx>
        <c:axId val="5754075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06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15816"/>
        <c:axId val="575411896"/>
      </c:barChart>
      <c:catAx>
        <c:axId val="5754158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11896"/>
        <c:crosses val="autoZero"/>
        <c:auto val="0"/>
        <c:lblAlgn val="ctr"/>
        <c:lblOffset val="100"/>
        <c:tickMarkSkip val="1"/>
        <c:noMultiLvlLbl val="0"/>
      </c:catAx>
      <c:valAx>
        <c:axId val="5754118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15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14248"/>
        <c:axId val="575413072"/>
      </c:barChart>
      <c:catAx>
        <c:axId val="5754142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13072"/>
        <c:crosses val="autoZero"/>
        <c:auto val="0"/>
        <c:lblAlgn val="ctr"/>
        <c:lblOffset val="100"/>
        <c:tickMarkSkip val="1"/>
        <c:noMultiLvlLbl val="0"/>
      </c:catAx>
      <c:valAx>
        <c:axId val="5754130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14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16992"/>
        <c:axId val="575417384"/>
      </c:barChart>
      <c:catAx>
        <c:axId val="5754169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17384"/>
        <c:crosses val="autoZero"/>
        <c:auto val="0"/>
        <c:lblAlgn val="ctr"/>
        <c:lblOffset val="100"/>
        <c:tickMarkSkip val="1"/>
        <c:noMultiLvlLbl val="0"/>
      </c:catAx>
      <c:valAx>
        <c:axId val="5754173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16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07976"/>
        <c:axId val="575406408"/>
      </c:barChart>
      <c:catAx>
        <c:axId val="5754079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06408"/>
        <c:crosses val="autoZero"/>
        <c:auto val="0"/>
        <c:lblAlgn val="ctr"/>
        <c:lblOffset val="100"/>
        <c:tickMarkSkip val="1"/>
        <c:noMultiLvlLbl val="0"/>
      </c:catAx>
      <c:valAx>
        <c:axId val="5754064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07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17776"/>
        <c:axId val="575411504"/>
      </c:barChart>
      <c:catAx>
        <c:axId val="5754177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11504"/>
        <c:crosses val="autoZero"/>
        <c:auto val="0"/>
        <c:lblAlgn val="ctr"/>
        <c:lblOffset val="100"/>
        <c:tickMarkSkip val="1"/>
        <c:noMultiLvlLbl val="0"/>
      </c:catAx>
      <c:valAx>
        <c:axId val="5754115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17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15032"/>
        <c:axId val="575409544"/>
      </c:barChart>
      <c:catAx>
        <c:axId val="5754150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09544"/>
        <c:crosses val="autoZero"/>
        <c:auto val="0"/>
        <c:lblAlgn val="ctr"/>
        <c:lblOffset val="100"/>
        <c:tickMarkSkip val="1"/>
        <c:noMultiLvlLbl val="0"/>
      </c:catAx>
      <c:valAx>
        <c:axId val="5754095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15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08368"/>
        <c:axId val="575418560"/>
      </c:barChart>
      <c:catAx>
        <c:axId val="5754083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18560"/>
        <c:crosses val="autoZero"/>
        <c:auto val="0"/>
        <c:lblAlgn val="ctr"/>
        <c:lblOffset val="100"/>
        <c:tickMarkSkip val="1"/>
        <c:noMultiLvlLbl val="0"/>
      </c:catAx>
      <c:valAx>
        <c:axId val="5754185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08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09936"/>
        <c:axId val="575410328"/>
      </c:barChart>
      <c:catAx>
        <c:axId val="5754099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10328"/>
        <c:crosses val="autoZero"/>
        <c:auto val="0"/>
        <c:lblAlgn val="ctr"/>
        <c:lblOffset val="100"/>
        <c:tickMarkSkip val="1"/>
        <c:noMultiLvlLbl val="0"/>
      </c:catAx>
      <c:valAx>
        <c:axId val="5754103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09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7742664"/>
        <c:axId val="817744624"/>
      </c:barChart>
      <c:catAx>
        <c:axId val="8177426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17744624"/>
        <c:crosses val="autoZero"/>
        <c:auto val="0"/>
        <c:lblAlgn val="ctr"/>
        <c:lblOffset val="100"/>
        <c:tickMarkSkip val="1"/>
        <c:noMultiLvlLbl val="0"/>
      </c:catAx>
      <c:valAx>
        <c:axId val="8177446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17742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13464"/>
        <c:axId val="575422872"/>
      </c:barChart>
      <c:catAx>
        <c:axId val="5754134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22872"/>
        <c:crosses val="autoZero"/>
        <c:auto val="0"/>
        <c:lblAlgn val="ctr"/>
        <c:lblOffset val="100"/>
        <c:tickMarkSkip val="1"/>
        <c:noMultiLvlLbl val="0"/>
      </c:catAx>
      <c:valAx>
        <c:axId val="5754228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13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23264"/>
        <c:axId val="575424440"/>
      </c:barChart>
      <c:catAx>
        <c:axId val="5754232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24440"/>
        <c:crosses val="autoZero"/>
        <c:auto val="0"/>
        <c:lblAlgn val="ctr"/>
        <c:lblOffset val="100"/>
        <c:tickMarkSkip val="1"/>
        <c:noMultiLvlLbl val="0"/>
      </c:catAx>
      <c:valAx>
        <c:axId val="5754244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23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19344"/>
        <c:axId val="575429144"/>
      </c:barChart>
      <c:catAx>
        <c:axId val="5754193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29144"/>
        <c:crosses val="autoZero"/>
        <c:auto val="0"/>
        <c:lblAlgn val="ctr"/>
        <c:lblOffset val="100"/>
        <c:tickMarkSkip val="1"/>
        <c:noMultiLvlLbl val="0"/>
      </c:catAx>
      <c:valAx>
        <c:axId val="5754291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19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31104"/>
        <c:axId val="575420128"/>
      </c:barChart>
      <c:catAx>
        <c:axId val="5754311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20128"/>
        <c:crosses val="autoZero"/>
        <c:auto val="0"/>
        <c:lblAlgn val="ctr"/>
        <c:lblOffset val="100"/>
        <c:tickMarkSkip val="1"/>
        <c:noMultiLvlLbl val="0"/>
      </c:catAx>
      <c:valAx>
        <c:axId val="5754201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31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25224"/>
        <c:axId val="575429536"/>
      </c:barChart>
      <c:catAx>
        <c:axId val="5754252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29536"/>
        <c:crosses val="autoZero"/>
        <c:auto val="0"/>
        <c:lblAlgn val="ctr"/>
        <c:lblOffset val="100"/>
        <c:tickMarkSkip val="1"/>
        <c:noMultiLvlLbl val="0"/>
      </c:catAx>
      <c:valAx>
        <c:axId val="5754295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25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25616"/>
        <c:axId val="575422480"/>
      </c:barChart>
      <c:catAx>
        <c:axId val="5754256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22480"/>
        <c:crosses val="autoZero"/>
        <c:auto val="0"/>
        <c:lblAlgn val="ctr"/>
        <c:lblOffset val="100"/>
        <c:tickMarkSkip val="1"/>
        <c:noMultiLvlLbl val="0"/>
      </c:catAx>
      <c:valAx>
        <c:axId val="5754224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25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26008"/>
        <c:axId val="575427968"/>
      </c:barChart>
      <c:catAx>
        <c:axId val="5754260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27968"/>
        <c:crosses val="autoZero"/>
        <c:auto val="0"/>
        <c:lblAlgn val="ctr"/>
        <c:lblOffset val="100"/>
        <c:tickMarkSkip val="1"/>
        <c:noMultiLvlLbl val="0"/>
      </c:catAx>
      <c:valAx>
        <c:axId val="5754279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26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20520"/>
        <c:axId val="575426792"/>
      </c:barChart>
      <c:catAx>
        <c:axId val="5754205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26792"/>
        <c:crosses val="autoZero"/>
        <c:auto val="0"/>
        <c:lblAlgn val="ctr"/>
        <c:lblOffset val="100"/>
        <c:tickMarkSkip val="1"/>
        <c:noMultiLvlLbl val="0"/>
      </c:catAx>
      <c:valAx>
        <c:axId val="5754267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20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19736"/>
        <c:axId val="575426400"/>
      </c:barChart>
      <c:catAx>
        <c:axId val="5754197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26400"/>
        <c:crosses val="autoZero"/>
        <c:auto val="0"/>
        <c:lblAlgn val="ctr"/>
        <c:lblOffset val="100"/>
        <c:tickMarkSkip val="1"/>
        <c:noMultiLvlLbl val="0"/>
      </c:catAx>
      <c:valAx>
        <c:axId val="5754264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1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22088"/>
        <c:axId val="575427184"/>
      </c:barChart>
      <c:catAx>
        <c:axId val="5754220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27184"/>
        <c:crosses val="autoZero"/>
        <c:auto val="0"/>
        <c:lblAlgn val="ctr"/>
        <c:lblOffset val="100"/>
        <c:tickMarkSkip val="1"/>
        <c:noMultiLvlLbl val="0"/>
      </c:catAx>
      <c:valAx>
        <c:axId val="5754271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22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7744232"/>
        <c:axId val="817748936"/>
      </c:barChart>
      <c:catAx>
        <c:axId val="8177442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17748936"/>
        <c:crosses val="autoZero"/>
        <c:auto val="0"/>
        <c:lblAlgn val="ctr"/>
        <c:lblOffset val="100"/>
        <c:tickMarkSkip val="1"/>
        <c:noMultiLvlLbl val="0"/>
      </c:catAx>
      <c:valAx>
        <c:axId val="8177489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17744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28360"/>
        <c:axId val="575421304"/>
      </c:barChart>
      <c:catAx>
        <c:axId val="5754283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21304"/>
        <c:crosses val="autoZero"/>
        <c:auto val="0"/>
        <c:lblAlgn val="ctr"/>
        <c:lblOffset val="100"/>
        <c:tickMarkSkip val="1"/>
        <c:noMultiLvlLbl val="0"/>
      </c:catAx>
      <c:valAx>
        <c:axId val="5754213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75428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32184"/>
        <c:axId val="522530616"/>
      </c:barChart>
      <c:catAx>
        <c:axId val="5225321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30616"/>
        <c:crosses val="autoZero"/>
        <c:auto val="0"/>
        <c:lblAlgn val="ctr"/>
        <c:lblOffset val="100"/>
        <c:tickMarkSkip val="1"/>
        <c:noMultiLvlLbl val="0"/>
      </c:catAx>
      <c:valAx>
        <c:axId val="5225306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32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35712"/>
        <c:axId val="522539240"/>
      </c:barChart>
      <c:catAx>
        <c:axId val="5225357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39240"/>
        <c:crosses val="autoZero"/>
        <c:auto val="0"/>
        <c:lblAlgn val="ctr"/>
        <c:lblOffset val="100"/>
        <c:tickMarkSkip val="1"/>
        <c:noMultiLvlLbl val="0"/>
      </c:catAx>
      <c:valAx>
        <c:axId val="5225392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35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29440"/>
        <c:axId val="522531008"/>
      </c:barChart>
      <c:catAx>
        <c:axId val="5225294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31008"/>
        <c:crosses val="autoZero"/>
        <c:auto val="0"/>
        <c:lblAlgn val="ctr"/>
        <c:lblOffset val="100"/>
        <c:tickMarkSkip val="1"/>
        <c:noMultiLvlLbl val="0"/>
      </c:catAx>
      <c:valAx>
        <c:axId val="5225310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29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27872"/>
        <c:axId val="522539632"/>
      </c:barChart>
      <c:catAx>
        <c:axId val="5225278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39632"/>
        <c:crosses val="autoZero"/>
        <c:auto val="0"/>
        <c:lblAlgn val="ctr"/>
        <c:lblOffset val="100"/>
        <c:tickMarkSkip val="1"/>
        <c:noMultiLvlLbl val="0"/>
      </c:catAx>
      <c:valAx>
        <c:axId val="5225396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27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29048"/>
        <c:axId val="522533752"/>
      </c:barChart>
      <c:catAx>
        <c:axId val="522529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33752"/>
        <c:crosses val="autoZero"/>
        <c:auto val="0"/>
        <c:lblAlgn val="ctr"/>
        <c:lblOffset val="100"/>
        <c:tickMarkSkip val="1"/>
        <c:noMultiLvlLbl val="0"/>
      </c:catAx>
      <c:valAx>
        <c:axId val="5225337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29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32576"/>
        <c:axId val="522531400"/>
      </c:barChart>
      <c:catAx>
        <c:axId val="5225325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31400"/>
        <c:crosses val="autoZero"/>
        <c:auto val="0"/>
        <c:lblAlgn val="ctr"/>
        <c:lblOffset val="100"/>
        <c:tickMarkSkip val="1"/>
        <c:noMultiLvlLbl val="0"/>
      </c:catAx>
      <c:valAx>
        <c:axId val="5225314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32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32968"/>
        <c:axId val="522529832"/>
      </c:barChart>
      <c:catAx>
        <c:axId val="5225329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29832"/>
        <c:crosses val="autoZero"/>
        <c:auto val="0"/>
        <c:lblAlgn val="ctr"/>
        <c:lblOffset val="100"/>
        <c:tickMarkSkip val="1"/>
        <c:noMultiLvlLbl val="0"/>
      </c:catAx>
      <c:valAx>
        <c:axId val="5225298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32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33360"/>
        <c:axId val="522534144"/>
      </c:barChart>
      <c:catAx>
        <c:axId val="5225333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34144"/>
        <c:crosses val="autoZero"/>
        <c:auto val="0"/>
        <c:lblAlgn val="ctr"/>
        <c:lblOffset val="100"/>
        <c:tickMarkSkip val="1"/>
        <c:noMultiLvlLbl val="0"/>
      </c:catAx>
      <c:valAx>
        <c:axId val="5225341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33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37672"/>
        <c:axId val="522528264"/>
      </c:barChart>
      <c:catAx>
        <c:axId val="5225376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28264"/>
        <c:crosses val="autoZero"/>
        <c:auto val="0"/>
        <c:lblAlgn val="ctr"/>
        <c:lblOffset val="100"/>
        <c:tickMarkSkip val="1"/>
        <c:noMultiLvlLbl val="0"/>
      </c:catAx>
      <c:valAx>
        <c:axId val="5225282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37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7747368"/>
        <c:axId val="817743056"/>
      </c:barChart>
      <c:catAx>
        <c:axId val="8177473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17743056"/>
        <c:crosses val="autoZero"/>
        <c:auto val="0"/>
        <c:lblAlgn val="ctr"/>
        <c:lblOffset val="100"/>
        <c:tickMarkSkip val="1"/>
        <c:noMultiLvlLbl val="0"/>
      </c:catAx>
      <c:valAx>
        <c:axId val="8177430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17747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37280"/>
        <c:axId val="522530224"/>
      </c:barChart>
      <c:catAx>
        <c:axId val="5225372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30224"/>
        <c:crosses val="autoZero"/>
        <c:auto val="0"/>
        <c:lblAlgn val="ctr"/>
        <c:lblOffset val="100"/>
        <c:tickMarkSkip val="1"/>
        <c:noMultiLvlLbl val="0"/>
      </c:catAx>
      <c:valAx>
        <c:axId val="5225302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37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34928"/>
        <c:axId val="522535320"/>
      </c:barChart>
      <c:catAx>
        <c:axId val="5225349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35320"/>
        <c:crosses val="autoZero"/>
        <c:auto val="0"/>
        <c:lblAlgn val="ctr"/>
        <c:lblOffset val="100"/>
        <c:tickMarkSkip val="1"/>
        <c:noMultiLvlLbl val="0"/>
      </c:catAx>
      <c:valAx>
        <c:axId val="5225353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34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45512"/>
        <c:axId val="522549432"/>
      </c:barChart>
      <c:catAx>
        <c:axId val="5225455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49432"/>
        <c:crosses val="autoZero"/>
        <c:auto val="0"/>
        <c:lblAlgn val="ctr"/>
        <c:lblOffset val="100"/>
        <c:tickMarkSkip val="1"/>
        <c:noMultiLvlLbl val="0"/>
      </c:catAx>
      <c:valAx>
        <c:axId val="5225494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45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48256"/>
        <c:axId val="522543160"/>
      </c:barChart>
      <c:catAx>
        <c:axId val="522548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43160"/>
        <c:crosses val="autoZero"/>
        <c:auto val="0"/>
        <c:lblAlgn val="ctr"/>
        <c:lblOffset val="100"/>
        <c:tickMarkSkip val="1"/>
        <c:noMultiLvlLbl val="0"/>
      </c:catAx>
      <c:valAx>
        <c:axId val="5225431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48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41200"/>
        <c:axId val="522541592"/>
      </c:barChart>
      <c:catAx>
        <c:axId val="5225412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41592"/>
        <c:crosses val="autoZero"/>
        <c:auto val="0"/>
        <c:lblAlgn val="ctr"/>
        <c:lblOffset val="100"/>
        <c:tickMarkSkip val="1"/>
        <c:noMultiLvlLbl val="0"/>
      </c:catAx>
      <c:valAx>
        <c:axId val="5225415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41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42376"/>
        <c:axId val="522543552"/>
      </c:barChart>
      <c:catAx>
        <c:axId val="5225423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43552"/>
        <c:crosses val="autoZero"/>
        <c:auto val="0"/>
        <c:lblAlgn val="ctr"/>
        <c:lblOffset val="100"/>
        <c:tickMarkSkip val="1"/>
        <c:noMultiLvlLbl val="0"/>
      </c:catAx>
      <c:valAx>
        <c:axId val="5225435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42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46296"/>
        <c:axId val="522543944"/>
      </c:barChart>
      <c:catAx>
        <c:axId val="5225462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43944"/>
        <c:crosses val="autoZero"/>
        <c:auto val="0"/>
        <c:lblAlgn val="ctr"/>
        <c:lblOffset val="100"/>
        <c:tickMarkSkip val="1"/>
        <c:noMultiLvlLbl val="0"/>
      </c:catAx>
      <c:valAx>
        <c:axId val="5225439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46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48648"/>
        <c:axId val="522540808"/>
      </c:barChart>
      <c:catAx>
        <c:axId val="5225486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40808"/>
        <c:crosses val="autoZero"/>
        <c:auto val="0"/>
        <c:lblAlgn val="ctr"/>
        <c:lblOffset val="100"/>
        <c:tickMarkSkip val="1"/>
        <c:noMultiLvlLbl val="0"/>
      </c:catAx>
      <c:valAx>
        <c:axId val="5225408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48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52176"/>
        <c:axId val="522549040"/>
      </c:barChart>
      <c:catAx>
        <c:axId val="5225521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49040"/>
        <c:crosses val="autoZero"/>
        <c:auto val="0"/>
        <c:lblAlgn val="ctr"/>
        <c:lblOffset val="100"/>
        <c:tickMarkSkip val="1"/>
        <c:noMultiLvlLbl val="0"/>
      </c:catAx>
      <c:valAx>
        <c:axId val="5225490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52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50608"/>
        <c:axId val="522544336"/>
      </c:barChart>
      <c:catAx>
        <c:axId val="5225506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44336"/>
        <c:crosses val="autoZero"/>
        <c:auto val="0"/>
        <c:lblAlgn val="ctr"/>
        <c:lblOffset val="100"/>
        <c:tickMarkSkip val="1"/>
        <c:noMultiLvlLbl val="0"/>
      </c:catAx>
      <c:valAx>
        <c:axId val="5225443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50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7749328"/>
        <c:axId val="817747760"/>
      </c:barChart>
      <c:catAx>
        <c:axId val="8177493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17747760"/>
        <c:crosses val="autoZero"/>
        <c:auto val="0"/>
        <c:lblAlgn val="ctr"/>
        <c:lblOffset val="100"/>
        <c:tickMarkSkip val="1"/>
        <c:noMultiLvlLbl val="0"/>
      </c:catAx>
      <c:valAx>
        <c:axId val="8177477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17749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49824"/>
        <c:axId val="522544728"/>
      </c:barChart>
      <c:catAx>
        <c:axId val="5225498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44728"/>
        <c:crosses val="autoZero"/>
        <c:auto val="0"/>
        <c:lblAlgn val="ctr"/>
        <c:lblOffset val="100"/>
        <c:tickMarkSkip val="1"/>
        <c:noMultiLvlLbl val="0"/>
      </c:catAx>
      <c:valAx>
        <c:axId val="5225447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49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46688"/>
        <c:axId val="522547080"/>
      </c:barChart>
      <c:catAx>
        <c:axId val="5225466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47080"/>
        <c:crosses val="autoZero"/>
        <c:auto val="0"/>
        <c:lblAlgn val="ctr"/>
        <c:lblOffset val="100"/>
        <c:tickMarkSkip val="1"/>
        <c:noMultiLvlLbl val="0"/>
      </c:catAx>
      <c:valAx>
        <c:axId val="5225470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46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47864"/>
        <c:axId val="522562368"/>
      </c:barChart>
      <c:catAx>
        <c:axId val="5225478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62368"/>
        <c:crosses val="autoZero"/>
        <c:auto val="0"/>
        <c:lblAlgn val="ctr"/>
        <c:lblOffset val="100"/>
        <c:tickMarkSkip val="1"/>
        <c:noMultiLvlLbl val="0"/>
      </c:catAx>
      <c:valAx>
        <c:axId val="5225623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47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55312"/>
        <c:axId val="522563544"/>
      </c:barChart>
      <c:catAx>
        <c:axId val="5225553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63544"/>
        <c:crosses val="autoZero"/>
        <c:auto val="0"/>
        <c:lblAlgn val="ctr"/>
        <c:lblOffset val="100"/>
        <c:tickMarkSkip val="1"/>
        <c:noMultiLvlLbl val="0"/>
      </c:catAx>
      <c:valAx>
        <c:axId val="5225635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55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54136"/>
        <c:axId val="522564720"/>
      </c:barChart>
      <c:catAx>
        <c:axId val="5225541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64720"/>
        <c:crosses val="autoZero"/>
        <c:auto val="0"/>
        <c:lblAlgn val="ctr"/>
        <c:lblOffset val="100"/>
        <c:tickMarkSkip val="1"/>
        <c:noMultiLvlLbl val="0"/>
      </c:catAx>
      <c:valAx>
        <c:axId val="5225647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54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58840"/>
        <c:axId val="522563152"/>
      </c:barChart>
      <c:catAx>
        <c:axId val="5225588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63152"/>
        <c:crosses val="autoZero"/>
        <c:auto val="0"/>
        <c:lblAlgn val="ctr"/>
        <c:lblOffset val="100"/>
        <c:tickMarkSkip val="1"/>
        <c:noMultiLvlLbl val="0"/>
      </c:catAx>
      <c:valAx>
        <c:axId val="5225631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58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53352"/>
        <c:axId val="522554528"/>
      </c:barChart>
      <c:catAx>
        <c:axId val="5225533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54528"/>
        <c:crosses val="autoZero"/>
        <c:auto val="0"/>
        <c:lblAlgn val="ctr"/>
        <c:lblOffset val="100"/>
        <c:tickMarkSkip val="1"/>
        <c:noMultiLvlLbl val="0"/>
      </c:catAx>
      <c:valAx>
        <c:axId val="5225545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53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62760"/>
        <c:axId val="522560016"/>
      </c:barChart>
      <c:catAx>
        <c:axId val="5225627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60016"/>
        <c:crosses val="autoZero"/>
        <c:auto val="0"/>
        <c:lblAlgn val="ctr"/>
        <c:lblOffset val="100"/>
        <c:tickMarkSkip val="1"/>
        <c:noMultiLvlLbl val="0"/>
      </c:catAx>
      <c:valAx>
        <c:axId val="5225600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62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55704"/>
        <c:axId val="522557272"/>
      </c:barChart>
      <c:catAx>
        <c:axId val="5225557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57272"/>
        <c:crosses val="autoZero"/>
        <c:auto val="0"/>
        <c:lblAlgn val="ctr"/>
        <c:lblOffset val="100"/>
        <c:tickMarkSkip val="1"/>
        <c:noMultiLvlLbl val="0"/>
      </c:catAx>
      <c:valAx>
        <c:axId val="5225572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55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52960"/>
        <c:axId val="522556488"/>
      </c:barChart>
      <c:catAx>
        <c:axId val="5225529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56488"/>
        <c:crosses val="autoZero"/>
        <c:auto val="0"/>
        <c:lblAlgn val="ctr"/>
        <c:lblOffset val="100"/>
        <c:tickMarkSkip val="1"/>
        <c:noMultiLvlLbl val="0"/>
      </c:catAx>
      <c:valAx>
        <c:axId val="5225564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52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7748152"/>
        <c:axId val="817748544"/>
      </c:barChart>
      <c:catAx>
        <c:axId val="8177481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17748544"/>
        <c:crosses val="autoZero"/>
        <c:auto val="0"/>
        <c:lblAlgn val="ctr"/>
        <c:lblOffset val="100"/>
        <c:tickMarkSkip val="1"/>
        <c:noMultiLvlLbl val="0"/>
      </c:catAx>
      <c:valAx>
        <c:axId val="8177485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17748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57664"/>
        <c:axId val="522558056"/>
      </c:barChart>
      <c:catAx>
        <c:axId val="5225576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58056"/>
        <c:crosses val="autoZero"/>
        <c:auto val="0"/>
        <c:lblAlgn val="ctr"/>
        <c:lblOffset val="100"/>
        <c:tickMarkSkip val="1"/>
        <c:noMultiLvlLbl val="0"/>
      </c:catAx>
      <c:valAx>
        <c:axId val="5225580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57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59232"/>
        <c:axId val="522558448"/>
      </c:barChart>
      <c:catAx>
        <c:axId val="5225592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58448"/>
        <c:crosses val="autoZero"/>
        <c:auto val="0"/>
        <c:lblAlgn val="ctr"/>
        <c:lblOffset val="100"/>
        <c:tickMarkSkip val="1"/>
        <c:noMultiLvlLbl val="0"/>
      </c:catAx>
      <c:valAx>
        <c:axId val="5225584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59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61192"/>
        <c:axId val="522560408"/>
      </c:barChart>
      <c:catAx>
        <c:axId val="5225611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60408"/>
        <c:crosses val="autoZero"/>
        <c:auto val="0"/>
        <c:lblAlgn val="ctr"/>
        <c:lblOffset val="100"/>
        <c:tickMarkSkip val="1"/>
        <c:noMultiLvlLbl val="0"/>
      </c:catAx>
      <c:valAx>
        <c:axId val="5225604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61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66680"/>
        <c:axId val="522567072"/>
      </c:barChart>
      <c:catAx>
        <c:axId val="5225666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67072"/>
        <c:crosses val="autoZero"/>
        <c:auto val="0"/>
        <c:lblAlgn val="ctr"/>
        <c:lblOffset val="100"/>
        <c:tickMarkSkip val="1"/>
        <c:noMultiLvlLbl val="0"/>
      </c:catAx>
      <c:valAx>
        <c:axId val="5225670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66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67464"/>
        <c:axId val="522567856"/>
      </c:barChart>
      <c:catAx>
        <c:axId val="5225674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67856"/>
        <c:crosses val="autoZero"/>
        <c:auto val="0"/>
        <c:lblAlgn val="ctr"/>
        <c:lblOffset val="100"/>
        <c:tickMarkSkip val="1"/>
        <c:noMultiLvlLbl val="0"/>
      </c:catAx>
      <c:valAx>
        <c:axId val="5225678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67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65504"/>
        <c:axId val="522508272"/>
      </c:barChart>
      <c:catAx>
        <c:axId val="522565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08272"/>
        <c:crosses val="autoZero"/>
        <c:auto val="0"/>
        <c:lblAlgn val="ctr"/>
        <c:lblOffset val="100"/>
        <c:tickMarkSkip val="1"/>
        <c:noMultiLvlLbl val="0"/>
      </c:catAx>
      <c:valAx>
        <c:axId val="5225082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65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11800"/>
        <c:axId val="522512584"/>
      </c:barChart>
      <c:catAx>
        <c:axId val="5225118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12584"/>
        <c:crosses val="autoZero"/>
        <c:auto val="0"/>
        <c:lblAlgn val="ctr"/>
        <c:lblOffset val="100"/>
        <c:tickMarkSkip val="1"/>
        <c:noMultiLvlLbl val="0"/>
      </c:catAx>
      <c:valAx>
        <c:axId val="5225125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11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08664"/>
        <c:axId val="522502784"/>
      </c:barChart>
      <c:catAx>
        <c:axId val="5225086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02784"/>
        <c:crosses val="autoZero"/>
        <c:auto val="0"/>
        <c:lblAlgn val="ctr"/>
        <c:lblOffset val="100"/>
        <c:tickMarkSkip val="1"/>
        <c:noMultiLvlLbl val="0"/>
      </c:catAx>
      <c:valAx>
        <c:axId val="5225027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08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03176"/>
        <c:axId val="522513760"/>
      </c:barChart>
      <c:catAx>
        <c:axId val="5225031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13760"/>
        <c:crosses val="autoZero"/>
        <c:auto val="0"/>
        <c:lblAlgn val="ctr"/>
        <c:lblOffset val="100"/>
        <c:tickMarkSkip val="1"/>
        <c:noMultiLvlLbl val="0"/>
      </c:catAx>
      <c:valAx>
        <c:axId val="5225137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03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03568"/>
        <c:axId val="522503960"/>
      </c:barChart>
      <c:catAx>
        <c:axId val="5225035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03960"/>
        <c:crosses val="autoZero"/>
        <c:auto val="0"/>
        <c:lblAlgn val="ctr"/>
        <c:lblOffset val="100"/>
        <c:tickMarkSkip val="1"/>
        <c:noMultiLvlLbl val="0"/>
      </c:catAx>
      <c:valAx>
        <c:axId val="5225039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03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8838672"/>
        <c:axId val="798835536"/>
      </c:barChart>
      <c:catAx>
        <c:axId val="7988386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98835536"/>
        <c:crosses val="autoZero"/>
        <c:auto val="0"/>
        <c:lblAlgn val="ctr"/>
        <c:lblOffset val="100"/>
        <c:tickMarkSkip val="1"/>
        <c:noMultiLvlLbl val="0"/>
      </c:catAx>
      <c:valAx>
        <c:axId val="7988355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98838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10624"/>
        <c:axId val="522507880"/>
      </c:barChart>
      <c:catAx>
        <c:axId val="5225106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07880"/>
        <c:crosses val="autoZero"/>
        <c:auto val="0"/>
        <c:lblAlgn val="ctr"/>
        <c:lblOffset val="100"/>
        <c:tickMarkSkip val="1"/>
        <c:noMultiLvlLbl val="0"/>
      </c:catAx>
      <c:valAx>
        <c:axId val="5225078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1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07488"/>
        <c:axId val="522509056"/>
      </c:barChart>
      <c:catAx>
        <c:axId val="5225074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09056"/>
        <c:crosses val="autoZero"/>
        <c:auto val="0"/>
        <c:lblAlgn val="ctr"/>
        <c:lblOffset val="100"/>
        <c:tickMarkSkip val="1"/>
        <c:noMultiLvlLbl val="0"/>
      </c:catAx>
      <c:valAx>
        <c:axId val="5225090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07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09448"/>
        <c:axId val="522512976"/>
      </c:barChart>
      <c:catAx>
        <c:axId val="5225094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12976"/>
        <c:crosses val="autoZero"/>
        <c:auto val="0"/>
        <c:lblAlgn val="ctr"/>
        <c:lblOffset val="100"/>
        <c:tickMarkSkip val="1"/>
        <c:noMultiLvlLbl val="0"/>
      </c:catAx>
      <c:valAx>
        <c:axId val="5225129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09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13368"/>
        <c:axId val="522505920"/>
      </c:barChart>
      <c:catAx>
        <c:axId val="5225133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05920"/>
        <c:crosses val="autoZero"/>
        <c:auto val="0"/>
        <c:lblAlgn val="ctr"/>
        <c:lblOffset val="100"/>
        <c:tickMarkSkip val="1"/>
        <c:noMultiLvlLbl val="0"/>
      </c:catAx>
      <c:valAx>
        <c:axId val="5225059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13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06704"/>
        <c:axId val="522510232"/>
      </c:barChart>
      <c:catAx>
        <c:axId val="5225067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10232"/>
        <c:crosses val="autoZero"/>
        <c:auto val="0"/>
        <c:lblAlgn val="ctr"/>
        <c:lblOffset val="100"/>
        <c:tickMarkSkip val="1"/>
        <c:noMultiLvlLbl val="0"/>
      </c:catAx>
      <c:valAx>
        <c:axId val="5225102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06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09840"/>
        <c:axId val="522511016"/>
      </c:barChart>
      <c:catAx>
        <c:axId val="5225098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11016"/>
        <c:crosses val="autoZero"/>
        <c:auto val="0"/>
        <c:lblAlgn val="ctr"/>
        <c:lblOffset val="100"/>
        <c:tickMarkSkip val="1"/>
        <c:noMultiLvlLbl val="0"/>
      </c:catAx>
      <c:valAx>
        <c:axId val="5225110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09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21992"/>
        <c:axId val="522527480"/>
      </c:barChart>
      <c:catAx>
        <c:axId val="5225219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27480"/>
        <c:crosses val="autoZero"/>
        <c:auto val="0"/>
        <c:lblAlgn val="ctr"/>
        <c:lblOffset val="100"/>
        <c:tickMarkSkip val="1"/>
        <c:noMultiLvlLbl val="0"/>
      </c:catAx>
      <c:valAx>
        <c:axId val="5225274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21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16112"/>
        <c:axId val="522516896"/>
      </c:barChart>
      <c:catAx>
        <c:axId val="5225161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16896"/>
        <c:crosses val="autoZero"/>
        <c:auto val="0"/>
        <c:lblAlgn val="ctr"/>
        <c:lblOffset val="100"/>
        <c:tickMarkSkip val="1"/>
        <c:noMultiLvlLbl val="0"/>
      </c:catAx>
      <c:valAx>
        <c:axId val="5225168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16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22776"/>
        <c:axId val="522523952"/>
      </c:barChart>
      <c:catAx>
        <c:axId val="5225227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23952"/>
        <c:crosses val="autoZero"/>
        <c:auto val="0"/>
        <c:lblAlgn val="ctr"/>
        <c:lblOffset val="100"/>
        <c:tickMarkSkip val="1"/>
        <c:noMultiLvlLbl val="0"/>
      </c:catAx>
      <c:valAx>
        <c:axId val="5225239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22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15328"/>
        <c:axId val="522518464"/>
      </c:barChart>
      <c:catAx>
        <c:axId val="5225153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18464"/>
        <c:crosses val="autoZero"/>
        <c:auto val="0"/>
        <c:lblAlgn val="ctr"/>
        <c:lblOffset val="100"/>
        <c:tickMarkSkip val="1"/>
        <c:noMultiLvlLbl val="0"/>
      </c:catAx>
      <c:valAx>
        <c:axId val="5225184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15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8835928"/>
        <c:axId val="798836320"/>
      </c:barChart>
      <c:catAx>
        <c:axId val="7988359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98836320"/>
        <c:crosses val="autoZero"/>
        <c:auto val="0"/>
        <c:lblAlgn val="ctr"/>
        <c:lblOffset val="100"/>
        <c:tickMarkSkip val="1"/>
        <c:noMultiLvlLbl val="0"/>
      </c:catAx>
      <c:valAx>
        <c:axId val="7988363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98835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20424"/>
        <c:axId val="522518856"/>
      </c:barChart>
      <c:catAx>
        <c:axId val="5225204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18856"/>
        <c:crosses val="autoZero"/>
        <c:auto val="0"/>
        <c:lblAlgn val="ctr"/>
        <c:lblOffset val="100"/>
        <c:tickMarkSkip val="1"/>
        <c:noMultiLvlLbl val="0"/>
      </c:catAx>
      <c:valAx>
        <c:axId val="5225188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20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24736"/>
        <c:axId val="522525128"/>
      </c:barChart>
      <c:catAx>
        <c:axId val="5225247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25128"/>
        <c:crosses val="autoZero"/>
        <c:auto val="0"/>
        <c:lblAlgn val="ctr"/>
        <c:lblOffset val="100"/>
        <c:tickMarkSkip val="1"/>
        <c:noMultiLvlLbl val="0"/>
      </c:catAx>
      <c:valAx>
        <c:axId val="5225251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24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22384"/>
        <c:axId val="522523560"/>
      </c:barChart>
      <c:catAx>
        <c:axId val="5225223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23560"/>
        <c:crosses val="autoZero"/>
        <c:auto val="0"/>
        <c:lblAlgn val="ctr"/>
        <c:lblOffset val="100"/>
        <c:tickMarkSkip val="1"/>
        <c:noMultiLvlLbl val="0"/>
      </c:catAx>
      <c:valAx>
        <c:axId val="5225235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22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25912"/>
        <c:axId val="522517288"/>
      </c:barChart>
      <c:catAx>
        <c:axId val="522525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17288"/>
        <c:crosses val="autoZero"/>
        <c:auto val="0"/>
        <c:lblAlgn val="ctr"/>
        <c:lblOffset val="100"/>
        <c:tickMarkSkip val="1"/>
        <c:noMultiLvlLbl val="0"/>
      </c:catAx>
      <c:valAx>
        <c:axId val="5225172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25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25520"/>
        <c:axId val="522519248"/>
      </c:barChart>
      <c:catAx>
        <c:axId val="5225255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19248"/>
        <c:crosses val="autoZero"/>
        <c:auto val="0"/>
        <c:lblAlgn val="ctr"/>
        <c:lblOffset val="100"/>
        <c:tickMarkSkip val="1"/>
        <c:noMultiLvlLbl val="0"/>
      </c:catAx>
      <c:valAx>
        <c:axId val="5225192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25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26304"/>
        <c:axId val="522520816"/>
      </c:barChart>
      <c:catAx>
        <c:axId val="5225263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20816"/>
        <c:crosses val="autoZero"/>
        <c:auto val="0"/>
        <c:lblAlgn val="ctr"/>
        <c:lblOffset val="100"/>
        <c:tickMarkSkip val="1"/>
        <c:noMultiLvlLbl val="0"/>
      </c:catAx>
      <c:valAx>
        <c:axId val="5225208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26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527088"/>
        <c:axId val="522520032"/>
      </c:barChart>
      <c:catAx>
        <c:axId val="5225270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20032"/>
        <c:crosses val="autoZero"/>
        <c:auto val="0"/>
        <c:lblAlgn val="ctr"/>
        <c:lblOffset val="100"/>
        <c:tickMarkSkip val="1"/>
        <c:noMultiLvlLbl val="0"/>
      </c:catAx>
      <c:valAx>
        <c:axId val="5225200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22527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424352"/>
        <c:axId val="801418864"/>
      </c:barChart>
      <c:catAx>
        <c:axId val="8014243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418864"/>
        <c:crosses val="autoZero"/>
        <c:auto val="0"/>
        <c:lblAlgn val="ctr"/>
        <c:lblOffset val="100"/>
        <c:tickMarkSkip val="1"/>
        <c:noMultiLvlLbl val="0"/>
      </c:catAx>
      <c:valAx>
        <c:axId val="8014188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424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419256"/>
        <c:axId val="801420432"/>
      </c:barChart>
      <c:catAx>
        <c:axId val="801419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420432"/>
        <c:crosses val="autoZero"/>
        <c:auto val="0"/>
        <c:lblAlgn val="ctr"/>
        <c:lblOffset val="100"/>
        <c:tickMarkSkip val="1"/>
        <c:noMultiLvlLbl val="0"/>
      </c:catAx>
      <c:valAx>
        <c:axId val="8014204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419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3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415728"/>
        <c:axId val="801422784"/>
      </c:barChart>
      <c:catAx>
        <c:axId val="8014157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422784"/>
        <c:crosses val="autoZero"/>
        <c:auto val="0"/>
        <c:lblAlgn val="ctr"/>
        <c:lblOffset val="100"/>
        <c:tickMarkSkip val="1"/>
        <c:noMultiLvlLbl val="0"/>
      </c:catAx>
      <c:valAx>
        <c:axId val="8014227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415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139216"/>
        <c:axId val="804992816"/>
      </c:barChart>
      <c:catAx>
        <c:axId val="5621392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992816"/>
        <c:crosses val="autoZero"/>
        <c:auto val="0"/>
        <c:lblAlgn val="ctr"/>
        <c:lblOffset val="100"/>
        <c:tickMarkSkip val="1"/>
        <c:noMultiLvlLbl val="0"/>
      </c:catAx>
      <c:valAx>
        <c:axId val="8049928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2139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8839064"/>
        <c:axId val="798840240"/>
      </c:barChart>
      <c:catAx>
        <c:axId val="7988390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98840240"/>
        <c:crosses val="autoZero"/>
        <c:auto val="0"/>
        <c:lblAlgn val="ctr"/>
        <c:lblOffset val="100"/>
        <c:tickMarkSkip val="1"/>
        <c:noMultiLvlLbl val="0"/>
      </c:catAx>
      <c:valAx>
        <c:axId val="7988402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98839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421608"/>
        <c:axId val="801416904"/>
      </c:barChart>
      <c:catAx>
        <c:axId val="8014216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416904"/>
        <c:crosses val="autoZero"/>
        <c:auto val="0"/>
        <c:lblAlgn val="ctr"/>
        <c:lblOffset val="100"/>
        <c:tickMarkSkip val="1"/>
        <c:noMultiLvlLbl val="0"/>
      </c:catAx>
      <c:valAx>
        <c:axId val="8014169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421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417296"/>
        <c:axId val="801420824"/>
      </c:barChart>
      <c:catAx>
        <c:axId val="8014172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420824"/>
        <c:crosses val="autoZero"/>
        <c:auto val="0"/>
        <c:lblAlgn val="ctr"/>
        <c:lblOffset val="100"/>
        <c:tickMarkSkip val="1"/>
        <c:noMultiLvlLbl val="0"/>
      </c:catAx>
      <c:valAx>
        <c:axId val="8014208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417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423960"/>
        <c:axId val="801412200"/>
      </c:barChart>
      <c:catAx>
        <c:axId val="8014239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412200"/>
        <c:crosses val="autoZero"/>
        <c:auto val="0"/>
        <c:lblAlgn val="ctr"/>
        <c:lblOffset val="100"/>
        <c:tickMarkSkip val="1"/>
        <c:noMultiLvlLbl val="0"/>
      </c:catAx>
      <c:valAx>
        <c:axId val="8014122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423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412592"/>
        <c:axId val="801418080"/>
      </c:barChart>
      <c:catAx>
        <c:axId val="8014125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418080"/>
        <c:crosses val="autoZero"/>
        <c:auto val="0"/>
        <c:lblAlgn val="ctr"/>
        <c:lblOffset val="100"/>
        <c:tickMarkSkip val="1"/>
        <c:noMultiLvlLbl val="0"/>
      </c:catAx>
      <c:valAx>
        <c:axId val="8014180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412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412984"/>
        <c:axId val="801422000"/>
      </c:barChart>
      <c:catAx>
        <c:axId val="8014129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422000"/>
        <c:crosses val="autoZero"/>
        <c:auto val="0"/>
        <c:lblAlgn val="ctr"/>
        <c:lblOffset val="100"/>
        <c:tickMarkSkip val="1"/>
        <c:noMultiLvlLbl val="0"/>
      </c:catAx>
      <c:valAx>
        <c:axId val="8014220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412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413376"/>
        <c:axId val="801413768"/>
      </c:barChart>
      <c:catAx>
        <c:axId val="8014133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413768"/>
        <c:crosses val="autoZero"/>
        <c:auto val="0"/>
        <c:lblAlgn val="ctr"/>
        <c:lblOffset val="100"/>
        <c:tickMarkSkip val="1"/>
        <c:noMultiLvlLbl val="0"/>
      </c:catAx>
      <c:valAx>
        <c:axId val="8014137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413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418472"/>
        <c:axId val="801420040"/>
      </c:barChart>
      <c:catAx>
        <c:axId val="8014184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420040"/>
        <c:crosses val="autoZero"/>
        <c:auto val="0"/>
        <c:lblAlgn val="ctr"/>
        <c:lblOffset val="100"/>
        <c:tickMarkSkip val="1"/>
        <c:noMultiLvlLbl val="0"/>
      </c:catAx>
      <c:valAx>
        <c:axId val="8014200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418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414552"/>
        <c:axId val="801424744"/>
      </c:barChart>
      <c:catAx>
        <c:axId val="8014145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424744"/>
        <c:crosses val="autoZero"/>
        <c:auto val="0"/>
        <c:lblAlgn val="ctr"/>
        <c:lblOffset val="100"/>
        <c:tickMarkSkip val="1"/>
        <c:noMultiLvlLbl val="0"/>
      </c:catAx>
      <c:valAx>
        <c:axId val="8014247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414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425136"/>
        <c:axId val="801426704"/>
      </c:barChart>
      <c:catAx>
        <c:axId val="8014251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426704"/>
        <c:crosses val="autoZero"/>
        <c:auto val="0"/>
        <c:lblAlgn val="ctr"/>
        <c:lblOffset val="100"/>
        <c:tickMarkSkip val="1"/>
        <c:noMultiLvlLbl val="0"/>
      </c:catAx>
      <c:valAx>
        <c:axId val="8014267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425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425920"/>
        <c:axId val="801427096"/>
      </c:barChart>
      <c:catAx>
        <c:axId val="8014259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427096"/>
        <c:crosses val="autoZero"/>
        <c:auto val="0"/>
        <c:lblAlgn val="ctr"/>
        <c:lblOffset val="100"/>
        <c:tickMarkSkip val="1"/>
        <c:noMultiLvlLbl val="0"/>
      </c:catAx>
      <c:valAx>
        <c:axId val="8014270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425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8842200"/>
        <c:axId val="798835144"/>
      </c:barChart>
      <c:catAx>
        <c:axId val="7988422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98835144"/>
        <c:crosses val="autoZero"/>
        <c:auto val="0"/>
        <c:lblAlgn val="ctr"/>
        <c:lblOffset val="100"/>
        <c:tickMarkSkip val="1"/>
        <c:noMultiLvlLbl val="0"/>
      </c:catAx>
      <c:valAx>
        <c:axId val="7988351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98842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374176"/>
        <c:axId val="801363200"/>
      </c:barChart>
      <c:catAx>
        <c:axId val="8013741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63200"/>
        <c:crosses val="autoZero"/>
        <c:auto val="0"/>
        <c:lblAlgn val="ctr"/>
        <c:lblOffset val="100"/>
        <c:tickMarkSkip val="1"/>
        <c:noMultiLvlLbl val="0"/>
      </c:catAx>
      <c:valAx>
        <c:axId val="8013632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74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363592"/>
        <c:axId val="801365160"/>
      </c:barChart>
      <c:catAx>
        <c:axId val="8013635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65160"/>
        <c:crosses val="autoZero"/>
        <c:auto val="0"/>
        <c:lblAlgn val="ctr"/>
        <c:lblOffset val="100"/>
        <c:tickMarkSkip val="1"/>
        <c:noMultiLvlLbl val="0"/>
      </c:catAx>
      <c:valAx>
        <c:axId val="8013651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63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370256"/>
        <c:axId val="801363984"/>
      </c:barChart>
      <c:catAx>
        <c:axId val="801370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63984"/>
        <c:crosses val="autoZero"/>
        <c:auto val="0"/>
        <c:lblAlgn val="ctr"/>
        <c:lblOffset val="100"/>
        <c:tickMarkSkip val="1"/>
        <c:noMultiLvlLbl val="0"/>
      </c:catAx>
      <c:valAx>
        <c:axId val="8013639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70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362024"/>
        <c:axId val="801369472"/>
      </c:barChart>
      <c:catAx>
        <c:axId val="8013620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69472"/>
        <c:crosses val="autoZero"/>
        <c:auto val="0"/>
        <c:lblAlgn val="ctr"/>
        <c:lblOffset val="100"/>
        <c:tickMarkSkip val="1"/>
        <c:noMultiLvlLbl val="0"/>
      </c:catAx>
      <c:valAx>
        <c:axId val="8013694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62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364768"/>
        <c:axId val="801362416"/>
      </c:barChart>
      <c:catAx>
        <c:axId val="8013647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62416"/>
        <c:crosses val="autoZero"/>
        <c:auto val="0"/>
        <c:lblAlgn val="ctr"/>
        <c:lblOffset val="100"/>
        <c:tickMarkSkip val="1"/>
        <c:noMultiLvlLbl val="0"/>
      </c:catAx>
      <c:valAx>
        <c:axId val="8013624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64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365552"/>
        <c:axId val="801371040"/>
      </c:barChart>
      <c:catAx>
        <c:axId val="8013655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71040"/>
        <c:crosses val="autoZero"/>
        <c:auto val="0"/>
        <c:lblAlgn val="ctr"/>
        <c:lblOffset val="100"/>
        <c:tickMarkSkip val="1"/>
        <c:noMultiLvlLbl val="0"/>
      </c:catAx>
      <c:valAx>
        <c:axId val="8013710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65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371432"/>
        <c:axId val="801368296"/>
      </c:barChart>
      <c:catAx>
        <c:axId val="8013714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68296"/>
        <c:crosses val="autoZero"/>
        <c:auto val="0"/>
        <c:lblAlgn val="ctr"/>
        <c:lblOffset val="100"/>
        <c:tickMarkSkip val="1"/>
        <c:noMultiLvlLbl val="0"/>
      </c:catAx>
      <c:valAx>
        <c:axId val="8013682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71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371824"/>
        <c:axId val="801369080"/>
      </c:barChart>
      <c:catAx>
        <c:axId val="8013718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69080"/>
        <c:crosses val="autoZero"/>
        <c:auto val="0"/>
        <c:lblAlgn val="ctr"/>
        <c:lblOffset val="100"/>
        <c:tickMarkSkip val="1"/>
        <c:noMultiLvlLbl val="0"/>
      </c:catAx>
      <c:valAx>
        <c:axId val="8013690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71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365944"/>
        <c:axId val="801366336"/>
      </c:barChart>
      <c:catAx>
        <c:axId val="8013659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66336"/>
        <c:crosses val="autoZero"/>
        <c:auto val="0"/>
        <c:lblAlgn val="ctr"/>
        <c:lblOffset val="100"/>
        <c:tickMarkSkip val="1"/>
        <c:noMultiLvlLbl val="0"/>
      </c:catAx>
      <c:valAx>
        <c:axId val="8013663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65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373000"/>
        <c:axId val="801373392"/>
      </c:barChart>
      <c:catAx>
        <c:axId val="8013730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73392"/>
        <c:crosses val="autoZero"/>
        <c:auto val="0"/>
        <c:lblAlgn val="ctr"/>
        <c:lblOffset val="100"/>
        <c:tickMarkSkip val="1"/>
        <c:noMultiLvlLbl val="0"/>
      </c:catAx>
      <c:valAx>
        <c:axId val="8013733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73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8837496"/>
        <c:axId val="798841808"/>
      </c:barChart>
      <c:catAx>
        <c:axId val="7988374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98841808"/>
        <c:crosses val="autoZero"/>
        <c:auto val="0"/>
        <c:lblAlgn val="ctr"/>
        <c:lblOffset val="100"/>
        <c:tickMarkSkip val="1"/>
        <c:noMultiLvlLbl val="0"/>
      </c:catAx>
      <c:valAx>
        <c:axId val="7988418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98837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367120"/>
        <c:axId val="801385544"/>
      </c:barChart>
      <c:catAx>
        <c:axId val="8013671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85544"/>
        <c:crosses val="autoZero"/>
        <c:auto val="0"/>
        <c:lblAlgn val="ctr"/>
        <c:lblOffset val="100"/>
        <c:tickMarkSkip val="1"/>
        <c:noMultiLvlLbl val="0"/>
      </c:catAx>
      <c:valAx>
        <c:axId val="8013855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67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386720"/>
        <c:axId val="801381232"/>
      </c:barChart>
      <c:catAx>
        <c:axId val="8013867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81232"/>
        <c:crosses val="autoZero"/>
        <c:auto val="0"/>
        <c:lblAlgn val="ctr"/>
        <c:lblOffset val="100"/>
        <c:tickMarkSkip val="1"/>
        <c:noMultiLvlLbl val="0"/>
      </c:catAx>
      <c:valAx>
        <c:axId val="8013812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86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382016"/>
        <c:axId val="801376528"/>
      </c:barChart>
      <c:catAx>
        <c:axId val="8013820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76528"/>
        <c:crosses val="autoZero"/>
        <c:auto val="0"/>
        <c:lblAlgn val="ctr"/>
        <c:lblOffset val="100"/>
        <c:tickMarkSkip val="1"/>
        <c:noMultiLvlLbl val="0"/>
      </c:catAx>
      <c:valAx>
        <c:axId val="8013765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82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385936"/>
        <c:axId val="801385152"/>
      </c:barChart>
      <c:catAx>
        <c:axId val="8013859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85152"/>
        <c:crosses val="autoZero"/>
        <c:auto val="0"/>
        <c:lblAlgn val="ctr"/>
        <c:lblOffset val="100"/>
        <c:tickMarkSkip val="1"/>
        <c:noMultiLvlLbl val="0"/>
      </c:catAx>
      <c:valAx>
        <c:axId val="8013851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85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374960"/>
        <c:axId val="801375352"/>
      </c:barChart>
      <c:catAx>
        <c:axId val="8013749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75352"/>
        <c:crosses val="autoZero"/>
        <c:auto val="0"/>
        <c:lblAlgn val="ctr"/>
        <c:lblOffset val="100"/>
        <c:tickMarkSkip val="1"/>
        <c:noMultiLvlLbl val="0"/>
      </c:catAx>
      <c:valAx>
        <c:axId val="8013753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74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375744"/>
        <c:axId val="801376136"/>
      </c:barChart>
      <c:catAx>
        <c:axId val="8013757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76136"/>
        <c:crosses val="autoZero"/>
        <c:auto val="0"/>
        <c:lblAlgn val="ctr"/>
        <c:lblOffset val="100"/>
        <c:tickMarkSkip val="1"/>
        <c:noMultiLvlLbl val="0"/>
      </c:catAx>
      <c:valAx>
        <c:axId val="8013761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75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384760"/>
        <c:axId val="801377704"/>
      </c:barChart>
      <c:catAx>
        <c:axId val="8013847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77704"/>
        <c:crosses val="autoZero"/>
        <c:auto val="0"/>
        <c:lblAlgn val="ctr"/>
        <c:lblOffset val="100"/>
        <c:tickMarkSkip val="1"/>
        <c:noMultiLvlLbl val="0"/>
      </c:catAx>
      <c:valAx>
        <c:axId val="8013777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84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382408"/>
        <c:axId val="801378880"/>
      </c:barChart>
      <c:catAx>
        <c:axId val="8013824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78880"/>
        <c:crosses val="autoZero"/>
        <c:auto val="0"/>
        <c:lblAlgn val="ctr"/>
        <c:lblOffset val="100"/>
        <c:tickMarkSkip val="1"/>
        <c:noMultiLvlLbl val="0"/>
      </c:catAx>
      <c:valAx>
        <c:axId val="8013788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82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380448"/>
        <c:axId val="801379664"/>
      </c:barChart>
      <c:catAx>
        <c:axId val="8013804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79664"/>
        <c:crosses val="autoZero"/>
        <c:auto val="0"/>
        <c:lblAlgn val="ctr"/>
        <c:lblOffset val="100"/>
        <c:tickMarkSkip val="1"/>
        <c:noMultiLvlLbl val="0"/>
      </c:catAx>
      <c:valAx>
        <c:axId val="8013796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80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383192"/>
        <c:axId val="801380840"/>
      </c:barChart>
      <c:catAx>
        <c:axId val="8013831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80840"/>
        <c:crosses val="autoZero"/>
        <c:auto val="0"/>
        <c:lblAlgn val="ctr"/>
        <c:lblOffset val="100"/>
        <c:tickMarkSkip val="1"/>
        <c:noMultiLvlLbl val="0"/>
      </c:catAx>
      <c:valAx>
        <c:axId val="8013808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83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8838280"/>
        <c:axId val="798839456"/>
      </c:barChart>
      <c:catAx>
        <c:axId val="7988382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98839456"/>
        <c:crosses val="autoZero"/>
        <c:auto val="0"/>
        <c:lblAlgn val="ctr"/>
        <c:lblOffset val="100"/>
        <c:tickMarkSkip val="1"/>
        <c:noMultiLvlLbl val="0"/>
      </c:catAx>
      <c:valAx>
        <c:axId val="7988394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98838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383584"/>
        <c:axId val="801383976"/>
      </c:barChart>
      <c:catAx>
        <c:axId val="8013835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83976"/>
        <c:crosses val="autoZero"/>
        <c:auto val="0"/>
        <c:lblAlgn val="ctr"/>
        <c:lblOffset val="100"/>
        <c:tickMarkSkip val="1"/>
        <c:noMultiLvlLbl val="0"/>
      </c:catAx>
      <c:valAx>
        <c:axId val="8013839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83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396520"/>
        <c:axId val="801388288"/>
      </c:barChart>
      <c:catAx>
        <c:axId val="8013965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88288"/>
        <c:crosses val="autoZero"/>
        <c:auto val="0"/>
        <c:lblAlgn val="ctr"/>
        <c:lblOffset val="100"/>
        <c:tickMarkSkip val="1"/>
        <c:noMultiLvlLbl val="0"/>
      </c:catAx>
      <c:valAx>
        <c:axId val="8013882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96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396912"/>
        <c:axId val="801395344"/>
      </c:barChart>
      <c:catAx>
        <c:axId val="801396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95344"/>
        <c:crosses val="autoZero"/>
        <c:auto val="0"/>
        <c:lblAlgn val="ctr"/>
        <c:lblOffset val="100"/>
        <c:tickMarkSkip val="1"/>
        <c:noMultiLvlLbl val="0"/>
      </c:catAx>
      <c:valAx>
        <c:axId val="8013953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96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388680"/>
        <c:axId val="801393384"/>
      </c:barChart>
      <c:catAx>
        <c:axId val="8013886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93384"/>
        <c:crosses val="autoZero"/>
        <c:auto val="0"/>
        <c:lblAlgn val="ctr"/>
        <c:lblOffset val="100"/>
        <c:tickMarkSkip val="1"/>
        <c:noMultiLvlLbl val="0"/>
      </c:catAx>
      <c:valAx>
        <c:axId val="8013933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88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391032"/>
        <c:axId val="801391424"/>
      </c:barChart>
      <c:catAx>
        <c:axId val="8013910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91424"/>
        <c:crosses val="autoZero"/>
        <c:auto val="0"/>
        <c:lblAlgn val="ctr"/>
        <c:lblOffset val="100"/>
        <c:tickMarkSkip val="1"/>
        <c:noMultiLvlLbl val="0"/>
      </c:catAx>
      <c:valAx>
        <c:axId val="8013914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91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396128"/>
        <c:axId val="801392992"/>
      </c:barChart>
      <c:catAx>
        <c:axId val="8013961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92992"/>
        <c:crosses val="autoZero"/>
        <c:auto val="0"/>
        <c:lblAlgn val="ctr"/>
        <c:lblOffset val="100"/>
        <c:tickMarkSkip val="1"/>
        <c:noMultiLvlLbl val="0"/>
      </c:catAx>
      <c:valAx>
        <c:axId val="8013929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96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391816"/>
        <c:axId val="801398872"/>
      </c:barChart>
      <c:catAx>
        <c:axId val="8013918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98872"/>
        <c:crosses val="autoZero"/>
        <c:auto val="0"/>
        <c:lblAlgn val="ctr"/>
        <c:lblOffset val="100"/>
        <c:tickMarkSkip val="1"/>
        <c:noMultiLvlLbl val="0"/>
      </c:catAx>
      <c:valAx>
        <c:axId val="8013988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91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389464"/>
        <c:axId val="801390640"/>
      </c:barChart>
      <c:catAx>
        <c:axId val="8013894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90640"/>
        <c:crosses val="autoZero"/>
        <c:auto val="0"/>
        <c:lblAlgn val="ctr"/>
        <c:lblOffset val="100"/>
        <c:tickMarkSkip val="1"/>
        <c:noMultiLvlLbl val="0"/>
      </c:catAx>
      <c:valAx>
        <c:axId val="8013906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89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393776"/>
        <c:axId val="801392600"/>
      </c:barChart>
      <c:catAx>
        <c:axId val="8013937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92600"/>
        <c:crosses val="autoZero"/>
        <c:auto val="0"/>
        <c:lblAlgn val="ctr"/>
        <c:lblOffset val="100"/>
        <c:tickMarkSkip val="1"/>
        <c:noMultiLvlLbl val="0"/>
      </c:catAx>
      <c:valAx>
        <c:axId val="8013926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93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399264"/>
        <c:axId val="801394168"/>
      </c:barChart>
      <c:catAx>
        <c:axId val="8013992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94168"/>
        <c:crosses val="autoZero"/>
        <c:auto val="0"/>
        <c:lblAlgn val="ctr"/>
        <c:lblOffset val="100"/>
        <c:tickMarkSkip val="1"/>
        <c:noMultiLvlLbl val="0"/>
      </c:catAx>
      <c:valAx>
        <c:axId val="8013941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9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8841416"/>
        <c:axId val="769346104"/>
      </c:barChart>
      <c:catAx>
        <c:axId val="7988414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69346104"/>
        <c:crosses val="autoZero"/>
        <c:auto val="0"/>
        <c:lblAlgn val="ctr"/>
        <c:lblOffset val="100"/>
        <c:tickMarkSkip val="1"/>
        <c:noMultiLvlLbl val="0"/>
      </c:catAx>
      <c:valAx>
        <c:axId val="7693461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98841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397696"/>
        <c:axId val="801398088"/>
      </c:barChart>
      <c:catAx>
        <c:axId val="8013976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98088"/>
        <c:crosses val="autoZero"/>
        <c:auto val="0"/>
        <c:lblAlgn val="ctr"/>
        <c:lblOffset val="100"/>
        <c:tickMarkSkip val="1"/>
        <c:noMultiLvlLbl val="0"/>
      </c:catAx>
      <c:valAx>
        <c:axId val="8013980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97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387112"/>
        <c:axId val="801387896"/>
      </c:barChart>
      <c:catAx>
        <c:axId val="8013871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87896"/>
        <c:crosses val="autoZero"/>
        <c:auto val="0"/>
        <c:lblAlgn val="ctr"/>
        <c:lblOffset val="100"/>
        <c:tickMarkSkip val="1"/>
        <c:noMultiLvlLbl val="0"/>
      </c:catAx>
      <c:valAx>
        <c:axId val="8013878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387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401224"/>
        <c:axId val="801401616"/>
      </c:barChart>
      <c:catAx>
        <c:axId val="8014012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401616"/>
        <c:crosses val="autoZero"/>
        <c:auto val="0"/>
        <c:lblAlgn val="ctr"/>
        <c:lblOffset val="100"/>
        <c:tickMarkSkip val="1"/>
        <c:noMultiLvlLbl val="0"/>
      </c:catAx>
      <c:valAx>
        <c:axId val="8014016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401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402400"/>
        <c:axId val="801411808"/>
      </c:barChart>
      <c:catAx>
        <c:axId val="8014024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411808"/>
        <c:crosses val="autoZero"/>
        <c:auto val="0"/>
        <c:lblAlgn val="ctr"/>
        <c:lblOffset val="100"/>
        <c:tickMarkSkip val="1"/>
        <c:noMultiLvlLbl val="0"/>
      </c:catAx>
      <c:valAx>
        <c:axId val="8014118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402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404360"/>
        <c:axId val="801402792"/>
      </c:barChart>
      <c:catAx>
        <c:axId val="8014043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402792"/>
        <c:crosses val="autoZero"/>
        <c:auto val="0"/>
        <c:lblAlgn val="ctr"/>
        <c:lblOffset val="100"/>
        <c:tickMarkSkip val="1"/>
        <c:noMultiLvlLbl val="0"/>
      </c:catAx>
      <c:valAx>
        <c:axId val="8014027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404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403576"/>
        <c:axId val="801400048"/>
      </c:barChart>
      <c:catAx>
        <c:axId val="8014035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400048"/>
        <c:crosses val="autoZero"/>
        <c:auto val="0"/>
        <c:lblAlgn val="ctr"/>
        <c:lblOffset val="100"/>
        <c:tickMarkSkip val="1"/>
        <c:noMultiLvlLbl val="0"/>
      </c:catAx>
      <c:valAx>
        <c:axId val="8014000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403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409064"/>
        <c:axId val="801404752"/>
      </c:barChart>
      <c:catAx>
        <c:axId val="8014090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404752"/>
        <c:crosses val="autoZero"/>
        <c:auto val="0"/>
        <c:lblAlgn val="ctr"/>
        <c:lblOffset val="100"/>
        <c:tickMarkSkip val="1"/>
        <c:noMultiLvlLbl val="0"/>
      </c:catAx>
      <c:valAx>
        <c:axId val="8014047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409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405144"/>
        <c:axId val="801405536"/>
      </c:barChart>
      <c:catAx>
        <c:axId val="8014051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405536"/>
        <c:crosses val="autoZero"/>
        <c:auto val="0"/>
        <c:lblAlgn val="ctr"/>
        <c:lblOffset val="100"/>
        <c:tickMarkSkip val="1"/>
        <c:noMultiLvlLbl val="0"/>
      </c:catAx>
      <c:valAx>
        <c:axId val="8014055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405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406712"/>
        <c:axId val="801407104"/>
      </c:barChart>
      <c:catAx>
        <c:axId val="8014067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407104"/>
        <c:crosses val="autoZero"/>
        <c:auto val="0"/>
        <c:lblAlgn val="ctr"/>
        <c:lblOffset val="100"/>
        <c:tickMarkSkip val="1"/>
        <c:noMultiLvlLbl val="0"/>
      </c:catAx>
      <c:valAx>
        <c:axId val="8014071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406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407888"/>
        <c:axId val="801408280"/>
      </c:barChart>
      <c:catAx>
        <c:axId val="8014078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408280"/>
        <c:crosses val="autoZero"/>
        <c:auto val="0"/>
        <c:lblAlgn val="ctr"/>
        <c:lblOffset val="100"/>
        <c:tickMarkSkip val="1"/>
        <c:noMultiLvlLbl val="0"/>
      </c:catAx>
      <c:valAx>
        <c:axId val="8014082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407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344144"/>
        <c:axId val="769339832"/>
      </c:barChart>
      <c:catAx>
        <c:axId val="7693441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69339832"/>
        <c:crosses val="autoZero"/>
        <c:auto val="0"/>
        <c:lblAlgn val="ctr"/>
        <c:lblOffset val="100"/>
        <c:tickMarkSkip val="1"/>
        <c:noMultiLvlLbl val="0"/>
      </c:catAx>
      <c:valAx>
        <c:axId val="7693398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69344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409456"/>
        <c:axId val="801409848"/>
      </c:barChart>
      <c:catAx>
        <c:axId val="8014094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409848"/>
        <c:crosses val="autoZero"/>
        <c:auto val="0"/>
        <c:lblAlgn val="ctr"/>
        <c:lblOffset val="100"/>
        <c:tickMarkSkip val="1"/>
        <c:noMultiLvlLbl val="0"/>
      </c:catAx>
      <c:valAx>
        <c:axId val="8014098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409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410632"/>
        <c:axId val="801411024"/>
      </c:barChart>
      <c:catAx>
        <c:axId val="8014106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411024"/>
        <c:crosses val="autoZero"/>
        <c:auto val="0"/>
        <c:lblAlgn val="ctr"/>
        <c:lblOffset val="100"/>
        <c:tickMarkSkip val="1"/>
        <c:noMultiLvlLbl val="0"/>
      </c:catAx>
      <c:valAx>
        <c:axId val="8014110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410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400440"/>
        <c:axId val="569085544"/>
      </c:barChart>
      <c:catAx>
        <c:axId val="8014004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85544"/>
        <c:crosses val="autoZero"/>
        <c:auto val="0"/>
        <c:lblAlgn val="ctr"/>
        <c:lblOffset val="100"/>
        <c:tickMarkSkip val="1"/>
        <c:noMultiLvlLbl val="0"/>
      </c:catAx>
      <c:valAx>
        <c:axId val="5690855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1400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80056"/>
        <c:axId val="569088680"/>
      </c:barChart>
      <c:catAx>
        <c:axId val="5690800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88680"/>
        <c:crosses val="autoZero"/>
        <c:auto val="0"/>
        <c:lblAlgn val="ctr"/>
        <c:lblOffset val="100"/>
        <c:tickMarkSkip val="1"/>
        <c:noMultiLvlLbl val="0"/>
      </c:catAx>
      <c:valAx>
        <c:axId val="5690886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80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87112"/>
        <c:axId val="569083584"/>
      </c:barChart>
      <c:catAx>
        <c:axId val="5690871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83584"/>
        <c:crosses val="autoZero"/>
        <c:auto val="0"/>
        <c:lblAlgn val="ctr"/>
        <c:lblOffset val="100"/>
        <c:tickMarkSkip val="1"/>
        <c:noMultiLvlLbl val="0"/>
      </c:catAx>
      <c:valAx>
        <c:axId val="5690835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87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80840"/>
        <c:axId val="569089072"/>
      </c:barChart>
      <c:catAx>
        <c:axId val="5690808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89072"/>
        <c:crosses val="autoZero"/>
        <c:auto val="0"/>
        <c:lblAlgn val="ctr"/>
        <c:lblOffset val="100"/>
        <c:tickMarkSkip val="1"/>
        <c:noMultiLvlLbl val="0"/>
      </c:catAx>
      <c:valAx>
        <c:axId val="5690890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80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81232"/>
        <c:axId val="569081624"/>
      </c:barChart>
      <c:catAx>
        <c:axId val="5690812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81624"/>
        <c:crosses val="autoZero"/>
        <c:auto val="0"/>
        <c:lblAlgn val="ctr"/>
        <c:lblOffset val="100"/>
        <c:tickMarkSkip val="1"/>
        <c:noMultiLvlLbl val="0"/>
      </c:catAx>
      <c:valAx>
        <c:axId val="5690816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81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85936"/>
        <c:axId val="569087504"/>
      </c:barChart>
      <c:catAx>
        <c:axId val="5690859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87504"/>
        <c:crosses val="autoZero"/>
        <c:auto val="0"/>
        <c:lblAlgn val="ctr"/>
        <c:lblOffset val="100"/>
        <c:tickMarkSkip val="1"/>
        <c:noMultiLvlLbl val="0"/>
      </c:catAx>
      <c:valAx>
        <c:axId val="5690875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85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87896"/>
        <c:axId val="569088288"/>
      </c:barChart>
      <c:catAx>
        <c:axId val="5690878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88288"/>
        <c:crosses val="autoZero"/>
        <c:auto val="0"/>
        <c:lblAlgn val="ctr"/>
        <c:lblOffset val="100"/>
        <c:tickMarkSkip val="1"/>
        <c:noMultiLvlLbl val="0"/>
      </c:catAx>
      <c:valAx>
        <c:axId val="5690882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87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82408"/>
        <c:axId val="569079664"/>
      </c:barChart>
      <c:catAx>
        <c:axId val="5690824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79664"/>
        <c:crosses val="autoZero"/>
        <c:auto val="0"/>
        <c:lblAlgn val="ctr"/>
        <c:lblOffset val="100"/>
        <c:tickMarkSkip val="1"/>
        <c:noMultiLvlLbl val="0"/>
      </c:catAx>
      <c:valAx>
        <c:axId val="5690796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82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342576"/>
        <c:axId val="769344928"/>
      </c:barChart>
      <c:catAx>
        <c:axId val="7693425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69344928"/>
        <c:crosses val="autoZero"/>
        <c:auto val="0"/>
        <c:lblAlgn val="ctr"/>
        <c:lblOffset val="100"/>
        <c:tickMarkSkip val="1"/>
        <c:noMultiLvlLbl val="0"/>
      </c:catAx>
      <c:valAx>
        <c:axId val="7693449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69342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79272"/>
        <c:axId val="569082800"/>
      </c:barChart>
      <c:catAx>
        <c:axId val="5690792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82800"/>
        <c:crosses val="autoZero"/>
        <c:auto val="0"/>
        <c:lblAlgn val="ctr"/>
        <c:lblOffset val="100"/>
        <c:tickMarkSkip val="1"/>
        <c:noMultiLvlLbl val="0"/>
      </c:catAx>
      <c:valAx>
        <c:axId val="5690828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79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83192"/>
        <c:axId val="569090640"/>
      </c:barChart>
      <c:catAx>
        <c:axId val="5690831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90640"/>
        <c:crosses val="autoZero"/>
        <c:auto val="0"/>
        <c:lblAlgn val="ctr"/>
        <c:lblOffset val="100"/>
        <c:tickMarkSkip val="1"/>
        <c:noMultiLvlLbl val="0"/>
      </c:catAx>
      <c:valAx>
        <c:axId val="5690906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83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83976"/>
        <c:axId val="569084368"/>
      </c:barChart>
      <c:catAx>
        <c:axId val="5690839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84368"/>
        <c:crosses val="autoZero"/>
        <c:auto val="0"/>
        <c:lblAlgn val="ctr"/>
        <c:lblOffset val="100"/>
        <c:tickMarkSkip val="1"/>
        <c:noMultiLvlLbl val="0"/>
      </c:catAx>
      <c:valAx>
        <c:axId val="5690843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83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98088"/>
        <c:axId val="569100832"/>
      </c:barChart>
      <c:catAx>
        <c:axId val="5690980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00832"/>
        <c:crosses val="autoZero"/>
        <c:auto val="0"/>
        <c:lblAlgn val="ctr"/>
        <c:lblOffset val="100"/>
        <c:tickMarkSkip val="1"/>
        <c:noMultiLvlLbl val="0"/>
      </c:catAx>
      <c:valAx>
        <c:axId val="5691008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98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94168"/>
        <c:axId val="569096128"/>
      </c:barChart>
      <c:catAx>
        <c:axId val="5690941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96128"/>
        <c:crosses val="autoZero"/>
        <c:auto val="0"/>
        <c:lblAlgn val="ctr"/>
        <c:lblOffset val="100"/>
        <c:tickMarkSkip val="1"/>
        <c:noMultiLvlLbl val="0"/>
      </c:catAx>
      <c:valAx>
        <c:axId val="5690961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94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99264"/>
        <c:axId val="569095736"/>
      </c:barChart>
      <c:catAx>
        <c:axId val="5690992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95736"/>
        <c:crosses val="autoZero"/>
        <c:auto val="0"/>
        <c:lblAlgn val="ctr"/>
        <c:lblOffset val="100"/>
        <c:tickMarkSkip val="1"/>
        <c:noMultiLvlLbl val="0"/>
      </c:catAx>
      <c:valAx>
        <c:axId val="5690957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9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02400"/>
        <c:axId val="569094560"/>
      </c:barChart>
      <c:catAx>
        <c:axId val="5691024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94560"/>
        <c:crosses val="autoZero"/>
        <c:auto val="0"/>
        <c:lblAlgn val="ctr"/>
        <c:lblOffset val="100"/>
        <c:tickMarkSkip val="1"/>
        <c:noMultiLvlLbl val="0"/>
      </c:catAx>
      <c:valAx>
        <c:axId val="5690945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02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01224"/>
        <c:axId val="569102008"/>
      </c:barChart>
      <c:catAx>
        <c:axId val="5691012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02008"/>
        <c:crosses val="autoZero"/>
        <c:auto val="0"/>
        <c:lblAlgn val="ctr"/>
        <c:lblOffset val="100"/>
        <c:tickMarkSkip val="1"/>
        <c:noMultiLvlLbl val="0"/>
      </c:catAx>
      <c:valAx>
        <c:axId val="5691020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01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93384"/>
        <c:axId val="569092600"/>
      </c:barChart>
      <c:catAx>
        <c:axId val="5690933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92600"/>
        <c:crosses val="autoZero"/>
        <c:auto val="0"/>
        <c:lblAlgn val="ctr"/>
        <c:lblOffset val="100"/>
        <c:tickMarkSkip val="1"/>
        <c:noMultiLvlLbl val="0"/>
      </c:catAx>
      <c:valAx>
        <c:axId val="5690926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93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97304"/>
        <c:axId val="569092208"/>
      </c:barChart>
      <c:catAx>
        <c:axId val="5690973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92208"/>
        <c:crosses val="autoZero"/>
        <c:auto val="0"/>
        <c:lblAlgn val="ctr"/>
        <c:lblOffset val="100"/>
        <c:tickMarkSkip val="1"/>
        <c:noMultiLvlLbl val="0"/>
      </c:catAx>
      <c:valAx>
        <c:axId val="5690922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97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340224"/>
        <c:axId val="769342184"/>
      </c:barChart>
      <c:catAx>
        <c:axId val="7693402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69342184"/>
        <c:crosses val="autoZero"/>
        <c:auto val="0"/>
        <c:lblAlgn val="ctr"/>
        <c:lblOffset val="100"/>
        <c:tickMarkSkip val="1"/>
        <c:noMultiLvlLbl val="0"/>
      </c:catAx>
      <c:valAx>
        <c:axId val="7693421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69340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99656"/>
        <c:axId val="569100048"/>
      </c:barChart>
      <c:catAx>
        <c:axId val="5690996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00048"/>
        <c:crosses val="autoZero"/>
        <c:auto val="0"/>
        <c:lblAlgn val="ctr"/>
        <c:lblOffset val="100"/>
        <c:tickMarkSkip val="1"/>
        <c:noMultiLvlLbl val="0"/>
      </c:catAx>
      <c:valAx>
        <c:axId val="5691000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99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00440"/>
        <c:axId val="569101616"/>
      </c:barChart>
      <c:catAx>
        <c:axId val="5691004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01616"/>
        <c:crosses val="autoZero"/>
        <c:auto val="0"/>
        <c:lblAlgn val="ctr"/>
        <c:lblOffset val="100"/>
        <c:tickMarkSkip val="1"/>
        <c:noMultiLvlLbl val="0"/>
      </c:catAx>
      <c:valAx>
        <c:axId val="5691016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00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02792"/>
        <c:axId val="569103184"/>
      </c:barChart>
      <c:catAx>
        <c:axId val="5691027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03184"/>
        <c:crosses val="autoZero"/>
        <c:auto val="0"/>
        <c:lblAlgn val="ctr"/>
        <c:lblOffset val="100"/>
        <c:tickMarkSkip val="1"/>
        <c:noMultiLvlLbl val="0"/>
      </c:catAx>
      <c:valAx>
        <c:axId val="5691031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02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91424"/>
        <c:axId val="569091816"/>
      </c:barChart>
      <c:catAx>
        <c:axId val="5690914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91816"/>
        <c:crosses val="autoZero"/>
        <c:auto val="0"/>
        <c:lblAlgn val="ctr"/>
        <c:lblOffset val="100"/>
        <c:tickMarkSkip val="1"/>
        <c:noMultiLvlLbl val="0"/>
      </c:catAx>
      <c:valAx>
        <c:axId val="5690918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91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05144"/>
        <c:axId val="569109456"/>
      </c:barChart>
      <c:catAx>
        <c:axId val="5691051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09456"/>
        <c:crosses val="autoZero"/>
        <c:auto val="0"/>
        <c:lblAlgn val="ctr"/>
        <c:lblOffset val="100"/>
        <c:tickMarkSkip val="1"/>
        <c:noMultiLvlLbl val="0"/>
      </c:catAx>
      <c:valAx>
        <c:axId val="5691094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05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04360"/>
        <c:axId val="569115728"/>
      </c:barChart>
      <c:catAx>
        <c:axId val="5691043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15728"/>
        <c:crosses val="autoZero"/>
        <c:auto val="0"/>
        <c:lblAlgn val="ctr"/>
        <c:lblOffset val="100"/>
        <c:tickMarkSkip val="1"/>
        <c:noMultiLvlLbl val="0"/>
      </c:catAx>
      <c:valAx>
        <c:axId val="5691157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04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06712"/>
        <c:axId val="569111808"/>
      </c:barChart>
      <c:catAx>
        <c:axId val="5691067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11808"/>
        <c:crosses val="autoZero"/>
        <c:auto val="0"/>
        <c:lblAlgn val="ctr"/>
        <c:lblOffset val="100"/>
        <c:tickMarkSkip val="1"/>
        <c:noMultiLvlLbl val="0"/>
      </c:catAx>
      <c:valAx>
        <c:axId val="5691118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06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11416"/>
        <c:axId val="569110240"/>
      </c:barChart>
      <c:catAx>
        <c:axId val="5691114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10240"/>
        <c:crosses val="autoZero"/>
        <c:auto val="0"/>
        <c:lblAlgn val="ctr"/>
        <c:lblOffset val="100"/>
        <c:tickMarkSkip val="1"/>
        <c:noMultiLvlLbl val="0"/>
      </c:catAx>
      <c:valAx>
        <c:axId val="5691102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11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05536"/>
        <c:axId val="569114944"/>
      </c:barChart>
      <c:catAx>
        <c:axId val="569105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14944"/>
        <c:crosses val="autoZero"/>
        <c:auto val="0"/>
        <c:lblAlgn val="ctr"/>
        <c:lblOffset val="100"/>
        <c:tickMarkSkip val="1"/>
        <c:noMultiLvlLbl val="0"/>
      </c:catAx>
      <c:valAx>
        <c:axId val="5691149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05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12984"/>
        <c:axId val="569112200"/>
      </c:barChart>
      <c:catAx>
        <c:axId val="5691129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12200"/>
        <c:crosses val="autoZero"/>
        <c:auto val="0"/>
        <c:lblAlgn val="ctr"/>
        <c:lblOffset val="100"/>
        <c:tickMarkSkip val="1"/>
        <c:noMultiLvlLbl val="0"/>
      </c:catAx>
      <c:valAx>
        <c:axId val="5691122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12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343360"/>
        <c:axId val="769345320"/>
      </c:barChart>
      <c:catAx>
        <c:axId val="7693433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69345320"/>
        <c:crosses val="autoZero"/>
        <c:auto val="0"/>
        <c:lblAlgn val="ctr"/>
        <c:lblOffset val="100"/>
        <c:tickMarkSkip val="1"/>
        <c:noMultiLvlLbl val="0"/>
      </c:catAx>
      <c:valAx>
        <c:axId val="7693453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69343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12592"/>
        <c:axId val="569107496"/>
      </c:barChart>
      <c:catAx>
        <c:axId val="5691125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07496"/>
        <c:crosses val="autoZero"/>
        <c:auto val="0"/>
        <c:lblAlgn val="ctr"/>
        <c:lblOffset val="100"/>
        <c:tickMarkSkip val="1"/>
        <c:noMultiLvlLbl val="0"/>
      </c:catAx>
      <c:valAx>
        <c:axId val="5691074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12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13376"/>
        <c:axId val="569105928"/>
      </c:barChart>
      <c:catAx>
        <c:axId val="5691133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05928"/>
        <c:crosses val="autoZero"/>
        <c:auto val="0"/>
        <c:lblAlgn val="ctr"/>
        <c:lblOffset val="100"/>
        <c:tickMarkSkip val="1"/>
        <c:noMultiLvlLbl val="0"/>
      </c:catAx>
      <c:valAx>
        <c:axId val="5691059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13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14160"/>
        <c:axId val="569106320"/>
      </c:barChart>
      <c:catAx>
        <c:axId val="5691141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06320"/>
        <c:crosses val="autoZero"/>
        <c:auto val="0"/>
        <c:lblAlgn val="ctr"/>
        <c:lblOffset val="100"/>
        <c:tickMarkSkip val="1"/>
        <c:noMultiLvlLbl val="0"/>
      </c:catAx>
      <c:valAx>
        <c:axId val="5691063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14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07104"/>
        <c:axId val="569108280"/>
      </c:barChart>
      <c:catAx>
        <c:axId val="5691071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08280"/>
        <c:crosses val="autoZero"/>
        <c:auto val="0"/>
        <c:lblAlgn val="ctr"/>
        <c:lblOffset val="100"/>
        <c:tickMarkSkip val="1"/>
        <c:noMultiLvlLbl val="0"/>
      </c:catAx>
      <c:valAx>
        <c:axId val="5691082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07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09064"/>
        <c:axId val="569120040"/>
      </c:barChart>
      <c:catAx>
        <c:axId val="5691090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20040"/>
        <c:crosses val="autoZero"/>
        <c:auto val="0"/>
        <c:lblAlgn val="ctr"/>
        <c:lblOffset val="100"/>
        <c:tickMarkSkip val="1"/>
        <c:noMultiLvlLbl val="0"/>
      </c:catAx>
      <c:valAx>
        <c:axId val="5691200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09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18864"/>
        <c:axId val="569119256"/>
      </c:barChart>
      <c:catAx>
        <c:axId val="5691188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19256"/>
        <c:crosses val="autoZero"/>
        <c:auto val="0"/>
        <c:lblAlgn val="ctr"/>
        <c:lblOffset val="100"/>
        <c:tickMarkSkip val="1"/>
        <c:noMultiLvlLbl val="0"/>
      </c:catAx>
      <c:valAx>
        <c:axId val="5691192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18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17296"/>
        <c:axId val="569120432"/>
      </c:barChart>
      <c:catAx>
        <c:axId val="5691172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20432"/>
        <c:crosses val="autoZero"/>
        <c:auto val="0"/>
        <c:lblAlgn val="ctr"/>
        <c:lblOffset val="100"/>
        <c:tickMarkSkip val="1"/>
        <c:noMultiLvlLbl val="0"/>
      </c:catAx>
      <c:valAx>
        <c:axId val="5691204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17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18080"/>
        <c:axId val="569127096"/>
      </c:barChart>
      <c:catAx>
        <c:axId val="5691180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27096"/>
        <c:crosses val="autoZero"/>
        <c:auto val="0"/>
        <c:lblAlgn val="ctr"/>
        <c:lblOffset val="100"/>
        <c:tickMarkSkip val="1"/>
        <c:noMultiLvlLbl val="0"/>
      </c:catAx>
      <c:valAx>
        <c:axId val="5691270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18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23176"/>
        <c:axId val="569117688"/>
      </c:barChart>
      <c:catAx>
        <c:axId val="5691231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17688"/>
        <c:crosses val="autoZero"/>
        <c:auto val="0"/>
        <c:lblAlgn val="ctr"/>
        <c:lblOffset val="100"/>
        <c:tickMarkSkip val="1"/>
        <c:noMultiLvlLbl val="0"/>
      </c:catAx>
      <c:valAx>
        <c:axId val="5691176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23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22000"/>
        <c:axId val="569123568"/>
      </c:barChart>
      <c:catAx>
        <c:axId val="5691220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23568"/>
        <c:crosses val="autoZero"/>
        <c:auto val="0"/>
        <c:lblAlgn val="ctr"/>
        <c:lblOffset val="100"/>
        <c:tickMarkSkip val="1"/>
        <c:noMultiLvlLbl val="0"/>
      </c:catAx>
      <c:valAx>
        <c:axId val="5691235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22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343752"/>
        <c:axId val="769345712"/>
      </c:barChart>
      <c:catAx>
        <c:axId val="7693437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69345712"/>
        <c:crosses val="autoZero"/>
        <c:auto val="0"/>
        <c:lblAlgn val="ctr"/>
        <c:lblOffset val="100"/>
        <c:tickMarkSkip val="1"/>
        <c:noMultiLvlLbl val="0"/>
      </c:catAx>
      <c:valAx>
        <c:axId val="7693457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69343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21216"/>
        <c:axId val="569128272"/>
      </c:barChart>
      <c:catAx>
        <c:axId val="5691212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28272"/>
        <c:crosses val="autoZero"/>
        <c:auto val="0"/>
        <c:lblAlgn val="ctr"/>
        <c:lblOffset val="100"/>
        <c:tickMarkSkip val="1"/>
        <c:noMultiLvlLbl val="0"/>
      </c:catAx>
      <c:valAx>
        <c:axId val="5691282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21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24352"/>
        <c:axId val="569121608"/>
      </c:barChart>
      <c:catAx>
        <c:axId val="5691243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21608"/>
        <c:crosses val="autoZero"/>
        <c:auto val="0"/>
        <c:lblAlgn val="ctr"/>
        <c:lblOffset val="100"/>
        <c:tickMarkSkip val="1"/>
        <c:noMultiLvlLbl val="0"/>
      </c:catAx>
      <c:valAx>
        <c:axId val="5691216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24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25136"/>
        <c:axId val="569125528"/>
      </c:barChart>
      <c:catAx>
        <c:axId val="5691251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25528"/>
        <c:crosses val="autoZero"/>
        <c:auto val="0"/>
        <c:lblAlgn val="ctr"/>
        <c:lblOffset val="100"/>
        <c:tickMarkSkip val="1"/>
        <c:noMultiLvlLbl val="0"/>
      </c:catAx>
      <c:valAx>
        <c:axId val="5691255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25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25920"/>
        <c:axId val="569126704"/>
      </c:barChart>
      <c:catAx>
        <c:axId val="5691259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26704"/>
        <c:crosses val="autoZero"/>
        <c:auto val="0"/>
        <c:lblAlgn val="ctr"/>
        <c:lblOffset val="100"/>
        <c:tickMarkSkip val="1"/>
        <c:noMultiLvlLbl val="0"/>
      </c:catAx>
      <c:valAx>
        <c:axId val="5691267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25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27880"/>
        <c:axId val="569128664"/>
      </c:barChart>
      <c:catAx>
        <c:axId val="5691278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28664"/>
        <c:crosses val="autoZero"/>
        <c:auto val="0"/>
        <c:lblAlgn val="ctr"/>
        <c:lblOffset val="100"/>
        <c:tickMarkSkip val="1"/>
        <c:noMultiLvlLbl val="0"/>
      </c:catAx>
      <c:valAx>
        <c:axId val="5691286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27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32584"/>
        <c:axId val="569140424"/>
      </c:barChart>
      <c:catAx>
        <c:axId val="5691325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40424"/>
        <c:crosses val="autoZero"/>
        <c:auto val="0"/>
        <c:lblAlgn val="ctr"/>
        <c:lblOffset val="100"/>
        <c:tickMarkSkip val="1"/>
        <c:noMultiLvlLbl val="0"/>
      </c:catAx>
      <c:valAx>
        <c:axId val="5691404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32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35328"/>
        <c:axId val="569140816"/>
      </c:barChart>
      <c:catAx>
        <c:axId val="5691353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40816"/>
        <c:crosses val="autoZero"/>
        <c:auto val="0"/>
        <c:lblAlgn val="ctr"/>
        <c:lblOffset val="100"/>
        <c:tickMarkSkip val="1"/>
        <c:noMultiLvlLbl val="0"/>
      </c:catAx>
      <c:valAx>
        <c:axId val="5691408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35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30624"/>
        <c:axId val="569132976"/>
      </c:barChart>
      <c:catAx>
        <c:axId val="5691306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32976"/>
        <c:crosses val="autoZero"/>
        <c:auto val="0"/>
        <c:lblAlgn val="ctr"/>
        <c:lblOffset val="100"/>
        <c:tickMarkSkip val="1"/>
        <c:noMultiLvlLbl val="0"/>
      </c:catAx>
      <c:valAx>
        <c:axId val="5691329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3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30232"/>
        <c:axId val="569139248"/>
      </c:barChart>
      <c:catAx>
        <c:axId val="5691302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39248"/>
        <c:crosses val="autoZero"/>
        <c:auto val="0"/>
        <c:lblAlgn val="ctr"/>
        <c:lblOffset val="100"/>
        <c:tickMarkSkip val="1"/>
        <c:noMultiLvlLbl val="0"/>
      </c:catAx>
      <c:valAx>
        <c:axId val="5691392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30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4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31408"/>
        <c:axId val="569141208"/>
      </c:barChart>
      <c:catAx>
        <c:axId val="5691314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41208"/>
        <c:crosses val="autoZero"/>
        <c:auto val="0"/>
        <c:lblAlgn val="ctr"/>
        <c:lblOffset val="100"/>
        <c:tickMarkSkip val="1"/>
        <c:noMultiLvlLbl val="0"/>
      </c:catAx>
      <c:valAx>
        <c:axId val="5691412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31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993208"/>
        <c:axId val="804995952"/>
      </c:barChart>
      <c:catAx>
        <c:axId val="8049932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995952"/>
        <c:crosses val="autoZero"/>
        <c:auto val="0"/>
        <c:lblAlgn val="ctr"/>
        <c:lblOffset val="100"/>
        <c:tickMarkSkip val="1"/>
        <c:noMultiLvlLbl val="0"/>
      </c:catAx>
      <c:valAx>
        <c:axId val="8049959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993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341008"/>
        <c:axId val="769339440"/>
      </c:barChart>
      <c:catAx>
        <c:axId val="7693410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69339440"/>
        <c:crosses val="autoZero"/>
        <c:auto val="0"/>
        <c:lblAlgn val="ctr"/>
        <c:lblOffset val="100"/>
        <c:tickMarkSkip val="1"/>
        <c:noMultiLvlLbl val="0"/>
      </c:catAx>
      <c:valAx>
        <c:axId val="7693394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69341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35720"/>
        <c:axId val="569136112"/>
      </c:barChart>
      <c:catAx>
        <c:axId val="5691357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36112"/>
        <c:crosses val="autoZero"/>
        <c:auto val="0"/>
        <c:lblAlgn val="ctr"/>
        <c:lblOffset val="100"/>
        <c:tickMarkSkip val="1"/>
        <c:noMultiLvlLbl val="0"/>
      </c:catAx>
      <c:valAx>
        <c:axId val="5691361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35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36504"/>
        <c:axId val="569131800"/>
      </c:barChart>
      <c:catAx>
        <c:axId val="569136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31800"/>
        <c:crosses val="autoZero"/>
        <c:auto val="0"/>
        <c:lblAlgn val="ctr"/>
        <c:lblOffset val="100"/>
        <c:tickMarkSkip val="1"/>
        <c:noMultiLvlLbl val="0"/>
      </c:catAx>
      <c:valAx>
        <c:axId val="5691318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36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32192"/>
        <c:axId val="569138856"/>
      </c:barChart>
      <c:catAx>
        <c:axId val="5691321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38856"/>
        <c:crosses val="autoZero"/>
        <c:auto val="0"/>
        <c:lblAlgn val="ctr"/>
        <c:lblOffset val="100"/>
        <c:tickMarkSkip val="1"/>
        <c:noMultiLvlLbl val="0"/>
      </c:catAx>
      <c:valAx>
        <c:axId val="5691388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32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39640"/>
        <c:axId val="569134936"/>
      </c:barChart>
      <c:catAx>
        <c:axId val="5691396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34936"/>
        <c:crosses val="autoZero"/>
        <c:auto val="0"/>
        <c:lblAlgn val="ctr"/>
        <c:lblOffset val="100"/>
        <c:tickMarkSkip val="1"/>
        <c:noMultiLvlLbl val="0"/>
      </c:catAx>
      <c:valAx>
        <c:axId val="5691349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39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38072"/>
        <c:axId val="569137288"/>
      </c:barChart>
      <c:catAx>
        <c:axId val="5691380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37288"/>
        <c:crosses val="autoZero"/>
        <c:auto val="0"/>
        <c:lblAlgn val="ctr"/>
        <c:lblOffset val="100"/>
        <c:tickMarkSkip val="1"/>
        <c:noMultiLvlLbl val="0"/>
      </c:catAx>
      <c:valAx>
        <c:axId val="5691372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38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34152"/>
        <c:axId val="569134544"/>
      </c:barChart>
      <c:catAx>
        <c:axId val="5691341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34544"/>
        <c:crosses val="autoZero"/>
        <c:auto val="0"/>
        <c:lblAlgn val="ctr"/>
        <c:lblOffset val="100"/>
        <c:tickMarkSkip val="1"/>
        <c:noMultiLvlLbl val="0"/>
      </c:catAx>
      <c:valAx>
        <c:axId val="5691345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34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51400"/>
        <c:axId val="569146304"/>
      </c:barChart>
      <c:catAx>
        <c:axId val="5691514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46304"/>
        <c:crosses val="autoZero"/>
        <c:auto val="0"/>
        <c:lblAlgn val="ctr"/>
        <c:lblOffset val="100"/>
        <c:tickMarkSkip val="1"/>
        <c:noMultiLvlLbl val="0"/>
      </c:catAx>
      <c:valAx>
        <c:axId val="5691463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51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49440"/>
        <c:axId val="569144736"/>
      </c:barChart>
      <c:catAx>
        <c:axId val="5691494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44736"/>
        <c:crosses val="autoZero"/>
        <c:auto val="0"/>
        <c:lblAlgn val="ctr"/>
        <c:lblOffset val="100"/>
        <c:tickMarkSkip val="1"/>
        <c:noMultiLvlLbl val="0"/>
      </c:catAx>
      <c:valAx>
        <c:axId val="5691447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49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41992"/>
        <c:axId val="569143168"/>
      </c:barChart>
      <c:catAx>
        <c:axId val="5691419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43168"/>
        <c:crosses val="autoZero"/>
        <c:auto val="0"/>
        <c:lblAlgn val="ctr"/>
        <c:lblOffset val="100"/>
        <c:tickMarkSkip val="1"/>
        <c:noMultiLvlLbl val="0"/>
      </c:catAx>
      <c:valAx>
        <c:axId val="5691431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41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46696"/>
        <c:axId val="569143560"/>
      </c:barChart>
      <c:catAx>
        <c:axId val="5691466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43560"/>
        <c:crosses val="autoZero"/>
        <c:auto val="0"/>
        <c:lblAlgn val="ctr"/>
        <c:lblOffset val="100"/>
        <c:tickMarkSkip val="1"/>
        <c:noMultiLvlLbl val="0"/>
      </c:catAx>
      <c:valAx>
        <c:axId val="5691435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46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382280"/>
        <c:axId val="452384632"/>
      </c:barChart>
      <c:catAx>
        <c:axId val="4523822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2384632"/>
        <c:crosses val="autoZero"/>
        <c:auto val="0"/>
        <c:lblAlgn val="ctr"/>
        <c:lblOffset val="100"/>
        <c:tickMarkSkip val="1"/>
        <c:noMultiLvlLbl val="0"/>
      </c:catAx>
      <c:valAx>
        <c:axId val="4523846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2382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47088"/>
        <c:axId val="569150224"/>
      </c:barChart>
      <c:catAx>
        <c:axId val="5691470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50224"/>
        <c:crosses val="autoZero"/>
        <c:auto val="0"/>
        <c:lblAlgn val="ctr"/>
        <c:lblOffset val="100"/>
        <c:tickMarkSkip val="1"/>
        <c:noMultiLvlLbl val="0"/>
      </c:catAx>
      <c:valAx>
        <c:axId val="5691502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47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50616"/>
        <c:axId val="569151008"/>
      </c:barChart>
      <c:catAx>
        <c:axId val="5691506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51008"/>
        <c:crosses val="autoZero"/>
        <c:auto val="0"/>
        <c:lblAlgn val="ctr"/>
        <c:lblOffset val="100"/>
        <c:tickMarkSkip val="1"/>
        <c:noMultiLvlLbl val="0"/>
      </c:catAx>
      <c:valAx>
        <c:axId val="5691510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50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52968"/>
        <c:axId val="569153360"/>
      </c:barChart>
      <c:catAx>
        <c:axId val="5691529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53360"/>
        <c:crosses val="autoZero"/>
        <c:auto val="0"/>
        <c:lblAlgn val="ctr"/>
        <c:lblOffset val="100"/>
        <c:tickMarkSkip val="1"/>
        <c:noMultiLvlLbl val="0"/>
      </c:catAx>
      <c:valAx>
        <c:axId val="5691533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52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47480"/>
        <c:axId val="569152184"/>
      </c:barChart>
      <c:catAx>
        <c:axId val="5691474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52184"/>
        <c:crosses val="autoZero"/>
        <c:auto val="0"/>
        <c:lblAlgn val="ctr"/>
        <c:lblOffset val="100"/>
        <c:tickMarkSkip val="1"/>
        <c:noMultiLvlLbl val="0"/>
      </c:catAx>
      <c:valAx>
        <c:axId val="5691521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47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52576"/>
        <c:axId val="569142384"/>
      </c:barChart>
      <c:catAx>
        <c:axId val="5691525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42384"/>
        <c:crosses val="autoZero"/>
        <c:auto val="0"/>
        <c:lblAlgn val="ctr"/>
        <c:lblOffset val="100"/>
        <c:tickMarkSkip val="1"/>
        <c:noMultiLvlLbl val="0"/>
      </c:catAx>
      <c:valAx>
        <c:axId val="5691423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52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53752"/>
        <c:axId val="569142776"/>
      </c:barChart>
      <c:catAx>
        <c:axId val="5691537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42776"/>
        <c:crosses val="autoZero"/>
        <c:auto val="0"/>
        <c:lblAlgn val="ctr"/>
        <c:lblOffset val="100"/>
        <c:tickMarkSkip val="1"/>
        <c:noMultiLvlLbl val="0"/>
      </c:catAx>
      <c:valAx>
        <c:axId val="5691427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53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45520"/>
        <c:axId val="569156496"/>
      </c:barChart>
      <c:catAx>
        <c:axId val="5691455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56496"/>
        <c:crosses val="autoZero"/>
        <c:auto val="0"/>
        <c:lblAlgn val="ctr"/>
        <c:lblOffset val="100"/>
        <c:tickMarkSkip val="1"/>
        <c:noMultiLvlLbl val="0"/>
      </c:catAx>
      <c:valAx>
        <c:axId val="5691564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45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54144"/>
        <c:axId val="569154536"/>
      </c:barChart>
      <c:catAx>
        <c:axId val="5691541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54536"/>
        <c:crosses val="autoZero"/>
        <c:auto val="0"/>
        <c:lblAlgn val="ctr"/>
        <c:lblOffset val="100"/>
        <c:tickMarkSkip val="1"/>
        <c:noMultiLvlLbl val="0"/>
      </c:catAx>
      <c:valAx>
        <c:axId val="5691545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54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54928"/>
        <c:axId val="569157280"/>
      </c:barChart>
      <c:catAx>
        <c:axId val="5691549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57280"/>
        <c:crosses val="autoZero"/>
        <c:auto val="0"/>
        <c:lblAlgn val="ctr"/>
        <c:lblOffset val="100"/>
        <c:tickMarkSkip val="1"/>
        <c:noMultiLvlLbl val="0"/>
      </c:catAx>
      <c:valAx>
        <c:axId val="5691572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54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55320"/>
        <c:axId val="569155712"/>
      </c:barChart>
      <c:catAx>
        <c:axId val="5691553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55712"/>
        <c:crosses val="autoZero"/>
        <c:auto val="0"/>
        <c:lblAlgn val="ctr"/>
        <c:lblOffset val="100"/>
        <c:tickMarkSkip val="1"/>
        <c:noMultiLvlLbl val="0"/>
      </c:catAx>
      <c:valAx>
        <c:axId val="5691557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55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387768"/>
        <c:axId val="452385024"/>
      </c:barChart>
      <c:catAx>
        <c:axId val="4523877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2385024"/>
        <c:crosses val="autoZero"/>
        <c:auto val="0"/>
        <c:lblAlgn val="ctr"/>
        <c:lblOffset val="100"/>
        <c:tickMarkSkip val="1"/>
        <c:noMultiLvlLbl val="0"/>
      </c:catAx>
      <c:valAx>
        <c:axId val="4523850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2387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57672"/>
        <c:axId val="569158064"/>
      </c:barChart>
      <c:catAx>
        <c:axId val="5691576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58064"/>
        <c:crosses val="autoZero"/>
        <c:auto val="0"/>
        <c:lblAlgn val="ctr"/>
        <c:lblOffset val="100"/>
        <c:tickMarkSkip val="1"/>
        <c:noMultiLvlLbl val="0"/>
      </c:catAx>
      <c:valAx>
        <c:axId val="5691580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157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33016"/>
        <c:axId val="569040856"/>
      </c:barChart>
      <c:catAx>
        <c:axId val="5690330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40856"/>
        <c:crosses val="autoZero"/>
        <c:auto val="0"/>
        <c:lblAlgn val="ctr"/>
        <c:lblOffset val="100"/>
        <c:tickMarkSkip val="1"/>
        <c:noMultiLvlLbl val="0"/>
      </c:catAx>
      <c:valAx>
        <c:axId val="5690408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33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32624"/>
        <c:axId val="569034192"/>
      </c:barChart>
      <c:catAx>
        <c:axId val="5690326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34192"/>
        <c:crosses val="autoZero"/>
        <c:auto val="0"/>
        <c:lblAlgn val="ctr"/>
        <c:lblOffset val="100"/>
        <c:tickMarkSkip val="1"/>
        <c:noMultiLvlLbl val="0"/>
      </c:catAx>
      <c:valAx>
        <c:axId val="5690341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32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40072"/>
        <c:axId val="569034584"/>
      </c:barChart>
      <c:catAx>
        <c:axId val="5690400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34584"/>
        <c:crosses val="autoZero"/>
        <c:auto val="0"/>
        <c:lblAlgn val="ctr"/>
        <c:lblOffset val="100"/>
        <c:tickMarkSkip val="1"/>
        <c:noMultiLvlLbl val="0"/>
      </c:catAx>
      <c:valAx>
        <c:axId val="5690345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40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35368"/>
        <c:axId val="569036544"/>
      </c:barChart>
      <c:catAx>
        <c:axId val="5690353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36544"/>
        <c:crosses val="autoZero"/>
        <c:auto val="0"/>
        <c:lblAlgn val="ctr"/>
        <c:lblOffset val="100"/>
        <c:tickMarkSkip val="1"/>
        <c:noMultiLvlLbl val="0"/>
      </c:catAx>
      <c:valAx>
        <c:axId val="5690365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35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30272"/>
        <c:axId val="569030664"/>
      </c:barChart>
      <c:catAx>
        <c:axId val="5690302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30664"/>
        <c:crosses val="autoZero"/>
        <c:auto val="0"/>
        <c:lblAlgn val="ctr"/>
        <c:lblOffset val="100"/>
        <c:tickMarkSkip val="1"/>
        <c:noMultiLvlLbl val="0"/>
      </c:catAx>
      <c:valAx>
        <c:axId val="5690306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30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37328"/>
        <c:axId val="569033408"/>
      </c:barChart>
      <c:catAx>
        <c:axId val="5690373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33408"/>
        <c:crosses val="autoZero"/>
        <c:auto val="0"/>
        <c:lblAlgn val="ctr"/>
        <c:lblOffset val="100"/>
        <c:tickMarkSkip val="1"/>
        <c:noMultiLvlLbl val="0"/>
      </c:catAx>
      <c:valAx>
        <c:axId val="5690334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37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31056"/>
        <c:axId val="569029096"/>
      </c:barChart>
      <c:catAx>
        <c:axId val="5690310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29096"/>
        <c:crosses val="autoZero"/>
        <c:auto val="0"/>
        <c:lblAlgn val="ctr"/>
        <c:lblOffset val="100"/>
        <c:tickMarkSkip val="1"/>
        <c:noMultiLvlLbl val="0"/>
      </c:catAx>
      <c:valAx>
        <c:axId val="5690290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31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39288"/>
        <c:axId val="569031840"/>
      </c:barChart>
      <c:catAx>
        <c:axId val="5690392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31840"/>
        <c:crosses val="autoZero"/>
        <c:auto val="0"/>
        <c:lblAlgn val="ctr"/>
        <c:lblOffset val="100"/>
        <c:tickMarkSkip val="1"/>
        <c:noMultiLvlLbl val="0"/>
      </c:catAx>
      <c:valAx>
        <c:axId val="5690318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39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32232"/>
        <c:axId val="569033800"/>
      </c:barChart>
      <c:catAx>
        <c:axId val="5690322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33800"/>
        <c:crosses val="autoZero"/>
        <c:auto val="0"/>
        <c:lblAlgn val="ctr"/>
        <c:lblOffset val="100"/>
        <c:tickMarkSkip val="1"/>
        <c:noMultiLvlLbl val="0"/>
      </c:catAx>
      <c:valAx>
        <c:axId val="5690338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32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388160"/>
        <c:axId val="452382672"/>
      </c:barChart>
      <c:catAx>
        <c:axId val="4523881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2382672"/>
        <c:crosses val="autoZero"/>
        <c:auto val="0"/>
        <c:lblAlgn val="ctr"/>
        <c:lblOffset val="100"/>
        <c:tickMarkSkip val="1"/>
        <c:noMultiLvlLbl val="0"/>
      </c:catAx>
      <c:valAx>
        <c:axId val="4523826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2388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29488"/>
        <c:axId val="569035760"/>
      </c:barChart>
      <c:catAx>
        <c:axId val="5690294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35760"/>
        <c:crosses val="autoZero"/>
        <c:auto val="0"/>
        <c:lblAlgn val="ctr"/>
        <c:lblOffset val="100"/>
        <c:tickMarkSkip val="1"/>
        <c:noMultiLvlLbl val="0"/>
      </c:catAx>
      <c:valAx>
        <c:axId val="5690357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29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38504"/>
        <c:axId val="569039680"/>
      </c:barChart>
      <c:catAx>
        <c:axId val="56903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39680"/>
        <c:crosses val="autoZero"/>
        <c:auto val="0"/>
        <c:lblAlgn val="ctr"/>
        <c:lblOffset val="100"/>
        <c:tickMarkSkip val="1"/>
        <c:noMultiLvlLbl val="0"/>
      </c:catAx>
      <c:valAx>
        <c:axId val="5690396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38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52616"/>
        <c:axId val="569047912"/>
      </c:barChart>
      <c:catAx>
        <c:axId val="5690526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47912"/>
        <c:crosses val="autoZero"/>
        <c:auto val="0"/>
        <c:lblAlgn val="ctr"/>
        <c:lblOffset val="100"/>
        <c:tickMarkSkip val="1"/>
        <c:noMultiLvlLbl val="0"/>
      </c:catAx>
      <c:valAx>
        <c:axId val="5690479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52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45168"/>
        <c:axId val="569053008"/>
      </c:barChart>
      <c:catAx>
        <c:axId val="5690451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53008"/>
        <c:crosses val="autoZero"/>
        <c:auto val="0"/>
        <c:lblAlgn val="ctr"/>
        <c:lblOffset val="100"/>
        <c:tickMarkSkip val="1"/>
        <c:noMultiLvlLbl val="0"/>
      </c:catAx>
      <c:valAx>
        <c:axId val="5690530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45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43992"/>
        <c:axId val="569045952"/>
      </c:barChart>
      <c:catAx>
        <c:axId val="5690439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45952"/>
        <c:crosses val="autoZero"/>
        <c:auto val="0"/>
        <c:lblAlgn val="ctr"/>
        <c:lblOffset val="100"/>
        <c:tickMarkSkip val="1"/>
        <c:noMultiLvlLbl val="0"/>
      </c:catAx>
      <c:valAx>
        <c:axId val="5690459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43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43208"/>
        <c:axId val="569044384"/>
      </c:barChart>
      <c:catAx>
        <c:axId val="5690432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44384"/>
        <c:crosses val="autoZero"/>
        <c:auto val="0"/>
        <c:lblAlgn val="ctr"/>
        <c:lblOffset val="100"/>
        <c:tickMarkSkip val="1"/>
        <c:noMultiLvlLbl val="0"/>
      </c:catAx>
      <c:valAx>
        <c:axId val="5690443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43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51440"/>
        <c:axId val="569041640"/>
      </c:barChart>
      <c:catAx>
        <c:axId val="5690514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41640"/>
        <c:crosses val="autoZero"/>
        <c:auto val="0"/>
        <c:lblAlgn val="ctr"/>
        <c:lblOffset val="100"/>
        <c:tickMarkSkip val="1"/>
        <c:noMultiLvlLbl val="0"/>
      </c:catAx>
      <c:valAx>
        <c:axId val="5690416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51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49480"/>
        <c:axId val="569051832"/>
      </c:barChart>
      <c:catAx>
        <c:axId val="5690494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51832"/>
        <c:crosses val="autoZero"/>
        <c:auto val="0"/>
        <c:lblAlgn val="ctr"/>
        <c:lblOffset val="100"/>
        <c:tickMarkSkip val="1"/>
        <c:noMultiLvlLbl val="0"/>
      </c:catAx>
      <c:valAx>
        <c:axId val="5690518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49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42032"/>
        <c:axId val="569049872"/>
      </c:barChart>
      <c:catAx>
        <c:axId val="5690420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49872"/>
        <c:crosses val="autoZero"/>
        <c:auto val="0"/>
        <c:lblAlgn val="ctr"/>
        <c:lblOffset val="100"/>
        <c:tickMarkSkip val="1"/>
        <c:noMultiLvlLbl val="0"/>
      </c:catAx>
      <c:valAx>
        <c:axId val="5690498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42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52224"/>
        <c:axId val="569047520"/>
      </c:barChart>
      <c:catAx>
        <c:axId val="5690522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47520"/>
        <c:crosses val="autoZero"/>
        <c:auto val="0"/>
        <c:lblAlgn val="ctr"/>
        <c:lblOffset val="100"/>
        <c:tickMarkSkip val="1"/>
        <c:noMultiLvlLbl val="0"/>
      </c:catAx>
      <c:valAx>
        <c:axId val="5690475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52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381888"/>
        <c:axId val="452387376"/>
      </c:barChart>
      <c:catAx>
        <c:axId val="4523818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2387376"/>
        <c:crosses val="autoZero"/>
        <c:auto val="0"/>
        <c:lblAlgn val="ctr"/>
        <c:lblOffset val="100"/>
        <c:tickMarkSkip val="1"/>
        <c:noMultiLvlLbl val="0"/>
      </c:catAx>
      <c:valAx>
        <c:axId val="4523873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2381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48304"/>
        <c:axId val="569042424"/>
      </c:barChart>
      <c:catAx>
        <c:axId val="5690483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42424"/>
        <c:crosses val="autoZero"/>
        <c:auto val="0"/>
        <c:lblAlgn val="ctr"/>
        <c:lblOffset val="100"/>
        <c:tickMarkSkip val="1"/>
        <c:noMultiLvlLbl val="0"/>
      </c:catAx>
      <c:valAx>
        <c:axId val="5690424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48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42816"/>
        <c:axId val="569049088"/>
      </c:barChart>
      <c:catAx>
        <c:axId val="5690428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49088"/>
        <c:crosses val="autoZero"/>
        <c:auto val="0"/>
        <c:lblAlgn val="ctr"/>
        <c:lblOffset val="100"/>
        <c:tickMarkSkip val="1"/>
        <c:noMultiLvlLbl val="0"/>
      </c:catAx>
      <c:valAx>
        <c:axId val="5690490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42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51048"/>
        <c:axId val="569063592"/>
      </c:barChart>
      <c:catAx>
        <c:axId val="569051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63592"/>
        <c:crosses val="autoZero"/>
        <c:auto val="0"/>
        <c:lblAlgn val="ctr"/>
        <c:lblOffset val="100"/>
        <c:tickMarkSkip val="1"/>
        <c:noMultiLvlLbl val="0"/>
      </c:catAx>
      <c:valAx>
        <c:axId val="5690635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51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56536"/>
        <c:axId val="569058496"/>
      </c:barChart>
      <c:catAx>
        <c:axId val="569056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58496"/>
        <c:crosses val="autoZero"/>
        <c:auto val="0"/>
        <c:lblAlgn val="ctr"/>
        <c:lblOffset val="100"/>
        <c:tickMarkSkip val="1"/>
        <c:noMultiLvlLbl val="0"/>
      </c:catAx>
      <c:valAx>
        <c:axId val="5690584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5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55752"/>
        <c:axId val="569056144"/>
      </c:barChart>
      <c:catAx>
        <c:axId val="5690557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56144"/>
        <c:crosses val="autoZero"/>
        <c:auto val="0"/>
        <c:lblAlgn val="ctr"/>
        <c:lblOffset val="100"/>
        <c:tickMarkSkip val="1"/>
        <c:noMultiLvlLbl val="0"/>
      </c:catAx>
      <c:valAx>
        <c:axId val="5690561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55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55360"/>
        <c:axId val="569062808"/>
      </c:barChart>
      <c:catAx>
        <c:axId val="5690553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62808"/>
        <c:crosses val="autoZero"/>
        <c:auto val="0"/>
        <c:lblAlgn val="ctr"/>
        <c:lblOffset val="100"/>
        <c:tickMarkSkip val="1"/>
        <c:noMultiLvlLbl val="0"/>
      </c:catAx>
      <c:valAx>
        <c:axId val="5690628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5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64376"/>
        <c:axId val="569060064"/>
      </c:barChart>
      <c:catAx>
        <c:axId val="5690643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60064"/>
        <c:crosses val="autoZero"/>
        <c:auto val="0"/>
        <c:lblAlgn val="ctr"/>
        <c:lblOffset val="100"/>
        <c:tickMarkSkip val="1"/>
        <c:noMultiLvlLbl val="0"/>
      </c:catAx>
      <c:valAx>
        <c:axId val="5690600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64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54968"/>
        <c:axId val="569059280"/>
      </c:barChart>
      <c:catAx>
        <c:axId val="5690549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59280"/>
        <c:crosses val="autoZero"/>
        <c:auto val="0"/>
        <c:lblAlgn val="ctr"/>
        <c:lblOffset val="100"/>
        <c:tickMarkSkip val="1"/>
        <c:noMultiLvlLbl val="0"/>
      </c:catAx>
      <c:valAx>
        <c:axId val="5690592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54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64768"/>
        <c:axId val="569054184"/>
      </c:barChart>
      <c:catAx>
        <c:axId val="5690647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54184"/>
        <c:crosses val="autoZero"/>
        <c:auto val="0"/>
        <c:lblAlgn val="ctr"/>
        <c:lblOffset val="100"/>
        <c:tickMarkSkip val="1"/>
        <c:noMultiLvlLbl val="0"/>
      </c:catAx>
      <c:valAx>
        <c:axId val="5690541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64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57712"/>
        <c:axId val="569058104"/>
      </c:barChart>
      <c:catAx>
        <c:axId val="5690577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58104"/>
        <c:crosses val="autoZero"/>
        <c:auto val="0"/>
        <c:lblAlgn val="ctr"/>
        <c:lblOffset val="100"/>
        <c:tickMarkSkip val="1"/>
        <c:noMultiLvlLbl val="0"/>
      </c:catAx>
      <c:valAx>
        <c:axId val="5690581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57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386984"/>
        <c:axId val="452383064"/>
      </c:barChart>
      <c:catAx>
        <c:axId val="4523869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2383064"/>
        <c:crosses val="autoZero"/>
        <c:auto val="0"/>
        <c:lblAlgn val="ctr"/>
        <c:lblOffset val="100"/>
        <c:tickMarkSkip val="1"/>
        <c:noMultiLvlLbl val="0"/>
      </c:catAx>
      <c:valAx>
        <c:axId val="4523830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2386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59672"/>
        <c:axId val="569054576"/>
      </c:barChart>
      <c:catAx>
        <c:axId val="5690596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54576"/>
        <c:crosses val="autoZero"/>
        <c:auto val="0"/>
        <c:lblAlgn val="ctr"/>
        <c:lblOffset val="100"/>
        <c:tickMarkSkip val="1"/>
        <c:noMultiLvlLbl val="0"/>
      </c:catAx>
      <c:valAx>
        <c:axId val="5690545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59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61632"/>
        <c:axId val="569062024"/>
      </c:barChart>
      <c:catAx>
        <c:axId val="5690616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62024"/>
        <c:crosses val="autoZero"/>
        <c:auto val="0"/>
        <c:lblAlgn val="ctr"/>
        <c:lblOffset val="100"/>
        <c:tickMarkSkip val="1"/>
        <c:noMultiLvlLbl val="0"/>
      </c:catAx>
      <c:valAx>
        <c:axId val="5690620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61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65160"/>
        <c:axId val="569065552"/>
      </c:barChart>
      <c:catAx>
        <c:axId val="5690651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65552"/>
        <c:crosses val="autoZero"/>
        <c:auto val="0"/>
        <c:lblAlgn val="ctr"/>
        <c:lblOffset val="100"/>
        <c:tickMarkSkip val="1"/>
        <c:noMultiLvlLbl val="0"/>
      </c:catAx>
      <c:valAx>
        <c:axId val="5690655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65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66728"/>
        <c:axId val="569069864"/>
      </c:barChart>
      <c:catAx>
        <c:axId val="5690667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69864"/>
        <c:crosses val="autoZero"/>
        <c:auto val="0"/>
        <c:lblAlgn val="ctr"/>
        <c:lblOffset val="100"/>
        <c:tickMarkSkip val="1"/>
        <c:noMultiLvlLbl val="0"/>
      </c:catAx>
      <c:valAx>
        <c:axId val="5690698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66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71824"/>
        <c:axId val="569071432"/>
      </c:barChart>
      <c:catAx>
        <c:axId val="5690718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71432"/>
        <c:crosses val="autoZero"/>
        <c:auto val="0"/>
        <c:lblAlgn val="ctr"/>
        <c:lblOffset val="100"/>
        <c:tickMarkSkip val="1"/>
        <c:noMultiLvlLbl val="0"/>
      </c:catAx>
      <c:valAx>
        <c:axId val="5690714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71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72608"/>
        <c:axId val="569074176"/>
      </c:barChart>
      <c:catAx>
        <c:axId val="5690726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74176"/>
        <c:crosses val="autoZero"/>
        <c:auto val="0"/>
        <c:lblAlgn val="ctr"/>
        <c:lblOffset val="100"/>
        <c:tickMarkSkip val="1"/>
        <c:noMultiLvlLbl val="0"/>
      </c:catAx>
      <c:valAx>
        <c:axId val="5690741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72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71040"/>
        <c:axId val="569076528"/>
      </c:barChart>
      <c:catAx>
        <c:axId val="5690710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76528"/>
        <c:crosses val="autoZero"/>
        <c:auto val="0"/>
        <c:lblAlgn val="ctr"/>
        <c:lblOffset val="100"/>
        <c:tickMarkSkip val="1"/>
        <c:noMultiLvlLbl val="0"/>
      </c:catAx>
      <c:valAx>
        <c:axId val="5690765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71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74568"/>
        <c:axId val="569075352"/>
      </c:barChart>
      <c:catAx>
        <c:axId val="5690745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75352"/>
        <c:crosses val="autoZero"/>
        <c:auto val="0"/>
        <c:lblAlgn val="ctr"/>
        <c:lblOffset val="100"/>
        <c:tickMarkSkip val="1"/>
        <c:noMultiLvlLbl val="0"/>
      </c:catAx>
      <c:valAx>
        <c:axId val="5690753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74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76920"/>
        <c:axId val="569067512"/>
      </c:barChart>
      <c:catAx>
        <c:axId val="5690769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67512"/>
        <c:crosses val="autoZero"/>
        <c:auto val="0"/>
        <c:lblAlgn val="ctr"/>
        <c:lblOffset val="100"/>
        <c:tickMarkSkip val="1"/>
        <c:noMultiLvlLbl val="0"/>
      </c:catAx>
      <c:valAx>
        <c:axId val="5690675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76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75744"/>
        <c:axId val="569068296"/>
      </c:barChart>
      <c:catAx>
        <c:axId val="5690757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68296"/>
        <c:crosses val="autoZero"/>
        <c:auto val="0"/>
        <c:lblAlgn val="ctr"/>
        <c:lblOffset val="100"/>
        <c:tickMarkSkip val="1"/>
        <c:noMultiLvlLbl val="0"/>
      </c:catAx>
      <c:valAx>
        <c:axId val="5690682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75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385808"/>
        <c:axId val="452383848"/>
      </c:barChart>
      <c:catAx>
        <c:axId val="4523858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2383848"/>
        <c:crosses val="autoZero"/>
        <c:auto val="0"/>
        <c:lblAlgn val="ctr"/>
        <c:lblOffset val="100"/>
        <c:tickMarkSkip val="1"/>
        <c:noMultiLvlLbl val="0"/>
      </c:catAx>
      <c:valAx>
        <c:axId val="4523838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2385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73000"/>
        <c:axId val="569073392"/>
      </c:barChart>
      <c:catAx>
        <c:axId val="5690730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73392"/>
        <c:crosses val="autoZero"/>
        <c:auto val="0"/>
        <c:lblAlgn val="ctr"/>
        <c:lblOffset val="100"/>
        <c:tickMarkSkip val="1"/>
        <c:noMultiLvlLbl val="0"/>
      </c:catAx>
      <c:valAx>
        <c:axId val="5690733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73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77312"/>
        <c:axId val="569078096"/>
      </c:barChart>
      <c:catAx>
        <c:axId val="5690773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78096"/>
        <c:crosses val="autoZero"/>
        <c:auto val="0"/>
        <c:lblAlgn val="ctr"/>
        <c:lblOffset val="100"/>
        <c:tickMarkSkip val="1"/>
        <c:noMultiLvlLbl val="0"/>
      </c:catAx>
      <c:valAx>
        <c:axId val="5690780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77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77704"/>
        <c:axId val="569078488"/>
      </c:barChart>
      <c:catAx>
        <c:axId val="5690777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78488"/>
        <c:crosses val="autoZero"/>
        <c:auto val="0"/>
        <c:lblAlgn val="ctr"/>
        <c:lblOffset val="100"/>
        <c:tickMarkSkip val="1"/>
        <c:noMultiLvlLbl val="0"/>
      </c:catAx>
      <c:valAx>
        <c:axId val="5690784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77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70648"/>
        <c:axId val="569069472"/>
      </c:barChart>
      <c:catAx>
        <c:axId val="5690706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69472"/>
        <c:crosses val="autoZero"/>
        <c:auto val="0"/>
        <c:lblAlgn val="ctr"/>
        <c:lblOffset val="100"/>
        <c:tickMarkSkip val="1"/>
        <c:noMultiLvlLbl val="0"/>
      </c:catAx>
      <c:valAx>
        <c:axId val="5690694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569070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789048"/>
        <c:axId val="620792184"/>
      </c:barChart>
      <c:catAx>
        <c:axId val="620789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792184"/>
        <c:crosses val="autoZero"/>
        <c:auto val="0"/>
        <c:lblAlgn val="ctr"/>
        <c:lblOffset val="100"/>
        <c:tickMarkSkip val="1"/>
        <c:noMultiLvlLbl val="0"/>
      </c:catAx>
      <c:valAx>
        <c:axId val="6207921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789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784736"/>
        <c:axId val="620791400"/>
      </c:barChart>
      <c:catAx>
        <c:axId val="6207847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791400"/>
        <c:crosses val="autoZero"/>
        <c:auto val="0"/>
        <c:lblAlgn val="ctr"/>
        <c:lblOffset val="100"/>
        <c:tickMarkSkip val="1"/>
        <c:noMultiLvlLbl val="0"/>
      </c:catAx>
      <c:valAx>
        <c:axId val="6207914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784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795320"/>
        <c:axId val="620788656"/>
      </c:barChart>
      <c:catAx>
        <c:axId val="6207953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788656"/>
        <c:crosses val="autoZero"/>
        <c:auto val="0"/>
        <c:lblAlgn val="ctr"/>
        <c:lblOffset val="100"/>
        <c:tickMarkSkip val="1"/>
        <c:noMultiLvlLbl val="0"/>
      </c:catAx>
      <c:valAx>
        <c:axId val="6207886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795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785128"/>
        <c:axId val="620789832"/>
      </c:barChart>
      <c:catAx>
        <c:axId val="6207851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789832"/>
        <c:crosses val="autoZero"/>
        <c:auto val="0"/>
        <c:lblAlgn val="ctr"/>
        <c:lblOffset val="100"/>
        <c:tickMarkSkip val="1"/>
        <c:noMultiLvlLbl val="0"/>
      </c:catAx>
      <c:valAx>
        <c:axId val="6207898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785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784344"/>
        <c:axId val="620788264"/>
      </c:barChart>
      <c:catAx>
        <c:axId val="6207843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788264"/>
        <c:crosses val="autoZero"/>
        <c:auto val="0"/>
        <c:lblAlgn val="ctr"/>
        <c:lblOffset val="100"/>
        <c:tickMarkSkip val="1"/>
        <c:noMultiLvlLbl val="0"/>
      </c:catAx>
      <c:valAx>
        <c:axId val="6207882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784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792576"/>
        <c:axId val="620794928"/>
      </c:barChart>
      <c:catAx>
        <c:axId val="6207925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794928"/>
        <c:crosses val="autoZero"/>
        <c:auto val="0"/>
        <c:lblAlgn val="ctr"/>
        <c:lblOffset val="100"/>
        <c:tickMarkSkip val="1"/>
        <c:noMultiLvlLbl val="0"/>
      </c:catAx>
      <c:valAx>
        <c:axId val="6207949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792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381104"/>
        <c:axId val="452381496"/>
      </c:barChart>
      <c:catAx>
        <c:axId val="4523811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2381496"/>
        <c:crosses val="autoZero"/>
        <c:auto val="0"/>
        <c:lblAlgn val="ctr"/>
        <c:lblOffset val="100"/>
        <c:tickMarkSkip val="1"/>
        <c:noMultiLvlLbl val="0"/>
      </c:catAx>
      <c:valAx>
        <c:axId val="4523814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452381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785912"/>
        <c:axId val="620787872"/>
      </c:barChart>
      <c:catAx>
        <c:axId val="620785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787872"/>
        <c:crosses val="autoZero"/>
        <c:auto val="0"/>
        <c:lblAlgn val="ctr"/>
        <c:lblOffset val="100"/>
        <c:tickMarkSkip val="1"/>
        <c:noMultiLvlLbl val="0"/>
      </c:catAx>
      <c:valAx>
        <c:axId val="6207878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785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787088"/>
        <c:axId val="620786304"/>
      </c:barChart>
      <c:catAx>
        <c:axId val="6207870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786304"/>
        <c:crosses val="autoZero"/>
        <c:auto val="0"/>
        <c:lblAlgn val="ctr"/>
        <c:lblOffset val="100"/>
        <c:tickMarkSkip val="1"/>
        <c:noMultiLvlLbl val="0"/>
      </c:catAx>
      <c:valAx>
        <c:axId val="6207863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787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790224"/>
        <c:axId val="620790616"/>
      </c:barChart>
      <c:catAx>
        <c:axId val="6207902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790616"/>
        <c:crosses val="autoZero"/>
        <c:auto val="0"/>
        <c:lblAlgn val="ctr"/>
        <c:lblOffset val="100"/>
        <c:tickMarkSkip val="1"/>
        <c:noMultiLvlLbl val="0"/>
      </c:catAx>
      <c:valAx>
        <c:axId val="6207906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790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792968"/>
        <c:axId val="620791792"/>
      </c:barChart>
      <c:catAx>
        <c:axId val="6207929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791792"/>
        <c:crosses val="autoZero"/>
        <c:auto val="0"/>
        <c:lblAlgn val="ctr"/>
        <c:lblOffset val="100"/>
        <c:tickMarkSkip val="1"/>
        <c:noMultiLvlLbl val="0"/>
      </c:catAx>
      <c:valAx>
        <c:axId val="6207917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792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794144"/>
        <c:axId val="620796496"/>
      </c:barChart>
      <c:catAx>
        <c:axId val="6207941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796496"/>
        <c:crosses val="autoZero"/>
        <c:auto val="0"/>
        <c:lblAlgn val="ctr"/>
        <c:lblOffset val="100"/>
        <c:tickMarkSkip val="1"/>
        <c:noMultiLvlLbl val="0"/>
      </c:catAx>
      <c:valAx>
        <c:axId val="6207964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794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03160"/>
        <c:axId val="620801592"/>
      </c:barChart>
      <c:catAx>
        <c:axId val="6208031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01592"/>
        <c:crosses val="autoZero"/>
        <c:auto val="0"/>
        <c:lblAlgn val="ctr"/>
        <c:lblOffset val="100"/>
        <c:tickMarkSkip val="1"/>
        <c:noMultiLvlLbl val="0"/>
      </c:catAx>
      <c:valAx>
        <c:axId val="6208015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03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00416"/>
        <c:axId val="620801200"/>
      </c:barChart>
      <c:catAx>
        <c:axId val="6208004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01200"/>
        <c:crosses val="autoZero"/>
        <c:auto val="0"/>
        <c:lblAlgn val="ctr"/>
        <c:lblOffset val="100"/>
        <c:tickMarkSkip val="1"/>
        <c:noMultiLvlLbl val="0"/>
      </c:catAx>
      <c:valAx>
        <c:axId val="6208012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00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00808"/>
        <c:axId val="620805904"/>
      </c:barChart>
      <c:catAx>
        <c:axId val="6208008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05904"/>
        <c:crosses val="autoZero"/>
        <c:auto val="0"/>
        <c:lblAlgn val="ctr"/>
        <c:lblOffset val="100"/>
        <c:tickMarkSkip val="1"/>
        <c:noMultiLvlLbl val="0"/>
      </c:catAx>
      <c:valAx>
        <c:axId val="6208059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00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799632"/>
        <c:axId val="620806296"/>
      </c:barChart>
      <c:catAx>
        <c:axId val="6207996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06296"/>
        <c:crosses val="autoZero"/>
        <c:auto val="0"/>
        <c:lblAlgn val="ctr"/>
        <c:lblOffset val="100"/>
        <c:tickMarkSkip val="1"/>
        <c:noMultiLvlLbl val="0"/>
      </c:catAx>
      <c:valAx>
        <c:axId val="6208062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799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02768"/>
        <c:axId val="620803552"/>
      </c:barChart>
      <c:catAx>
        <c:axId val="6208027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03552"/>
        <c:crosses val="autoZero"/>
        <c:auto val="0"/>
        <c:lblAlgn val="ctr"/>
        <c:lblOffset val="100"/>
        <c:tickMarkSkip val="1"/>
        <c:noMultiLvlLbl val="0"/>
      </c:catAx>
      <c:valAx>
        <c:axId val="6208035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02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893248"/>
        <c:axId val="189892072"/>
      </c:barChart>
      <c:catAx>
        <c:axId val="1898932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89892072"/>
        <c:crosses val="autoZero"/>
        <c:auto val="0"/>
        <c:lblAlgn val="ctr"/>
        <c:lblOffset val="100"/>
        <c:tickMarkSkip val="1"/>
        <c:noMultiLvlLbl val="0"/>
      </c:catAx>
      <c:valAx>
        <c:axId val="1898920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89893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06688"/>
        <c:axId val="620804336"/>
      </c:barChart>
      <c:catAx>
        <c:axId val="6208066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04336"/>
        <c:crosses val="autoZero"/>
        <c:auto val="0"/>
        <c:lblAlgn val="ctr"/>
        <c:lblOffset val="100"/>
        <c:tickMarkSkip val="1"/>
        <c:noMultiLvlLbl val="0"/>
      </c:catAx>
      <c:valAx>
        <c:axId val="6208043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06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04728"/>
        <c:axId val="620796104"/>
      </c:barChart>
      <c:catAx>
        <c:axId val="6208047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796104"/>
        <c:crosses val="autoZero"/>
        <c:auto val="0"/>
        <c:lblAlgn val="ctr"/>
        <c:lblOffset val="100"/>
        <c:tickMarkSkip val="1"/>
        <c:noMultiLvlLbl val="0"/>
      </c:catAx>
      <c:valAx>
        <c:axId val="6207961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04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00024"/>
        <c:axId val="620796888"/>
      </c:barChart>
      <c:catAx>
        <c:axId val="6208000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796888"/>
        <c:crosses val="autoZero"/>
        <c:auto val="0"/>
        <c:lblAlgn val="ctr"/>
        <c:lblOffset val="100"/>
        <c:tickMarkSkip val="1"/>
        <c:noMultiLvlLbl val="0"/>
      </c:catAx>
      <c:valAx>
        <c:axId val="6207968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00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07472"/>
        <c:axId val="620807864"/>
      </c:barChart>
      <c:catAx>
        <c:axId val="6208074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07864"/>
        <c:crosses val="autoZero"/>
        <c:auto val="0"/>
        <c:lblAlgn val="ctr"/>
        <c:lblOffset val="100"/>
        <c:tickMarkSkip val="1"/>
        <c:noMultiLvlLbl val="0"/>
      </c:catAx>
      <c:valAx>
        <c:axId val="6208078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07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795712"/>
        <c:axId val="620798064"/>
      </c:barChart>
      <c:catAx>
        <c:axId val="6207957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798064"/>
        <c:crosses val="autoZero"/>
        <c:auto val="0"/>
        <c:lblAlgn val="ctr"/>
        <c:lblOffset val="100"/>
        <c:tickMarkSkip val="1"/>
        <c:noMultiLvlLbl val="0"/>
      </c:catAx>
      <c:valAx>
        <c:axId val="6207980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795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09432"/>
        <c:axId val="620817664"/>
      </c:barChart>
      <c:catAx>
        <c:axId val="6208094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17664"/>
        <c:crosses val="autoZero"/>
        <c:auto val="0"/>
        <c:lblAlgn val="ctr"/>
        <c:lblOffset val="100"/>
        <c:tickMarkSkip val="1"/>
        <c:noMultiLvlLbl val="0"/>
      </c:catAx>
      <c:valAx>
        <c:axId val="6208176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09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13744"/>
        <c:axId val="620816880"/>
      </c:barChart>
      <c:catAx>
        <c:axId val="6208137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16880"/>
        <c:crosses val="autoZero"/>
        <c:auto val="0"/>
        <c:lblAlgn val="ctr"/>
        <c:lblOffset val="100"/>
        <c:tickMarkSkip val="1"/>
        <c:noMultiLvlLbl val="0"/>
      </c:catAx>
      <c:valAx>
        <c:axId val="6208168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13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12568"/>
        <c:axId val="620811784"/>
      </c:barChart>
      <c:catAx>
        <c:axId val="6208125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11784"/>
        <c:crosses val="autoZero"/>
        <c:auto val="0"/>
        <c:lblAlgn val="ctr"/>
        <c:lblOffset val="100"/>
        <c:tickMarkSkip val="1"/>
        <c:noMultiLvlLbl val="0"/>
      </c:catAx>
      <c:valAx>
        <c:axId val="6208117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12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13352"/>
        <c:axId val="620814528"/>
      </c:barChart>
      <c:catAx>
        <c:axId val="6208133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14528"/>
        <c:crosses val="autoZero"/>
        <c:auto val="0"/>
        <c:lblAlgn val="ctr"/>
        <c:lblOffset val="100"/>
        <c:tickMarkSkip val="1"/>
        <c:noMultiLvlLbl val="0"/>
      </c:catAx>
      <c:valAx>
        <c:axId val="6208145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13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14920"/>
        <c:axId val="620815704"/>
      </c:barChart>
      <c:catAx>
        <c:axId val="6208149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15704"/>
        <c:crosses val="autoZero"/>
        <c:auto val="0"/>
        <c:lblAlgn val="ctr"/>
        <c:lblOffset val="100"/>
        <c:tickMarkSkip val="1"/>
        <c:noMultiLvlLbl val="0"/>
      </c:catAx>
      <c:valAx>
        <c:axId val="6208157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14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899128"/>
        <c:axId val="189891680"/>
      </c:barChart>
      <c:catAx>
        <c:axId val="1898991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89891680"/>
        <c:crosses val="autoZero"/>
        <c:auto val="0"/>
        <c:lblAlgn val="ctr"/>
        <c:lblOffset val="100"/>
        <c:tickMarkSkip val="1"/>
        <c:noMultiLvlLbl val="0"/>
      </c:catAx>
      <c:valAx>
        <c:axId val="1898916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89899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09040"/>
        <c:axId val="620816096"/>
      </c:barChart>
      <c:catAx>
        <c:axId val="6208090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16096"/>
        <c:crosses val="autoZero"/>
        <c:auto val="0"/>
        <c:lblAlgn val="ctr"/>
        <c:lblOffset val="100"/>
        <c:tickMarkSkip val="1"/>
        <c:noMultiLvlLbl val="0"/>
      </c:catAx>
      <c:valAx>
        <c:axId val="6208160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09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08648"/>
        <c:axId val="620811392"/>
      </c:barChart>
      <c:catAx>
        <c:axId val="6208086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11392"/>
        <c:crosses val="autoZero"/>
        <c:auto val="0"/>
        <c:lblAlgn val="ctr"/>
        <c:lblOffset val="100"/>
        <c:tickMarkSkip val="1"/>
        <c:noMultiLvlLbl val="0"/>
      </c:catAx>
      <c:valAx>
        <c:axId val="6208113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08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18840"/>
        <c:axId val="620819232"/>
      </c:barChart>
      <c:catAx>
        <c:axId val="6208188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19232"/>
        <c:crosses val="autoZero"/>
        <c:auto val="0"/>
        <c:lblAlgn val="ctr"/>
        <c:lblOffset val="100"/>
        <c:tickMarkSkip val="1"/>
        <c:noMultiLvlLbl val="0"/>
      </c:catAx>
      <c:valAx>
        <c:axId val="6208192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18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0016"/>
        <c:axId val="620820408"/>
      </c:barChart>
      <c:catAx>
        <c:axId val="6208200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20408"/>
        <c:crosses val="autoZero"/>
        <c:auto val="0"/>
        <c:lblAlgn val="ctr"/>
        <c:lblOffset val="100"/>
        <c:tickMarkSkip val="1"/>
        <c:noMultiLvlLbl val="0"/>
      </c:catAx>
      <c:valAx>
        <c:axId val="6208204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20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11000"/>
        <c:axId val="620809824"/>
      </c:barChart>
      <c:catAx>
        <c:axId val="6208110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09824"/>
        <c:crosses val="autoZero"/>
        <c:auto val="0"/>
        <c:lblAlgn val="ctr"/>
        <c:lblOffset val="100"/>
        <c:tickMarkSkip val="1"/>
        <c:noMultiLvlLbl val="0"/>
      </c:catAx>
      <c:valAx>
        <c:axId val="6208098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11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12176"/>
        <c:axId val="620810608"/>
      </c:barChart>
      <c:catAx>
        <c:axId val="6208121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10608"/>
        <c:crosses val="autoZero"/>
        <c:auto val="0"/>
        <c:lblAlgn val="ctr"/>
        <c:lblOffset val="100"/>
        <c:tickMarkSkip val="1"/>
        <c:noMultiLvlLbl val="0"/>
      </c:catAx>
      <c:valAx>
        <c:axId val="6208106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12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1192"/>
        <c:axId val="620832168"/>
      </c:barChart>
      <c:catAx>
        <c:axId val="6208211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32168"/>
        <c:crosses val="autoZero"/>
        <c:auto val="0"/>
        <c:lblAlgn val="ctr"/>
        <c:lblOffset val="100"/>
        <c:tickMarkSkip val="1"/>
        <c:noMultiLvlLbl val="0"/>
      </c:catAx>
      <c:valAx>
        <c:axId val="6208321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21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32560"/>
        <c:axId val="620822368"/>
      </c:barChart>
      <c:catAx>
        <c:axId val="6208325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22368"/>
        <c:crosses val="autoZero"/>
        <c:auto val="0"/>
        <c:lblAlgn val="ctr"/>
        <c:lblOffset val="100"/>
        <c:tickMarkSkip val="1"/>
        <c:noMultiLvlLbl val="0"/>
      </c:catAx>
      <c:valAx>
        <c:axId val="6208223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32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5504"/>
        <c:axId val="620829032"/>
      </c:barChart>
      <c:catAx>
        <c:axId val="620825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29032"/>
        <c:crosses val="autoZero"/>
        <c:auto val="0"/>
        <c:lblAlgn val="ctr"/>
        <c:lblOffset val="100"/>
        <c:tickMarkSkip val="1"/>
        <c:noMultiLvlLbl val="0"/>
      </c:catAx>
      <c:valAx>
        <c:axId val="6208290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25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5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1584"/>
        <c:axId val="620823152"/>
      </c:barChart>
      <c:catAx>
        <c:axId val="6208215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23152"/>
        <c:crosses val="autoZero"/>
        <c:auto val="0"/>
        <c:lblAlgn val="ctr"/>
        <c:lblOffset val="100"/>
        <c:tickMarkSkip val="1"/>
        <c:noMultiLvlLbl val="0"/>
      </c:catAx>
      <c:valAx>
        <c:axId val="6208231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21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994776"/>
        <c:axId val="804994384"/>
      </c:barChart>
      <c:catAx>
        <c:axId val="8049947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994384"/>
        <c:crosses val="autoZero"/>
        <c:auto val="0"/>
        <c:lblAlgn val="ctr"/>
        <c:lblOffset val="100"/>
        <c:tickMarkSkip val="1"/>
        <c:noMultiLvlLbl val="0"/>
      </c:catAx>
      <c:valAx>
        <c:axId val="8049943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994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895208"/>
        <c:axId val="189896384"/>
      </c:barChart>
      <c:catAx>
        <c:axId val="1898952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89896384"/>
        <c:crosses val="autoZero"/>
        <c:auto val="0"/>
        <c:lblAlgn val="ctr"/>
        <c:lblOffset val="100"/>
        <c:tickMarkSkip val="1"/>
        <c:noMultiLvlLbl val="0"/>
      </c:catAx>
      <c:valAx>
        <c:axId val="1898963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89895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6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6288"/>
        <c:axId val="620822760"/>
      </c:barChart>
      <c:catAx>
        <c:axId val="6208262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22760"/>
        <c:crosses val="autoZero"/>
        <c:auto val="0"/>
        <c:lblAlgn val="ctr"/>
        <c:lblOffset val="100"/>
        <c:tickMarkSkip val="1"/>
        <c:noMultiLvlLbl val="0"/>
      </c:catAx>
      <c:valAx>
        <c:axId val="6208227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26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6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856"/>
        <c:axId val="620826680"/>
      </c:barChart>
      <c:catAx>
        <c:axId val="6208278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26680"/>
        <c:crosses val="autoZero"/>
        <c:auto val="0"/>
        <c:lblAlgn val="ctr"/>
        <c:lblOffset val="100"/>
        <c:tickMarkSkip val="1"/>
        <c:noMultiLvlLbl val="0"/>
      </c:catAx>
      <c:valAx>
        <c:axId val="6208266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27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6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9424"/>
        <c:axId val="620825112"/>
      </c:barChart>
      <c:catAx>
        <c:axId val="6208294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25112"/>
        <c:crosses val="autoZero"/>
        <c:auto val="0"/>
        <c:lblAlgn val="ctr"/>
        <c:lblOffset val="100"/>
        <c:tickMarkSkip val="1"/>
        <c:noMultiLvlLbl val="0"/>
      </c:catAx>
      <c:valAx>
        <c:axId val="6208251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29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6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3936"/>
        <c:axId val="620828248"/>
      </c:barChart>
      <c:catAx>
        <c:axId val="6208239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28248"/>
        <c:crosses val="autoZero"/>
        <c:auto val="0"/>
        <c:lblAlgn val="ctr"/>
        <c:lblOffset val="100"/>
        <c:tickMarkSkip val="1"/>
        <c:noMultiLvlLbl val="0"/>
      </c:catAx>
      <c:valAx>
        <c:axId val="6208282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23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6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4328"/>
        <c:axId val="620832952"/>
      </c:barChart>
      <c:catAx>
        <c:axId val="6208243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32952"/>
        <c:crosses val="autoZero"/>
        <c:auto val="0"/>
        <c:lblAlgn val="ctr"/>
        <c:lblOffset val="100"/>
        <c:tickMarkSkip val="1"/>
        <c:noMultiLvlLbl val="0"/>
      </c:catAx>
      <c:valAx>
        <c:axId val="6208329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24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6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4720"/>
        <c:axId val="620828640"/>
      </c:barChart>
      <c:catAx>
        <c:axId val="6208247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28640"/>
        <c:crosses val="autoZero"/>
        <c:auto val="0"/>
        <c:lblAlgn val="ctr"/>
        <c:lblOffset val="100"/>
        <c:tickMarkSkip val="1"/>
        <c:noMultiLvlLbl val="0"/>
      </c:catAx>
      <c:valAx>
        <c:axId val="6208286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620824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893640"/>
        <c:axId val="189897952"/>
      </c:barChart>
      <c:catAx>
        <c:axId val="1898936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89897952"/>
        <c:crosses val="autoZero"/>
        <c:auto val="0"/>
        <c:lblAlgn val="ctr"/>
        <c:lblOffset val="100"/>
        <c:tickMarkSkip val="1"/>
        <c:noMultiLvlLbl val="0"/>
      </c:catAx>
      <c:valAx>
        <c:axId val="1898979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89893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897168"/>
        <c:axId val="189896776"/>
      </c:barChart>
      <c:catAx>
        <c:axId val="1898971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89896776"/>
        <c:crosses val="autoZero"/>
        <c:auto val="0"/>
        <c:lblAlgn val="ctr"/>
        <c:lblOffset val="100"/>
        <c:tickMarkSkip val="1"/>
        <c:noMultiLvlLbl val="0"/>
      </c:catAx>
      <c:valAx>
        <c:axId val="1898967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89897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892856"/>
        <c:axId val="189894424"/>
      </c:barChart>
      <c:catAx>
        <c:axId val="1898928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89894424"/>
        <c:crosses val="autoZero"/>
        <c:auto val="0"/>
        <c:lblAlgn val="ctr"/>
        <c:lblOffset val="100"/>
        <c:tickMarkSkip val="1"/>
        <c:noMultiLvlLbl val="0"/>
      </c:catAx>
      <c:valAx>
        <c:axId val="1898944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89892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894816"/>
        <c:axId val="769198880"/>
      </c:barChart>
      <c:catAx>
        <c:axId val="1898948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69198880"/>
        <c:crosses val="autoZero"/>
        <c:auto val="0"/>
        <c:lblAlgn val="ctr"/>
        <c:lblOffset val="100"/>
        <c:tickMarkSkip val="1"/>
        <c:noMultiLvlLbl val="0"/>
      </c:catAx>
      <c:valAx>
        <c:axId val="7691988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89894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200840"/>
        <c:axId val="769200056"/>
      </c:barChart>
      <c:catAx>
        <c:axId val="7692008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69200056"/>
        <c:crosses val="autoZero"/>
        <c:auto val="0"/>
        <c:lblAlgn val="ctr"/>
        <c:lblOffset val="100"/>
        <c:tickMarkSkip val="1"/>
        <c:noMultiLvlLbl val="0"/>
      </c:catAx>
      <c:valAx>
        <c:axId val="7692000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69200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201624"/>
        <c:axId val="769194960"/>
      </c:barChart>
      <c:catAx>
        <c:axId val="7692016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69194960"/>
        <c:crosses val="autoZero"/>
        <c:auto val="0"/>
        <c:lblAlgn val="ctr"/>
        <c:lblOffset val="100"/>
        <c:tickMarkSkip val="1"/>
        <c:noMultiLvlLbl val="0"/>
      </c:catAx>
      <c:valAx>
        <c:axId val="7691949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69201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199272"/>
        <c:axId val="769202800"/>
      </c:barChart>
      <c:catAx>
        <c:axId val="7691992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69202800"/>
        <c:crosses val="autoZero"/>
        <c:auto val="0"/>
        <c:lblAlgn val="ctr"/>
        <c:lblOffset val="100"/>
        <c:tickMarkSkip val="1"/>
        <c:noMultiLvlLbl val="0"/>
      </c:catAx>
      <c:valAx>
        <c:axId val="7692028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69199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199664"/>
        <c:axId val="769205936"/>
      </c:barChart>
      <c:catAx>
        <c:axId val="7691996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69205936"/>
        <c:crosses val="autoZero"/>
        <c:auto val="0"/>
        <c:lblAlgn val="ctr"/>
        <c:lblOffset val="100"/>
        <c:tickMarkSkip val="1"/>
        <c:noMultiLvlLbl val="0"/>
      </c:catAx>
      <c:valAx>
        <c:axId val="7692059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69199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197704"/>
        <c:axId val="769198488"/>
      </c:barChart>
      <c:catAx>
        <c:axId val="7691977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69198488"/>
        <c:crosses val="autoZero"/>
        <c:auto val="0"/>
        <c:lblAlgn val="ctr"/>
        <c:lblOffset val="100"/>
        <c:tickMarkSkip val="1"/>
        <c:noMultiLvlLbl val="0"/>
      </c:catAx>
      <c:valAx>
        <c:axId val="7691984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69197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995560"/>
        <c:axId val="821318872"/>
      </c:barChart>
      <c:catAx>
        <c:axId val="8049955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21318872"/>
        <c:crosses val="autoZero"/>
        <c:auto val="0"/>
        <c:lblAlgn val="ctr"/>
        <c:lblOffset val="100"/>
        <c:tickMarkSkip val="1"/>
        <c:noMultiLvlLbl val="0"/>
      </c:catAx>
      <c:valAx>
        <c:axId val="8213188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4995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203192"/>
        <c:axId val="769204760"/>
      </c:barChart>
      <c:catAx>
        <c:axId val="7692031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69204760"/>
        <c:crosses val="autoZero"/>
        <c:auto val="0"/>
        <c:lblAlgn val="ctr"/>
        <c:lblOffset val="100"/>
        <c:tickMarkSkip val="1"/>
        <c:noMultiLvlLbl val="0"/>
      </c:catAx>
      <c:valAx>
        <c:axId val="7692047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69203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205544"/>
        <c:axId val="769203976"/>
      </c:barChart>
      <c:catAx>
        <c:axId val="7692055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69203976"/>
        <c:crosses val="autoZero"/>
        <c:auto val="0"/>
        <c:lblAlgn val="ctr"/>
        <c:lblOffset val="100"/>
        <c:tickMarkSkip val="1"/>
        <c:noMultiLvlLbl val="0"/>
      </c:catAx>
      <c:valAx>
        <c:axId val="7692039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69205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195744"/>
        <c:axId val="769196136"/>
      </c:barChart>
      <c:catAx>
        <c:axId val="7691957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69196136"/>
        <c:crosses val="autoZero"/>
        <c:auto val="0"/>
        <c:lblAlgn val="ctr"/>
        <c:lblOffset val="100"/>
        <c:tickMarkSkip val="1"/>
        <c:noMultiLvlLbl val="0"/>
      </c:catAx>
      <c:valAx>
        <c:axId val="7691961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69195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193784"/>
        <c:axId val="769196920"/>
      </c:barChart>
      <c:catAx>
        <c:axId val="7691937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69196920"/>
        <c:crosses val="autoZero"/>
        <c:auto val="0"/>
        <c:lblAlgn val="ctr"/>
        <c:lblOffset val="100"/>
        <c:tickMarkSkip val="1"/>
        <c:noMultiLvlLbl val="0"/>
      </c:catAx>
      <c:valAx>
        <c:axId val="7691969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69193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194568"/>
        <c:axId val="769196528"/>
      </c:barChart>
      <c:catAx>
        <c:axId val="7691945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69196528"/>
        <c:crosses val="autoZero"/>
        <c:auto val="0"/>
        <c:lblAlgn val="ctr"/>
        <c:lblOffset val="100"/>
        <c:tickMarkSkip val="1"/>
        <c:noMultiLvlLbl val="0"/>
      </c:catAx>
      <c:valAx>
        <c:axId val="7691965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69194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209072"/>
        <c:axId val="769206720"/>
      </c:barChart>
      <c:catAx>
        <c:axId val="7692090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69206720"/>
        <c:crosses val="autoZero"/>
        <c:auto val="0"/>
        <c:lblAlgn val="ctr"/>
        <c:lblOffset val="100"/>
        <c:tickMarkSkip val="1"/>
        <c:noMultiLvlLbl val="0"/>
      </c:catAx>
      <c:valAx>
        <c:axId val="7692067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69209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207504"/>
        <c:axId val="769209464"/>
      </c:barChart>
      <c:catAx>
        <c:axId val="769207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69209464"/>
        <c:crosses val="autoZero"/>
        <c:auto val="0"/>
        <c:lblAlgn val="ctr"/>
        <c:lblOffset val="100"/>
        <c:tickMarkSkip val="1"/>
        <c:noMultiLvlLbl val="0"/>
      </c:catAx>
      <c:valAx>
        <c:axId val="7692094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69207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207896"/>
        <c:axId val="769208680"/>
      </c:barChart>
      <c:catAx>
        <c:axId val="7692078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69208680"/>
        <c:crosses val="autoZero"/>
        <c:auto val="0"/>
        <c:lblAlgn val="ctr"/>
        <c:lblOffset val="100"/>
        <c:tickMarkSkip val="1"/>
        <c:noMultiLvlLbl val="0"/>
      </c:catAx>
      <c:valAx>
        <c:axId val="7692086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769207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7249720"/>
        <c:axId val="807243840"/>
      </c:barChart>
      <c:catAx>
        <c:axId val="8072497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7243840"/>
        <c:crosses val="autoZero"/>
        <c:auto val="0"/>
        <c:lblAlgn val="ctr"/>
        <c:lblOffset val="100"/>
        <c:tickMarkSkip val="1"/>
        <c:noMultiLvlLbl val="0"/>
      </c:catAx>
      <c:valAx>
        <c:axId val="8072438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7249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7244624"/>
        <c:axId val="807245016"/>
      </c:barChart>
      <c:catAx>
        <c:axId val="8072446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7245016"/>
        <c:crosses val="autoZero"/>
        <c:auto val="0"/>
        <c:lblAlgn val="ctr"/>
        <c:lblOffset val="100"/>
        <c:tickMarkSkip val="1"/>
        <c:noMultiLvlLbl val="0"/>
      </c:catAx>
      <c:valAx>
        <c:axId val="8072450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7244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319656"/>
        <c:axId val="821317696"/>
      </c:barChart>
      <c:catAx>
        <c:axId val="8213196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21317696"/>
        <c:crosses val="autoZero"/>
        <c:auto val="0"/>
        <c:lblAlgn val="ctr"/>
        <c:lblOffset val="100"/>
        <c:tickMarkSkip val="1"/>
        <c:noMultiLvlLbl val="0"/>
      </c:catAx>
      <c:valAx>
        <c:axId val="8213176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21319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7245800"/>
        <c:axId val="807255600"/>
      </c:barChart>
      <c:catAx>
        <c:axId val="8072458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7255600"/>
        <c:crosses val="autoZero"/>
        <c:auto val="0"/>
        <c:lblAlgn val="ctr"/>
        <c:lblOffset val="100"/>
        <c:tickMarkSkip val="1"/>
        <c:noMultiLvlLbl val="0"/>
      </c:catAx>
      <c:valAx>
        <c:axId val="8072556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7245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7245408"/>
        <c:axId val="807250504"/>
      </c:barChart>
      <c:catAx>
        <c:axId val="8072454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7250504"/>
        <c:crosses val="autoZero"/>
        <c:auto val="0"/>
        <c:lblAlgn val="ctr"/>
        <c:lblOffset val="100"/>
        <c:tickMarkSkip val="1"/>
        <c:noMultiLvlLbl val="0"/>
      </c:catAx>
      <c:valAx>
        <c:axId val="8072505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7245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7246192"/>
        <c:axId val="807247760"/>
      </c:barChart>
      <c:catAx>
        <c:axId val="8072461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7247760"/>
        <c:crosses val="autoZero"/>
        <c:auto val="0"/>
        <c:lblAlgn val="ctr"/>
        <c:lblOffset val="100"/>
        <c:tickMarkSkip val="1"/>
        <c:noMultiLvlLbl val="0"/>
      </c:catAx>
      <c:valAx>
        <c:axId val="8072477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7246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7255992"/>
        <c:axId val="807244232"/>
      </c:barChart>
      <c:catAx>
        <c:axId val="8072559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7244232"/>
        <c:crosses val="autoZero"/>
        <c:auto val="0"/>
        <c:lblAlgn val="ctr"/>
        <c:lblOffset val="100"/>
        <c:tickMarkSkip val="1"/>
        <c:noMultiLvlLbl val="0"/>
      </c:catAx>
      <c:valAx>
        <c:axId val="8072442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7255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7248544"/>
        <c:axId val="807248936"/>
      </c:barChart>
      <c:catAx>
        <c:axId val="8072485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7248936"/>
        <c:crosses val="autoZero"/>
        <c:auto val="0"/>
        <c:lblAlgn val="ctr"/>
        <c:lblOffset val="100"/>
        <c:tickMarkSkip val="1"/>
        <c:noMultiLvlLbl val="0"/>
      </c:catAx>
      <c:valAx>
        <c:axId val="8072489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7248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7250112"/>
        <c:axId val="807250896"/>
      </c:barChart>
      <c:catAx>
        <c:axId val="8072501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7250896"/>
        <c:crosses val="autoZero"/>
        <c:auto val="0"/>
        <c:lblAlgn val="ctr"/>
        <c:lblOffset val="100"/>
        <c:tickMarkSkip val="1"/>
        <c:noMultiLvlLbl val="0"/>
      </c:catAx>
      <c:valAx>
        <c:axId val="8072508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7250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7252072"/>
        <c:axId val="807253640"/>
      </c:barChart>
      <c:catAx>
        <c:axId val="8072520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7253640"/>
        <c:crosses val="autoZero"/>
        <c:auto val="0"/>
        <c:lblAlgn val="ctr"/>
        <c:lblOffset val="100"/>
        <c:tickMarkSkip val="1"/>
        <c:noMultiLvlLbl val="0"/>
      </c:catAx>
      <c:valAx>
        <c:axId val="8072536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7252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7252856"/>
        <c:axId val="807254032"/>
      </c:barChart>
      <c:catAx>
        <c:axId val="8072528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7254032"/>
        <c:crosses val="autoZero"/>
        <c:auto val="0"/>
        <c:lblAlgn val="ctr"/>
        <c:lblOffset val="100"/>
        <c:tickMarkSkip val="1"/>
        <c:noMultiLvlLbl val="0"/>
      </c:catAx>
      <c:valAx>
        <c:axId val="8072540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7252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7254816"/>
        <c:axId val="807255208"/>
      </c:barChart>
      <c:catAx>
        <c:axId val="8072548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7255208"/>
        <c:crosses val="autoZero"/>
        <c:auto val="0"/>
        <c:lblAlgn val="ctr"/>
        <c:lblOffset val="100"/>
        <c:tickMarkSkip val="1"/>
        <c:noMultiLvlLbl val="0"/>
      </c:catAx>
      <c:valAx>
        <c:axId val="8072552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7254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7258344"/>
        <c:axId val="807258736"/>
      </c:barChart>
      <c:catAx>
        <c:axId val="8072583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7258736"/>
        <c:crosses val="autoZero"/>
        <c:auto val="0"/>
        <c:lblAlgn val="ctr"/>
        <c:lblOffset val="100"/>
        <c:tickMarkSkip val="1"/>
        <c:noMultiLvlLbl val="0"/>
      </c:catAx>
      <c:valAx>
        <c:axId val="8072587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7258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320440"/>
        <c:axId val="821319264"/>
      </c:barChart>
      <c:catAx>
        <c:axId val="8213204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21319264"/>
        <c:crosses val="autoZero"/>
        <c:auto val="0"/>
        <c:lblAlgn val="ctr"/>
        <c:lblOffset val="100"/>
        <c:tickMarkSkip val="1"/>
        <c:noMultiLvlLbl val="0"/>
      </c:catAx>
      <c:valAx>
        <c:axId val="8213192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21320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7259520"/>
        <c:axId val="807257952"/>
      </c:barChart>
      <c:catAx>
        <c:axId val="8072595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7257952"/>
        <c:crosses val="autoZero"/>
        <c:auto val="0"/>
        <c:lblAlgn val="ctr"/>
        <c:lblOffset val="100"/>
        <c:tickMarkSkip val="1"/>
        <c:noMultiLvlLbl val="0"/>
      </c:catAx>
      <c:valAx>
        <c:axId val="8072579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7259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7257560"/>
        <c:axId val="807257168"/>
      </c:barChart>
      <c:catAx>
        <c:axId val="8072575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7257168"/>
        <c:crosses val="autoZero"/>
        <c:auto val="0"/>
        <c:lblAlgn val="ctr"/>
        <c:lblOffset val="100"/>
        <c:tickMarkSkip val="1"/>
        <c:noMultiLvlLbl val="0"/>
      </c:catAx>
      <c:valAx>
        <c:axId val="80725716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07257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67144"/>
        <c:axId val="815166360"/>
      </c:barChart>
      <c:catAx>
        <c:axId val="8151671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15166360"/>
        <c:crosses val="autoZero"/>
        <c:auto val="0"/>
        <c:lblAlgn val="ctr"/>
        <c:lblOffset val="100"/>
        <c:tickMarkSkip val="1"/>
        <c:noMultiLvlLbl val="0"/>
      </c:catAx>
      <c:valAx>
        <c:axId val="81516636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15167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67536"/>
        <c:axId val="815166752"/>
      </c:barChart>
      <c:catAx>
        <c:axId val="81516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15166752"/>
        <c:crosses val="autoZero"/>
        <c:auto val="0"/>
        <c:lblAlgn val="ctr"/>
        <c:lblOffset val="100"/>
        <c:tickMarkSkip val="1"/>
        <c:noMultiLvlLbl val="0"/>
      </c:catAx>
      <c:valAx>
        <c:axId val="8151667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15167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68320"/>
        <c:axId val="815165576"/>
      </c:barChart>
      <c:catAx>
        <c:axId val="8151683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15165576"/>
        <c:crosses val="autoZero"/>
        <c:auto val="0"/>
        <c:lblAlgn val="ctr"/>
        <c:lblOffset val="100"/>
        <c:tickMarkSkip val="1"/>
        <c:noMultiLvlLbl val="0"/>
      </c:catAx>
      <c:valAx>
        <c:axId val="8151655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15168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56560"/>
        <c:axId val="815154208"/>
      </c:barChart>
      <c:catAx>
        <c:axId val="8151565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15154208"/>
        <c:crosses val="autoZero"/>
        <c:auto val="0"/>
        <c:lblAlgn val="ctr"/>
        <c:lblOffset val="100"/>
        <c:tickMarkSkip val="1"/>
        <c:noMultiLvlLbl val="0"/>
      </c:catAx>
      <c:valAx>
        <c:axId val="8151542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15156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60480"/>
        <c:axId val="815160088"/>
      </c:barChart>
      <c:catAx>
        <c:axId val="8151604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15160088"/>
        <c:crosses val="autoZero"/>
        <c:auto val="0"/>
        <c:lblAlgn val="ctr"/>
        <c:lblOffset val="100"/>
        <c:tickMarkSkip val="1"/>
        <c:noMultiLvlLbl val="0"/>
      </c:catAx>
      <c:valAx>
        <c:axId val="8151600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1516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61264"/>
        <c:axId val="815161656"/>
      </c:barChart>
      <c:catAx>
        <c:axId val="8151612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15161656"/>
        <c:crosses val="autoZero"/>
        <c:auto val="0"/>
        <c:lblAlgn val="ctr"/>
        <c:lblOffset val="100"/>
        <c:tickMarkSkip val="1"/>
        <c:noMultiLvlLbl val="0"/>
      </c:catAx>
      <c:valAx>
        <c:axId val="8151616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15161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57344"/>
        <c:axId val="815162832"/>
      </c:barChart>
      <c:catAx>
        <c:axId val="8151573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15162832"/>
        <c:crosses val="autoZero"/>
        <c:auto val="0"/>
        <c:lblAlgn val="ctr"/>
        <c:lblOffset val="100"/>
        <c:tickMarkSkip val="1"/>
        <c:noMultiLvlLbl val="0"/>
      </c:catAx>
      <c:valAx>
        <c:axId val="8151628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1515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57736"/>
        <c:axId val="815162048"/>
      </c:barChart>
      <c:catAx>
        <c:axId val="8151577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15162048"/>
        <c:crosses val="autoZero"/>
        <c:auto val="0"/>
        <c:lblAlgn val="ctr"/>
        <c:lblOffset val="100"/>
        <c:tickMarkSkip val="1"/>
        <c:noMultiLvlLbl val="0"/>
      </c:catAx>
      <c:valAx>
        <c:axId val="8151620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81515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chart" Target="../charts/chart117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63" Type="http://schemas.openxmlformats.org/officeDocument/2006/relationships/chart" Target="../charts/chart63.xml"/><Relationship Id="rId84" Type="http://schemas.openxmlformats.org/officeDocument/2006/relationships/chart" Target="../charts/chart84.xml"/><Relationship Id="rId138" Type="http://schemas.openxmlformats.org/officeDocument/2006/relationships/chart" Target="../charts/chart138.xml"/><Relationship Id="rId107" Type="http://schemas.openxmlformats.org/officeDocument/2006/relationships/chart" Target="../charts/chart107.xml"/><Relationship Id="rId11" Type="http://schemas.openxmlformats.org/officeDocument/2006/relationships/chart" Target="../charts/chart11.xml"/><Relationship Id="rId32" Type="http://schemas.openxmlformats.org/officeDocument/2006/relationships/chart" Target="../charts/chart32.xml"/><Relationship Id="rId53" Type="http://schemas.openxmlformats.org/officeDocument/2006/relationships/chart" Target="../charts/chart53.xml"/><Relationship Id="rId74" Type="http://schemas.openxmlformats.org/officeDocument/2006/relationships/chart" Target="../charts/chart74.xml"/><Relationship Id="rId128" Type="http://schemas.openxmlformats.org/officeDocument/2006/relationships/chart" Target="../charts/chart128.xml"/><Relationship Id="rId149" Type="http://schemas.openxmlformats.org/officeDocument/2006/relationships/chart" Target="../charts/chart149.xml"/><Relationship Id="rId5" Type="http://schemas.openxmlformats.org/officeDocument/2006/relationships/chart" Target="../charts/chart5.xml"/><Relationship Id="rId95" Type="http://schemas.openxmlformats.org/officeDocument/2006/relationships/chart" Target="../charts/chart95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113" Type="http://schemas.openxmlformats.org/officeDocument/2006/relationships/chart" Target="../charts/chart113.xml"/><Relationship Id="rId118" Type="http://schemas.openxmlformats.org/officeDocument/2006/relationships/chart" Target="../charts/chart118.xml"/><Relationship Id="rId134" Type="http://schemas.openxmlformats.org/officeDocument/2006/relationships/chart" Target="../charts/chart134.xml"/><Relationship Id="rId139" Type="http://schemas.openxmlformats.org/officeDocument/2006/relationships/chart" Target="../charts/chart139.xml"/><Relationship Id="rId80" Type="http://schemas.openxmlformats.org/officeDocument/2006/relationships/chart" Target="../charts/chart80.xml"/><Relationship Id="rId85" Type="http://schemas.openxmlformats.org/officeDocument/2006/relationships/chart" Target="../charts/chart85.xml"/><Relationship Id="rId150" Type="http://schemas.openxmlformats.org/officeDocument/2006/relationships/chart" Target="../charts/chart150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59" Type="http://schemas.openxmlformats.org/officeDocument/2006/relationships/chart" Target="../charts/chart59.xml"/><Relationship Id="rId103" Type="http://schemas.openxmlformats.org/officeDocument/2006/relationships/chart" Target="../charts/chart103.xml"/><Relationship Id="rId108" Type="http://schemas.openxmlformats.org/officeDocument/2006/relationships/chart" Target="../charts/chart108.xml"/><Relationship Id="rId124" Type="http://schemas.openxmlformats.org/officeDocument/2006/relationships/chart" Target="../charts/chart124.xml"/><Relationship Id="rId129" Type="http://schemas.openxmlformats.org/officeDocument/2006/relationships/chart" Target="../charts/chart129.xml"/><Relationship Id="rId54" Type="http://schemas.openxmlformats.org/officeDocument/2006/relationships/chart" Target="../charts/chart54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91" Type="http://schemas.openxmlformats.org/officeDocument/2006/relationships/chart" Target="../charts/chart91.xml"/><Relationship Id="rId96" Type="http://schemas.openxmlformats.org/officeDocument/2006/relationships/chart" Target="../charts/chart96.xml"/><Relationship Id="rId140" Type="http://schemas.openxmlformats.org/officeDocument/2006/relationships/chart" Target="../charts/chart140.xml"/><Relationship Id="rId145" Type="http://schemas.openxmlformats.org/officeDocument/2006/relationships/chart" Target="../charts/chart145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49" Type="http://schemas.openxmlformats.org/officeDocument/2006/relationships/chart" Target="../charts/chart49.xml"/><Relationship Id="rId114" Type="http://schemas.openxmlformats.org/officeDocument/2006/relationships/chart" Target="../charts/chart114.xml"/><Relationship Id="rId119" Type="http://schemas.openxmlformats.org/officeDocument/2006/relationships/chart" Target="../charts/chart119.xml"/><Relationship Id="rId44" Type="http://schemas.openxmlformats.org/officeDocument/2006/relationships/chart" Target="../charts/chart44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81" Type="http://schemas.openxmlformats.org/officeDocument/2006/relationships/chart" Target="../charts/chart81.xml"/><Relationship Id="rId86" Type="http://schemas.openxmlformats.org/officeDocument/2006/relationships/chart" Target="../charts/chart86.xml"/><Relationship Id="rId130" Type="http://schemas.openxmlformats.org/officeDocument/2006/relationships/chart" Target="../charts/chart130.xml"/><Relationship Id="rId135" Type="http://schemas.openxmlformats.org/officeDocument/2006/relationships/chart" Target="../charts/chart135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109" Type="http://schemas.openxmlformats.org/officeDocument/2006/relationships/chart" Target="../charts/chart10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97" Type="http://schemas.openxmlformats.org/officeDocument/2006/relationships/chart" Target="../charts/chart97.xml"/><Relationship Id="rId104" Type="http://schemas.openxmlformats.org/officeDocument/2006/relationships/chart" Target="../charts/chart104.xml"/><Relationship Id="rId120" Type="http://schemas.openxmlformats.org/officeDocument/2006/relationships/chart" Target="../charts/chart120.xml"/><Relationship Id="rId125" Type="http://schemas.openxmlformats.org/officeDocument/2006/relationships/chart" Target="../charts/chart125.xml"/><Relationship Id="rId141" Type="http://schemas.openxmlformats.org/officeDocument/2006/relationships/chart" Target="../charts/chart141.xml"/><Relationship Id="rId146" Type="http://schemas.openxmlformats.org/officeDocument/2006/relationships/chart" Target="../charts/chart146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4" Type="http://schemas.openxmlformats.org/officeDocument/2006/relationships/chart" Target="../charts/chart24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66" Type="http://schemas.openxmlformats.org/officeDocument/2006/relationships/chart" Target="../charts/chart66.xml"/><Relationship Id="rId87" Type="http://schemas.openxmlformats.org/officeDocument/2006/relationships/chart" Target="../charts/chart87.xml"/><Relationship Id="rId110" Type="http://schemas.openxmlformats.org/officeDocument/2006/relationships/chart" Target="../charts/chart110.xml"/><Relationship Id="rId115" Type="http://schemas.openxmlformats.org/officeDocument/2006/relationships/chart" Target="../charts/chart115.xml"/><Relationship Id="rId131" Type="http://schemas.openxmlformats.org/officeDocument/2006/relationships/chart" Target="../charts/chart131.xml"/><Relationship Id="rId136" Type="http://schemas.openxmlformats.org/officeDocument/2006/relationships/chart" Target="../charts/chart136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56" Type="http://schemas.openxmlformats.org/officeDocument/2006/relationships/chart" Target="../charts/chart56.xml"/><Relationship Id="rId77" Type="http://schemas.openxmlformats.org/officeDocument/2006/relationships/chart" Target="../charts/chart77.xml"/><Relationship Id="rId100" Type="http://schemas.openxmlformats.org/officeDocument/2006/relationships/chart" Target="../charts/chart100.xml"/><Relationship Id="rId105" Type="http://schemas.openxmlformats.org/officeDocument/2006/relationships/chart" Target="../charts/chart105.xml"/><Relationship Id="rId126" Type="http://schemas.openxmlformats.org/officeDocument/2006/relationships/chart" Target="../charts/chart126.xml"/><Relationship Id="rId147" Type="http://schemas.openxmlformats.org/officeDocument/2006/relationships/chart" Target="../charts/chart147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93" Type="http://schemas.openxmlformats.org/officeDocument/2006/relationships/chart" Target="../charts/chart93.xml"/><Relationship Id="rId98" Type="http://schemas.openxmlformats.org/officeDocument/2006/relationships/chart" Target="../charts/chart98.xml"/><Relationship Id="rId121" Type="http://schemas.openxmlformats.org/officeDocument/2006/relationships/chart" Target="../charts/chart121.xml"/><Relationship Id="rId142" Type="http://schemas.openxmlformats.org/officeDocument/2006/relationships/chart" Target="../charts/chart142.xml"/><Relationship Id="rId3" Type="http://schemas.openxmlformats.org/officeDocument/2006/relationships/chart" Target="../charts/chart3.xml"/><Relationship Id="rId25" Type="http://schemas.openxmlformats.org/officeDocument/2006/relationships/chart" Target="../charts/chart25.xml"/><Relationship Id="rId46" Type="http://schemas.openxmlformats.org/officeDocument/2006/relationships/chart" Target="../charts/chart46.xml"/><Relationship Id="rId67" Type="http://schemas.openxmlformats.org/officeDocument/2006/relationships/chart" Target="../charts/chart67.xml"/><Relationship Id="rId116" Type="http://schemas.openxmlformats.org/officeDocument/2006/relationships/chart" Target="../charts/chart116.xml"/><Relationship Id="rId137" Type="http://schemas.openxmlformats.org/officeDocument/2006/relationships/chart" Target="../charts/chart13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62" Type="http://schemas.openxmlformats.org/officeDocument/2006/relationships/chart" Target="../charts/chart62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111" Type="http://schemas.openxmlformats.org/officeDocument/2006/relationships/chart" Target="../charts/chart111.xml"/><Relationship Id="rId132" Type="http://schemas.openxmlformats.org/officeDocument/2006/relationships/chart" Target="../charts/chart132.xml"/><Relationship Id="rId15" Type="http://schemas.openxmlformats.org/officeDocument/2006/relationships/chart" Target="../charts/chart15.xml"/><Relationship Id="rId36" Type="http://schemas.openxmlformats.org/officeDocument/2006/relationships/chart" Target="../charts/chart36.xml"/><Relationship Id="rId57" Type="http://schemas.openxmlformats.org/officeDocument/2006/relationships/chart" Target="../charts/chart57.xml"/><Relationship Id="rId106" Type="http://schemas.openxmlformats.org/officeDocument/2006/relationships/chart" Target="../charts/chart106.xml"/><Relationship Id="rId127" Type="http://schemas.openxmlformats.org/officeDocument/2006/relationships/chart" Target="../charts/chart12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52" Type="http://schemas.openxmlformats.org/officeDocument/2006/relationships/chart" Target="../charts/chart52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94" Type="http://schemas.openxmlformats.org/officeDocument/2006/relationships/chart" Target="../charts/chart94.xml"/><Relationship Id="rId99" Type="http://schemas.openxmlformats.org/officeDocument/2006/relationships/chart" Target="../charts/chart99.xml"/><Relationship Id="rId101" Type="http://schemas.openxmlformats.org/officeDocument/2006/relationships/chart" Target="../charts/chart101.xml"/><Relationship Id="rId122" Type="http://schemas.openxmlformats.org/officeDocument/2006/relationships/chart" Target="../charts/chart122.xml"/><Relationship Id="rId143" Type="http://schemas.openxmlformats.org/officeDocument/2006/relationships/chart" Target="../charts/chart143.xml"/><Relationship Id="rId148" Type="http://schemas.openxmlformats.org/officeDocument/2006/relationships/chart" Target="../charts/chart148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26" Type="http://schemas.openxmlformats.org/officeDocument/2006/relationships/chart" Target="../charts/chart26.xml"/><Relationship Id="rId47" Type="http://schemas.openxmlformats.org/officeDocument/2006/relationships/chart" Target="../charts/chart47.xml"/><Relationship Id="rId68" Type="http://schemas.openxmlformats.org/officeDocument/2006/relationships/chart" Target="../charts/chart68.xml"/><Relationship Id="rId89" Type="http://schemas.openxmlformats.org/officeDocument/2006/relationships/chart" Target="../charts/chart89.xml"/><Relationship Id="rId112" Type="http://schemas.openxmlformats.org/officeDocument/2006/relationships/chart" Target="../charts/chart112.xml"/><Relationship Id="rId133" Type="http://schemas.openxmlformats.org/officeDocument/2006/relationships/chart" Target="../charts/chart133.xml"/><Relationship Id="rId16" Type="http://schemas.openxmlformats.org/officeDocument/2006/relationships/chart" Target="../charts/chart16.xml"/><Relationship Id="rId37" Type="http://schemas.openxmlformats.org/officeDocument/2006/relationships/chart" Target="../charts/chart37.xml"/><Relationship Id="rId58" Type="http://schemas.openxmlformats.org/officeDocument/2006/relationships/chart" Target="../charts/chart58.xml"/><Relationship Id="rId79" Type="http://schemas.openxmlformats.org/officeDocument/2006/relationships/chart" Target="../charts/chart79.xml"/><Relationship Id="rId102" Type="http://schemas.openxmlformats.org/officeDocument/2006/relationships/chart" Target="../charts/chart102.xml"/><Relationship Id="rId123" Type="http://schemas.openxmlformats.org/officeDocument/2006/relationships/chart" Target="../charts/chart123.xml"/><Relationship Id="rId144" Type="http://schemas.openxmlformats.org/officeDocument/2006/relationships/chart" Target="../charts/chart144.xml"/><Relationship Id="rId90" Type="http://schemas.openxmlformats.org/officeDocument/2006/relationships/chart" Target="../charts/chart90.xml"/></Relationships>
</file>

<file path=xl/drawings/_rels/drawing2.xml.rels><?xml version="1.0" encoding="UTF-8" standalone="yes"?>
<Relationships xmlns="http://schemas.openxmlformats.org/package/2006/relationships"><Relationship Id="rId117" Type="http://schemas.openxmlformats.org/officeDocument/2006/relationships/chart" Target="../charts/chart267.xml"/><Relationship Id="rId299" Type="http://schemas.openxmlformats.org/officeDocument/2006/relationships/chart" Target="../charts/chart449.xml"/><Relationship Id="rId21" Type="http://schemas.openxmlformats.org/officeDocument/2006/relationships/chart" Target="../charts/chart171.xml"/><Relationship Id="rId63" Type="http://schemas.openxmlformats.org/officeDocument/2006/relationships/chart" Target="../charts/chart213.xml"/><Relationship Id="rId159" Type="http://schemas.openxmlformats.org/officeDocument/2006/relationships/chart" Target="../charts/chart309.xml"/><Relationship Id="rId324" Type="http://schemas.openxmlformats.org/officeDocument/2006/relationships/chart" Target="../charts/chart474.xml"/><Relationship Id="rId366" Type="http://schemas.openxmlformats.org/officeDocument/2006/relationships/chart" Target="../charts/chart516.xml"/><Relationship Id="rId170" Type="http://schemas.openxmlformats.org/officeDocument/2006/relationships/chart" Target="../charts/chart320.xml"/><Relationship Id="rId226" Type="http://schemas.openxmlformats.org/officeDocument/2006/relationships/chart" Target="../charts/chart376.xml"/><Relationship Id="rId433" Type="http://schemas.openxmlformats.org/officeDocument/2006/relationships/chart" Target="../charts/chart583.xml"/><Relationship Id="rId268" Type="http://schemas.openxmlformats.org/officeDocument/2006/relationships/chart" Target="../charts/chart418.xml"/><Relationship Id="rId32" Type="http://schemas.openxmlformats.org/officeDocument/2006/relationships/chart" Target="../charts/chart182.xml"/><Relationship Id="rId74" Type="http://schemas.openxmlformats.org/officeDocument/2006/relationships/chart" Target="../charts/chart224.xml"/><Relationship Id="rId128" Type="http://schemas.openxmlformats.org/officeDocument/2006/relationships/chart" Target="../charts/chart278.xml"/><Relationship Id="rId335" Type="http://schemas.openxmlformats.org/officeDocument/2006/relationships/chart" Target="../charts/chart485.xml"/><Relationship Id="rId377" Type="http://schemas.openxmlformats.org/officeDocument/2006/relationships/chart" Target="../charts/chart527.xml"/><Relationship Id="rId5" Type="http://schemas.openxmlformats.org/officeDocument/2006/relationships/chart" Target="../charts/chart155.xml"/><Relationship Id="rId181" Type="http://schemas.openxmlformats.org/officeDocument/2006/relationships/chart" Target="../charts/chart331.xml"/><Relationship Id="rId237" Type="http://schemas.openxmlformats.org/officeDocument/2006/relationships/chart" Target="../charts/chart387.xml"/><Relationship Id="rId402" Type="http://schemas.openxmlformats.org/officeDocument/2006/relationships/chart" Target="../charts/chart552.xml"/><Relationship Id="rId279" Type="http://schemas.openxmlformats.org/officeDocument/2006/relationships/chart" Target="../charts/chart429.xml"/><Relationship Id="rId444" Type="http://schemas.openxmlformats.org/officeDocument/2006/relationships/chart" Target="../charts/chart594.xml"/><Relationship Id="rId43" Type="http://schemas.openxmlformats.org/officeDocument/2006/relationships/chart" Target="../charts/chart193.xml"/><Relationship Id="rId139" Type="http://schemas.openxmlformats.org/officeDocument/2006/relationships/chart" Target="../charts/chart289.xml"/><Relationship Id="rId290" Type="http://schemas.openxmlformats.org/officeDocument/2006/relationships/chart" Target="../charts/chart440.xml"/><Relationship Id="rId304" Type="http://schemas.openxmlformats.org/officeDocument/2006/relationships/chart" Target="../charts/chart454.xml"/><Relationship Id="rId346" Type="http://schemas.openxmlformats.org/officeDocument/2006/relationships/chart" Target="../charts/chart496.xml"/><Relationship Id="rId388" Type="http://schemas.openxmlformats.org/officeDocument/2006/relationships/chart" Target="../charts/chart538.xml"/><Relationship Id="rId85" Type="http://schemas.openxmlformats.org/officeDocument/2006/relationships/chart" Target="../charts/chart235.xml"/><Relationship Id="rId150" Type="http://schemas.openxmlformats.org/officeDocument/2006/relationships/chart" Target="../charts/chart300.xml"/><Relationship Id="rId192" Type="http://schemas.openxmlformats.org/officeDocument/2006/relationships/chart" Target="../charts/chart342.xml"/><Relationship Id="rId206" Type="http://schemas.openxmlformats.org/officeDocument/2006/relationships/chart" Target="../charts/chart356.xml"/><Relationship Id="rId413" Type="http://schemas.openxmlformats.org/officeDocument/2006/relationships/chart" Target="../charts/chart563.xml"/><Relationship Id="rId248" Type="http://schemas.openxmlformats.org/officeDocument/2006/relationships/chart" Target="../charts/chart398.xml"/><Relationship Id="rId455" Type="http://schemas.openxmlformats.org/officeDocument/2006/relationships/chart" Target="../charts/chart605.xml"/><Relationship Id="rId12" Type="http://schemas.openxmlformats.org/officeDocument/2006/relationships/chart" Target="../charts/chart162.xml"/><Relationship Id="rId108" Type="http://schemas.openxmlformats.org/officeDocument/2006/relationships/chart" Target="../charts/chart258.xml"/><Relationship Id="rId315" Type="http://schemas.openxmlformats.org/officeDocument/2006/relationships/chart" Target="../charts/chart465.xml"/><Relationship Id="rId357" Type="http://schemas.openxmlformats.org/officeDocument/2006/relationships/chart" Target="../charts/chart507.xml"/><Relationship Id="rId54" Type="http://schemas.openxmlformats.org/officeDocument/2006/relationships/chart" Target="../charts/chart204.xml"/><Relationship Id="rId96" Type="http://schemas.openxmlformats.org/officeDocument/2006/relationships/chart" Target="../charts/chart246.xml"/><Relationship Id="rId161" Type="http://schemas.openxmlformats.org/officeDocument/2006/relationships/chart" Target="../charts/chart311.xml"/><Relationship Id="rId217" Type="http://schemas.openxmlformats.org/officeDocument/2006/relationships/chart" Target="../charts/chart367.xml"/><Relationship Id="rId399" Type="http://schemas.openxmlformats.org/officeDocument/2006/relationships/chart" Target="../charts/chart549.xml"/><Relationship Id="rId259" Type="http://schemas.openxmlformats.org/officeDocument/2006/relationships/chart" Target="../charts/chart409.xml"/><Relationship Id="rId424" Type="http://schemas.openxmlformats.org/officeDocument/2006/relationships/chart" Target="../charts/chart574.xml"/><Relationship Id="rId23" Type="http://schemas.openxmlformats.org/officeDocument/2006/relationships/chart" Target="../charts/chart173.xml"/><Relationship Id="rId119" Type="http://schemas.openxmlformats.org/officeDocument/2006/relationships/chart" Target="../charts/chart269.xml"/><Relationship Id="rId270" Type="http://schemas.openxmlformats.org/officeDocument/2006/relationships/chart" Target="../charts/chart420.xml"/><Relationship Id="rId326" Type="http://schemas.openxmlformats.org/officeDocument/2006/relationships/chart" Target="../charts/chart476.xml"/><Relationship Id="rId65" Type="http://schemas.openxmlformats.org/officeDocument/2006/relationships/chart" Target="../charts/chart215.xml"/><Relationship Id="rId130" Type="http://schemas.openxmlformats.org/officeDocument/2006/relationships/chart" Target="../charts/chart280.xml"/><Relationship Id="rId368" Type="http://schemas.openxmlformats.org/officeDocument/2006/relationships/chart" Target="../charts/chart518.xml"/><Relationship Id="rId172" Type="http://schemas.openxmlformats.org/officeDocument/2006/relationships/chart" Target="../charts/chart322.xml"/><Relationship Id="rId228" Type="http://schemas.openxmlformats.org/officeDocument/2006/relationships/chart" Target="../charts/chart378.xml"/><Relationship Id="rId435" Type="http://schemas.openxmlformats.org/officeDocument/2006/relationships/chart" Target="../charts/chart585.xml"/><Relationship Id="rId281" Type="http://schemas.openxmlformats.org/officeDocument/2006/relationships/chart" Target="../charts/chart431.xml"/><Relationship Id="rId337" Type="http://schemas.openxmlformats.org/officeDocument/2006/relationships/chart" Target="../charts/chart487.xml"/><Relationship Id="rId34" Type="http://schemas.openxmlformats.org/officeDocument/2006/relationships/chart" Target="../charts/chart184.xml"/><Relationship Id="rId76" Type="http://schemas.openxmlformats.org/officeDocument/2006/relationships/chart" Target="../charts/chart226.xml"/><Relationship Id="rId141" Type="http://schemas.openxmlformats.org/officeDocument/2006/relationships/chart" Target="../charts/chart291.xml"/><Relationship Id="rId379" Type="http://schemas.openxmlformats.org/officeDocument/2006/relationships/chart" Target="../charts/chart529.xml"/><Relationship Id="rId7" Type="http://schemas.openxmlformats.org/officeDocument/2006/relationships/chart" Target="../charts/chart157.xml"/><Relationship Id="rId183" Type="http://schemas.openxmlformats.org/officeDocument/2006/relationships/chart" Target="../charts/chart333.xml"/><Relationship Id="rId239" Type="http://schemas.openxmlformats.org/officeDocument/2006/relationships/chart" Target="../charts/chart389.xml"/><Relationship Id="rId390" Type="http://schemas.openxmlformats.org/officeDocument/2006/relationships/chart" Target="../charts/chart540.xml"/><Relationship Id="rId404" Type="http://schemas.openxmlformats.org/officeDocument/2006/relationships/chart" Target="../charts/chart554.xml"/><Relationship Id="rId446" Type="http://schemas.openxmlformats.org/officeDocument/2006/relationships/chart" Target="../charts/chart596.xml"/><Relationship Id="rId250" Type="http://schemas.openxmlformats.org/officeDocument/2006/relationships/chart" Target="../charts/chart400.xml"/><Relationship Id="rId292" Type="http://schemas.openxmlformats.org/officeDocument/2006/relationships/chart" Target="../charts/chart442.xml"/><Relationship Id="rId306" Type="http://schemas.openxmlformats.org/officeDocument/2006/relationships/chart" Target="../charts/chart456.xml"/><Relationship Id="rId45" Type="http://schemas.openxmlformats.org/officeDocument/2006/relationships/chart" Target="../charts/chart195.xml"/><Relationship Id="rId87" Type="http://schemas.openxmlformats.org/officeDocument/2006/relationships/chart" Target="../charts/chart237.xml"/><Relationship Id="rId110" Type="http://schemas.openxmlformats.org/officeDocument/2006/relationships/chart" Target="../charts/chart260.xml"/><Relationship Id="rId348" Type="http://schemas.openxmlformats.org/officeDocument/2006/relationships/chart" Target="../charts/chart498.xml"/><Relationship Id="rId152" Type="http://schemas.openxmlformats.org/officeDocument/2006/relationships/chart" Target="../charts/chart302.xml"/><Relationship Id="rId194" Type="http://schemas.openxmlformats.org/officeDocument/2006/relationships/chart" Target="../charts/chart344.xml"/><Relationship Id="rId208" Type="http://schemas.openxmlformats.org/officeDocument/2006/relationships/chart" Target="../charts/chart358.xml"/><Relationship Id="rId415" Type="http://schemas.openxmlformats.org/officeDocument/2006/relationships/chart" Target="../charts/chart565.xml"/><Relationship Id="rId261" Type="http://schemas.openxmlformats.org/officeDocument/2006/relationships/chart" Target="../charts/chart411.xml"/><Relationship Id="rId14" Type="http://schemas.openxmlformats.org/officeDocument/2006/relationships/chart" Target="../charts/chart164.xml"/><Relationship Id="rId56" Type="http://schemas.openxmlformats.org/officeDocument/2006/relationships/chart" Target="../charts/chart206.xml"/><Relationship Id="rId317" Type="http://schemas.openxmlformats.org/officeDocument/2006/relationships/chart" Target="../charts/chart467.xml"/><Relationship Id="rId359" Type="http://schemas.openxmlformats.org/officeDocument/2006/relationships/chart" Target="../charts/chart509.xml"/><Relationship Id="rId98" Type="http://schemas.openxmlformats.org/officeDocument/2006/relationships/chart" Target="../charts/chart248.xml"/><Relationship Id="rId121" Type="http://schemas.openxmlformats.org/officeDocument/2006/relationships/chart" Target="../charts/chart271.xml"/><Relationship Id="rId163" Type="http://schemas.openxmlformats.org/officeDocument/2006/relationships/chart" Target="../charts/chart313.xml"/><Relationship Id="rId219" Type="http://schemas.openxmlformats.org/officeDocument/2006/relationships/chart" Target="../charts/chart369.xml"/><Relationship Id="rId370" Type="http://schemas.openxmlformats.org/officeDocument/2006/relationships/chart" Target="../charts/chart520.xml"/><Relationship Id="rId426" Type="http://schemas.openxmlformats.org/officeDocument/2006/relationships/chart" Target="../charts/chart576.xml"/><Relationship Id="rId230" Type="http://schemas.openxmlformats.org/officeDocument/2006/relationships/chart" Target="../charts/chart380.xml"/><Relationship Id="rId25" Type="http://schemas.openxmlformats.org/officeDocument/2006/relationships/chart" Target="../charts/chart175.xml"/><Relationship Id="rId67" Type="http://schemas.openxmlformats.org/officeDocument/2006/relationships/chart" Target="../charts/chart217.xml"/><Relationship Id="rId272" Type="http://schemas.openxmlformats.org/officeDocument/2006/relationships/chart" Target="../charts/chart422.xml"/><Relationship Id="rId328" Type="http://schemas.openxmlformats.org/officeDocument/2006/relationships/chart" Target="../charts/chart478.xml"/><Relationship Id="rId132" Type="http://schemas.openxmlformats.org/officeDocument/2006/relationships/chart" Target="../charts/chart282.xml"/><Relationship Id="rId174" Type="http://schemas.openxmlformats.org/officeDocument/2006/relationships/chart" Target="../charts/chart324.xml"/><Relationship Id="rId381" Type="http://schemas.openxmlformats.org/officeDocument/2006/relationships/chart" Target="../charts/chart531.xml"/><Relationship Id="rId241" Type="http://schemas.openxmlformats.org/officeDocument/2006/relationships/chart" Target="../charts/chart391.xml"/><Relationship Id="rId437" Type="http://schemas.openxmlformats.org/officeDocument/2006/relationships/chart" Target="../charts/chart587.xml"/><Relationship Id="rId36" Type="http://schemas.openxmlformats.org/officeDocument/2006/relationships/chart" Target="../charts/chart186.xml"/><Relationship Id="rId283" Type="http://schemas.openxmlformats.org/officeDocument/2006/relationships/chart" Target="../charts/chart433.xml"/><Relationship Id="rId339" Type="http://schemas.openxmlformats.org/officeDocument/2006/relationships/chart" Target="../charts/chart489.xml"/><Relationship Id="rId78" Type="http://schemas.openxmlformats.org/officeDocument/2006/relationships/chart" Target="../charts/chart228.xml"/><Relationship Id="rId101" Type="http://schemas.openxmlformats.org/officeDocument/2006/relationships/chart" Target="../charts/chart251.xml"/><Relationship Id="rId143" Type="http://schemas.openxmlformats.org/officeDocument/2006/relationships/chart" Target="../charts/chart293.xml"/><Relationship Id="rId185" Type="http://schemas.openxmlformats.org/officeDocument/2006/relationships/chart" Target="../charts/chart335.xml"/><Relationship Id="rId350" Type="http://schemas.openxmlformats.org/officeDocument/2006/relationships/chart" Target="../charts/chart500.xml"/><Relationship Id="rId406" Type="http://schemas.openxmlformats.org/officeDocument/2006/relationships/chart" Target="../charts/chart556.xml"/><Relationship Id="rId9" Type="http://schemas.openxmlformats.org/officeDocument/2006/relationships/chart" Target="../charts/chart159.xml"/><Relationship Id="rId210" Type="http://schemas.openxmlformats.org/officeDocument/2006/relationships/chart" Target="../charts/chart360.xml"/><Relationship Id="rId392" Type="http://schemas.openxmlformats.org/officeDocument/2006/relationships/chart" Target="../charts/chart542.xml"/><Relationship Id="rId448" Type="http://schemas.openxmlformats.org/officeDocument/2006/relationships/chart" Target="../charts/chart598.xml"/><Relationship Id="rId252" Type="http://schemas.openxmlformats.org/officeDocument/2006/relationships/chart" Target="../charts/chart402.xml"/><Relationship Id="rId294" Type="http://schemas.openxmlformats.org/officeDocument/2006/relationships/chart" Target="../charts/chart444.xml"/><Relationship Id="rId308" Type="http://schemas.openxmlformats.org/officeDocument/2006/relationships/chart" Target="../charts/chart458.xml"/><Relationship Id="rId47" Type="http://schemas.openxmlformats.org/officeDocument/2006/relationships/chart" Target="../charts/chart197.xml"/><Relationship Id="rId89" Type="http://schemas.openxmlformats.org/officeDocument/2006/relationships/chart" Target="../charts/chart239.xml"/><Relationship Id="rId112" Type="http://schemas.openxmlformats.org/officeDocument/2006/relationships/chart" Target="../charts/chart262.xml"/><Relationship Id="rId154" Type="http://schemas.openxmlformats.org/officeDocument/2006/relationships/chart" Target="../charts/chart304.xml"/><Relationship Id="rId361" Type="http://schemas.openxmlformats.org/officeDocument/2006/relationships/chart" Target="../charts/chart511.xml"/><Relationship Id="rId196" Type="http://schemas.openxmlformats.org/officeDocument/2006/relationships/chart" Target="../charts/chart346.xml"/><Relationship Id="rId417" Type="http://schemas.openxmlformats.org/officeDocument/2006/relationships/chart" Target="../charts/chart567.xml"/><Relationship Id="rId16" Type="http://schemas.openxmlformats.org/officeDocument/2006/relationships/chart" Target="../charts/chart166.xml"/><Relationship Id="rId221" Type="http://schemas.openxmlformats.org/officeDocument/2006/relationships/chart" Target="../charts/chart371.xml"/><Relationship Id="rId263" Type="http://schemas.openxmlformats.org/officeDocument/2006/relationships/chart" Target="../charts/chart413.xml"/><Relationship Id="rId319" Type="http://schemas.openxmlformats.org/officeDocument/2006/relationships/chart" Target="../charts/chart469.xml"/><Relationship Id="rId58" Type="http://schemas.openxmlformats.org/officeDocument/2006/relationships/chart" Target="../charts/chart208.xml"/><Relationship Id="rId123" Type="http://schemas.openxmlformats.org/officeDocument/2006/relationships/chart" Target="../charts/chart273.xml"/><Relationship Id="rId330" Type="http://schemas.openxmlformats.org/officeDocument/2006/relationships/chart" Target="../charts/chart480.xml"/><Relationship Id="rId165" Type="http://schemas.openxmlformats.org/officeDocument/2006/relationships/chart" Target="../charts/chart315.xml"/><Relationship Id="rId372" Type="http://schemas.openxmlformats.org/officeDocument/2006/relationships/chart" Target="../charts/chart522.xml"/><Relationship Id="rId428" Type="http://schemas.openxmlformats.org/officeDocument/2006/relationships/chart" Target="../charts/chart578.xml"/><Relationship Id="rId232" Type="http://schemas.openxmlformats.org/officeDocument/2006/relationships/chart" Target="../charts/chart382.xml"/><Relationship Id="rId274" Type="http://schemas.openxmlformats.org/officeDocument/2006/relationships/chart" Target="../charts/chart424.xml"/><Relationship Id="rId27" Type="http://schemas.openxmlformats.org/officeDocument/2006/relationships/chart" Target="../charts/chart177.xml"/><Relationship Id="rId69" Type="http://schemas.openxmlformats.org/officeDocument/2006/relationships/chart" Target="../charts/chart219.xml"/><Relationship Id="rId134" Type="http://schemas.openxmlformats.org/officeDocument/2006/relationships/chart" Target="../charts/chart284.xml"/><Relationship Id="rId80" Type="http://schemas.openxmlformats.org/officeDocument/2006/relationships/chart" Target="../charts/chart230.xml"/><Relationship Id="rId176" Type="http://schemas.openxmlformats.org/officeDocument/2006/relationships/chart" Target="../charts/chart326.xml"/><Relationship Id="rId341" Type="http://schemas.openxmlformats.org/officeDocument/2006/relationships/chart" Target="../charts/chart491.xml"/><Relationship Id="rId383" Type="http://schemas.openxmlformats.org/officeDocument/2006/relationships/chart" Target="../charts/chart533.xml"/><Relationship Id="rId439" Type="http://schemas.openxmlformats.org/officeDocument/2006/relationships/chart" Target="../charts/chart589.xml"/><Relationship Id="rId201" Type="http://schemas.openxmlformats.org/officeDocument/2006/relationships/chart" Target="../charts/chart351.xml"/><Relationship Id="rId243" Type="http://schemas.openxmlformats.org/officeDocument/2006/relationships/chart" Target="../charts/chart393.xml"/><Relationship Id="rId285" Type="http://schemas.openxmlformats.org/officeDocument/2006/relationships/chart" Target="../charts/chart435.xml"/><Relationship Id="rId450" Type="http://schemas.openxmlformats.org/officeDocument/2006/relationships/chart" Target="../charts/chart600.xml"/><Relationship Id="rId38" Type="http://schemas.openxmlformats.org/officeDocument/2006/relationships/chart" Target="../charts/chart188.xml"/><Relationship Id="rId103" Type="http://schemas.openxmlformats.org/officeDocument/2006/relationships/chart" Target="../charts/chart253.xml"/><Relationship Id="rId310" Type="http://schemas.openxmlformats.org/officeDocument/2006/relationships/chart" Target="../charts/chart460.xml"/><Relationship Id="rId91" Type="http://schemas.openxmlformats.org/officeDocument/2006/relationships/chart" Target="../charts/chart241.xml"/><Relationship Id="rId145" Type="http://schemas.openxmlformats.org/officeDocument/2006/relationships/chart" Target="../charts/chart295.xml"/><Relationship Id="rId187" Type="http://schemas.openxmlformats.org/officeDocument/2006/relationships/chart" Target="../charts/chart337.xml"/><Relationship Id="rId352" Type="http://schemas.openxmlformats.org/officeDocument/2006/relationships/chart" Target="../charts/chart502.xml"/><Relationship Id="rId394" Type="http://schemas.openxmlformats.org/officeDocument/2006/relationships/chart" Target="../charts/chart544.xml"/><Relationship Id="rId408" Type="http://schemas.openxmlformats.org/officeDocument/2006/relationships/chart" Target="../charts/chart558.xml"/><Relationship Id="rId212" Type="http://schemas.openxmlformats.org/officeDocument/2006/relationships/chart" Target="../charts/chart362.xml"/><Relationship Id="rId254" Type="http://schemas.openxmlformats.org/officeDocument/2006/relationships/chart" Target="../charts/chart404.xml"/><Relationship Id="rId49" Type="http://schemas.openxmlformats.org/officeDocument/2006/relationships/chart" Target="../charts/chart199.xml"/><Relationship Id="rId114" Type="http://schemas.openxmlformats.org/officeDocument/2006/relationships/chart" Target="../charts/chart264.xml"/><Relationship Id="rId296" Type="http://schemas.openxmlformats.org/officeDocument/2006/relationships/chart" Target="../charts/chart446.xml"/><Relationship Id="rId60" Type="http://schemas.openxmlformats.org/officeDocument/2006/relationships/chart" Target="../charts/chart210.xml"/><Relationship Id="rId156" Type="http://schemas.openxmlformats.org/officeDocument/2006/relationships/chart" Target="../charts/chart306.xml"/><Relationship Id="rId198" Type="http://schemas.openxmlformats.org/officeDocument/2006/relationships/chart" Target="../charts/chart348.xml"/><Relationship Id="rId321" Type="http://schemas.openxmlformats.org/officeDocument/2006/relationships/chart" Target="../charts/chart471.xml"/><Relationship Id="rId363" Type="http://schemas.openxmlformats.org/officeDocument/2006/relationships/chart" Target="../charts/chart513.xml"/><Relationship Id="rId419" Type="http://schemas.openxmlformats.org/officeDocument/2006/relationships/chart" Target="../charts/chart569.xml"/><Relationship Id="rId223" Type="http://schemas.openxmlformats.org/officeDocument/2006/relationships/chart" Target="../charts/chart373.xml"/><Relationship Id="rId430" Type="http://schemas.openxmlformats.org/officeDocument/2006/relationships/chart" Target="../charts/chart580.xml"/><Relationship Id="rId18" Type="http://schemas.openxmlformats.org/officeDocument/2006/relationships/chart" Target="../charts/chart168.xml"/><Relationship Id="rId265" Type="http://schemas.openxmlformats.org/officeDocument/2006/relationships/chart" Target="../charts/chart415.xml"/><Relationship Id="rId125" Type="http://schemas.openxmlformats.org/officeDocument/2006/relationships/chart" Target="../charts/chart275.xml"/><Relationship Id="rId167" Type="http://schemas.openxmlformats.org/officeDocument/2006/relationships/chart" Target="../charts/chart317.xml"/><Relationship Id="rId332" Type="http://schemas.openxmlformats.org/officeDocument/2006/relationships/chart" Target="../charts/chart482.xml"/><Relationship Id="rId374" Type="http://schemas.openxmlformats.org/officeDocument/2006/relationships/chart" Target="../charts/chart524.xml"/><Relationship Id="rId71" Type="http://schemas.openxmlformats.org/officeDocument/2006/relationships/chart" Target="../charts/chart221.xml"/><Relationship Id="rId92" Type="http://schemas.openxmlformats.org/officeDocument/2006/relationships/chart" Target="../charts/chart242.xml"/><Relationship Id="rId213" Type="http://schemas.openxmlformats.org/officeDocument/2006/relationships/chart" Target="../charts/chart363.xml"/><Relationship Id="rId234" Type="http://schemas.openxmlformats.org/officeDocument/2006/relationships/chart" Target="../charts/chart384.xml"/><Relationship Id="rId420" Type="http://schemas.openxmlformats.org/officeDocument/2006/relationships/chart" Target="../charts/chart570.xml"/><Relationship Id="rId2" Type="http://schemas.openxmlformats.org/officeDocument/2006/relationships/chart" Target="../charts/chart152.xml"/><Relationship Id="rId29" Type="http://schemas.openxmlformats.org/officeDocument/2006/relationships/chart" Target="../charts/chart179.xml"/><Relationship Id="rId255" Type="http://schemas.openxmlformats.org/officeDocument/2006/relationships/chart" Target="../charts/chart405.xml"/><Relationship Id="rId276" Type="http://schemas.openxmlformats.org/officeDocument/2006/relationships/chart" Target="../charts/chart426.xml"/><Relationship Id="rId297" Type="http://schemas.openxmlformats.org/officeDocument/2006/relationships/chart" Target="../charts/chart447.xml"/><Relationship Id="rId441" Type="http://schemas.openxmlformats.org/officeDocument/2006/relationships/chart" Target="../charts/chart591.xml"/><Relationship Id="rId40" Type="http://schemas.openxmlformats.org/officeDocument/2006/relationships/chart" Target="../charts/chart190.xml"/><Relationship Id="rId115" Type="http://schemas.openxmlformats.org/officeDocument/2006/relationships/chart" Target="../charts/chart265.xml"/><Relationship Id="rId136" Type="http://schemas.openxmlformats.org/officeDocument/2006/relationships/chart" Target="../charts/chart286.xml"/><Relationship Id="rId157" Type="http://schemas.openxmlformats.org/officeDocument/2006/relationships/chart" Target="../charts/chart307.xml"/><Relationship Id="rId178" Type="http://schemas.openxmlformats.org/officeDocument/2006/relationships/chart" Target="../charts/chart328.xml"/><Relationship Id="rId301" Type="http://schemas.openxmlformats.org/officeDocument/2006/relationships/chart" Target="../charts/chart451.xml"/><Relationship Id="rId322" Type="http://schemas.openxmlformats.org/officeDocument/2006/relationships/chart" Target="../charts/chart472.xml"/><Relationship Id="rId343" Type="http://schemas.openxmlformats.org/officeDocument/2006/relationships/chart" Target="../charts/chart493.xml"/><Relationship Id="rId364" Type="http://schemas.openxmlformats.org/officeDocument/2006/relationships/chart" Target="../charts/chart514.xml"/><Relationship Id="rId61" Type="http://schemas.openxmlformats.org/officeDocument/2006/relationships/chart" Target="../charts/chart211.xml"/><Relationship Id="rId82" Type="http://schemas.openxmlformats.org/officeDocument/2006/relationships/chart" Target="../charts/chart232.xml"/><Relationship Id="rId199" Type="http://schemas.openxmlformats.org/officeDocument/2006/relationships/chart" Target="../charts/chart349.xml"/><Relationship Id="rId203" Type="http://schemas.openxmlformats.org/officeDocument/2006/relationships/chart" Target="../charts/chart353.xml"/><Relationship Id="rId385" Type="http://schemas.openxmlformats.org/officeDocument/2006/relationships/chart" Target="../charts/chart535.xml"/><Relationship Id="rId19" Type="http://schemas.openxmlformats.org/officeDocument/2006/relationships/chart" Target="../charts/chart169.xml"/><Relationship Id="rId224" Type="http://schemas.openxmlformats.org/officeDocument/2006/relationships/chart" Target="../charts/chart374.xml"/><Relationship Id="rId245" Type="http://schemas.openxmlformats.org/officeDocument/2006/relationships/chart" Target="../charts/chart395.xml"/><Relationship Id="rId266" Type="http://schemas.openxmlformats.org/officeDocument/2006/relationships/chart" Target="../charts/chart416.xml"/><Relationship Id="rId287" Type="http://schemas.openxmlformats.org/officeDocument/2006/relationships/chart" Target="../charts/chart437.xml"/><Relationship Id="rId410" Type="http://schemas.openxmlformats.org/officeDocument/2006/relationships/chart" Target="../charts/chart560.xml"/><Relationship Id="rId431" Type="http://schemas.openxmlformats.org/officeDocument/2006/relationships/chart" Target="../charts/chart581.xml"/><Relationship Id="rId452" Type="http://schemas.openxmlformats.org/officeDocument/2006/relationships/chart" Target="../charts/chart602.xml"/><Relationship Id="rId30" Type="http://schemas.openxmlformats.org/officeDocument/2006/relationships/chart" Target="../charts/chart180.xml"/><Relationship Id="rId105" Type="http://schemas.openxmlformats.org/officeDocument/2006/relationships/chart" Target="../charts/chart255.xml"/><Relationship Id="rId126" Type="http://schemas.openxmlformats.org/officeDocument/2006/relationships/chart" Target="../charts/chart276.xml"/><Relationship Id="rId147" Type="http://schemas.openxmlformats.org/officeDocument/2006/relationships/chart" Target="../charts/chart297.xml"/><Relationship Id="rId168" Type="http://schemas.openxmlformats.org/officeDocument/2006/relationships/chart" Target="../charts/chart318.xml"/><Relationship Id="rId312" Type="http://schemas.openxmlformats.org/officeDocument/2006/relationships/chart" Target="../charts/chart462.xml"/><Relationship Id="rId333" Type="http://schemas.openxmlformats.org/officeDocument/2006/relationships/chart" Target="../charts/chart483.xml"/><Relationship Id="rId354" Type="http://schemas.openxmlformats.org/officeDocument/2006/relationships/chart" Target="../charts/chart504.xml"/><Relationship Id="rId51" Type="http://schemas.openxmlformats.org/officeDocument/2006/relationships/chart" Target="../charts/chart201.xml"/><Relationship Id="rId72" Type="http://schemas.openxmlformats.org/officeDocument/2006/relationships/chart" Target="../charts/chart222.xml"/><Relationship Id="rId93" Type="http://schemas.openxmlformats.org/officeDocument/2006/relationships/chart" Target="../charts/chart243.xml"/><Relationship Id="rId189" Type="http://schemas.openxmlformats.org/officeDocument/2006/relationships/chart" Target="../charts/chart339.xml"/><Relationship Id="rId375" Type="http://schemas.openxmlformats.org/officeDocument/2006/relationships/chart" Target="../charts/chart525.xml"/><Relationship Id="rId396" Type="http://schemas.openxmlformats.org/officeDocument/2006/relationships/chart" Target="../charts/chart546.xml"/><Relationship Id="rId3" Type="http://schemas.openxmlformats.org/officeDocument/2006/relationships/chart" Target="../charts/chart153.xml"/><Relationship Id="rId214" Type="http://schemas.openxmlformats.org/officeDocument/2006/relationships/chart" Target="../charts/chart364.xml"/><Relationship Id="rId235" Type="http://schemas.openxmlformats.org/officeDocument/2006/relationships/chart" Target="../charts/chart385.xml"/><Relationship Id="rId256" Type="http://schemas.openxmlformats.org/officeDocument/2006/relationships/chart" Target="../charts/chart406.xml"/><Relationship Id="rId277" Type="http://schemas.openxmlformats.org/officeDocument/2006/relationships/chart" Target="../charts/chart427.xml"/><Relationship Id="rId298" Type="http://schemas.openxmlformats.org/officeDocument/2006/relationships/chart" Target="../charts/chart448.xml"/><Relationship Id="rId400" Type="http://schemas.openxmlformats.org/officeDocument/2006/relationships/chart" Target="../charts/chart550.xml"/><Relationship Id="rId421" Type="http://schemas.openxmlformats.org/officeDocument/2006/relationships/chart" Target="../charts/chart571.xml"/><Relationship Id="rId442" Type="http://schemas.openxmlformats.org/officeDocument/2006/relationships/chart" Target="../charts/chart592.xml"/><Relationship Id="rId116" Type="http://schemas.openxmlformats.org/officeDocument/2006/relationships/chart" Target="../charts/chart266.xml"/><Relationship Id="rId137" Type="http://schemas.openxmlformats.org/officeDocument/2006/relationships/chart" Target="../charts/chart287.xml"/><Relationship Id="rId158" Type="http://schemas.openxmlformats.org/officeDocument/2006/relationships/chart" Target="../charts/chart308.xml"/><Relationship Id="rId302" Type="http://schemas.openxmlformats.org/officeDocument/2006/relationships/chart" Target="../charts/chart452.xml"/><Relationship Id="rId323" Type="http://schemas.openxmlformats.org/officeDocument/2006/relationships/chart" Target="../charts/chart473.xml"/><Relationship Id="rId344" Type="http://schemas.openxmlformats.org/officeDocument/2006/relationships/chart" Target="../charts/chart494.xml"/><Relationship Id="rId20" Type="http://schemas.openxmlformats.org/officeDocument/2006/relationships/chart" Target="../charts/chart170.xml"/><Relationship Id="rId41" Type="http://schemas.openxmlformats.org/officeDocument/2006/relationships/chart" Target="../charts/chart191.xml"/><Relationship Id="rId62" Type="http://schemas.openxmlformats.org/officeDocument/2006/relationships/chart" Target="../charts/chart212.xml"/><Relationship Id="rId83" Type="http://schemas.openxmlformats.org/officeDocument/2006/relationships/chart" Target="../charts/chart233.xml"/><Relationship Id="rId179" Type="http://schemas.openxmlformats.org/officeDocument/2006/relationships/chart" Target="../charts/chart329.xml"/><Relationship Id="rId365" Type="http://schemas.openxmlformats.org/officeDocument/2006/relationships/chart" Target="../charts/chart515.xml"/><Relationship Id="rId386" Type="http://schemas.openxmlformats.org/officeDocument/2006/relationships/chart" Target="../charts/chart536.xml"/><Relationship Id="rId190" Type="http://schemas.openxmlformats.org/officeDocument/2006/relationships/chart" Target="../charts/chart340.xml"/><Relationship Id="rId204" Type="http://schemas.openxmlformats.org/officeDocument/2006/relationships/chart" Target="../charts/chart354.xml"/><Relationship Id="rId225" Type="http://schemas.openxmlformats.org/officeDocument/2006/relationships/chart" Target="../charts/chart375.xml"/><Relationship Id="rId246" Type="http://schemas.openxmlformats.org/officeDocument/2006/relationships/chart" Target="../charts/chart396.xml"/><Relationship Id="rId267" Type="http://schemas.openxmlformats.org/officeDocument/2006/relationships/chart" Target="../charts/chart417.xml"/><Relationship Id="rId288" Type="http://schemas.openxmlformats.org/officeDocument/2006/relationships/chart" Target="../charts/chart438.xml"/><Relationship Id="rId411" Type="http://schemas.openxmlformats.org/officeDocument/2006/relationships/chart" Target="../charts/chart561.xml"/><Relationship Id="rId432" Type="http://schemas.openxmlformats.org/officeDocument/2006/relationships/chart" Target="../charts/chart582.xml"/><Relationship Id="rId453" Type="http://schemas.openxmlformats.org/officeDocument/2006/relationships/chart" Target="../charts/chart603.xml"/><Relationship Id="rId106" Type="http://schemas.openxmlformats.org/officeDocument/2006/relationships/chart" Target="../charts/chart256.xml"/><Relationship Id="rId127" Type="http://schemas.openxmlformats.org/officeDocument/2006/relationships/chart" Target="../charts/chart277.xml"/><Relationship Id="rId313" Type="http://schemas.openxmlformats.org/officeDocument/2006/relationships/chart" Target="../charts/chart463.xml"/><Relationship Id="rId10" Type="http://schemas.openxmlformats.org/officeDocument/2006/relationships/chart" Target="../charts/chart160.xml"/><Relationship Id="rId31" Type="http://schemas.openxmlformats.org/officeDocument/2006/relationships/chart" Target="../charts/chart181.xml"/><Relationship Id="rId52" Type="http://schemas.openxmlformats.org/officeDocument/2006/relationships/chart" Target="../charts/chart202.xml"/><Relationship Id="rId73" Type="http://schemas.openxmlformats.org/officeDocument/2006/relationships/chart" Target="../charts/chart223.xml"/><Relationship Id="rId94" Type="http://schemas.openxmlformats.org/officeDocument/2006/relationships/chart" Target="../charts/chart244.xml"/><Relationship Id="rId148" Type="http://schemas.openxmlformats.org/officeDocument/2006/relationships/chart" Target="../charts/chart298.xml"/><Relationship Id="rId169" Type="http://schemas.openxmlformats.org/officeDocument/2006/relationships/chart" Target="../charts/chart319.xml"/><Relationship Id="rId334" Type="http://schemas.openxmlformats.org/officeDocument/2006/relationships/chart" Target="../charts/chart484.xml"/><Relationship Id="rId355" Type="http://schemas.openxmlformats.org/officeDocument/2006/relationships/chart" Target="../charts/chart505.xml"/><Relationship Id="rId376" Type="http://schemas.openxmlformats.org/officeDocument/2006/relationships/chart" Target="../charts/chart526.xml"/><Relationship Id="rId397" Type="http://schemas.openxmlformats.org/officeDocument/2006/relationships/chart" Target="../charts/chart547.xml"/><Relationship Id="rId4" Type="http://schemas.openxmlformats.org/officeDocument/2006/relationships/chart" Target="../charts/chart154.xml"/><Relationship Id="rId180" Type="http://schemas.openxmlformats.org/officeDocument/2006/relationships/chart" Target="../charts/chart330.xml"/><Relationship Id="rId215" Type="http://schemas.openxmlformats.org/officeDocument/2006/relationships/chart" Target="../charts/chart365.xml"/><Relationship Id="rId236" Type="http://schemas.openxmlformats.org/officeDocument/2006/relationships/chart" Target="../charts/chart386.xml"/><Relationship Id="rId257" Type="http://schemas.openxmlformats.org/officeDocument/2006/relationships/chart" Target="../charts/chart407.xml"/><Relationship Id="rId278" Type="http://schemas.openxmlformats.org/officeDocument/2006/relationships/chart" Target="../charts/chart428.xml"/><Relationship Id="rId401" Type="http://schemas.openxmlformats.org/officeDocument/2006/relationships/chart" Target="../charts/chart551.xml"/><Relationship Id="rId422" Type="http://schemas.openxmlformats.org/officeDocument/2006/relationships/chart" Target="../charts/chart572.xml"/><Relationship Id="rId443" Type="http://schemas.openxmlformats.org/officeDocument/2006/relationships/chart" Target="../charts/chart593.xml"/><Relationship Id="rId303" Type="http://schemas.openxmlformats.org/officeDocument/2006/relationships/chart" Target="../charts/chart453.xml"/><Relationship Id="rId42" Type="http://schemas.openxmlformats.org/officeDocument/2006/relationships/chart" Target="../charts/chart192.xml"/><Relationship Id="rId84" Type="http://schemas.openxmlformats.org/officeDocument/2006/relationships/chart" Target="../charts/chart234.xml"/><Relationship Id="rId138" Type="http://schemas.openxmlformats.org/officeDocument/2006/relationships/chart" Target="../charts/chart288.xml"/><Relationship Id="rId345" Type="http://schemas.openxmlformats.org/officeDocument/2006/relationships/chart" Target="../charts/chart495.xml"/><Relationship Id="rId387" Type="http://schemas.openxmlformats.org/officeDocument/2006/relationships/chart" Target="../charts/chart537.xml"/><Relationship Id="rId191" Type="http://schemas.openxmlformats.org/officeDocument/2006/relationships/chart" Target="../charts/chart341.xml"/><Relationship Id="rId205" Type="http://schemas.openxmlformats.org/officeDocument/2006/relationships/chart" Target="../charts/chart355.xml"/><Relationship Id="rId247" Type="http://schemas.openxmlformats.org/officeDocument/2006/relationships/chart" Target="../charts/chart397.xml"/><Relationship Id="rId412" Type="http://schemas.openxmlformats.org/officeDocument/2006/relationships/chart" Target="../charts/chart562.xml"/><Relationship Id="rId107" Type="http://schemas.openxmlformats.org/officeDocument/2006/relationships/chart" Target="../charts/chart257.xml"/><Relationship Id="rId289" Type="http://schemas.openxmlformats.org/officeDocument/2006/relationships/chart" Target="../charts/chart439.xml"/><Relationship Id="rId454" Type="http://schemas.openxmlformats.org/officeDocument/2006/relationships/chart" Target="../charts/chart604.xml"/><Relationship Id="rId11" Type="http://schemas.openxmlformats.org/officeDocument/2006/relationships/chart" Target="../charts/chart161.xml"/><Relationship Id="rId53" Type="http://schemas.openxmlformats.org/officeDocument/2006/relationships/chart" Target="../charts/chart203.xml"/><Relationship Id="rId149" Type="http://schemas.openxmlformats.org/officeDocument/2006/relationships/chart" Target="../charts/chart299.xml"/><Relationship Id="rId314" Type="http://schemas.openxmlformats.org/officeDocument/2006/relationships/chart" Target="../charts/chart464.xml"/><Relationship Id="rId356" Type="http://schemas.openxmlformats.org/officeDocument/2006/relationships/chart" Target="../charts/chart506.xml"/><Relationship Id="rId398" Type="http://schemas.openxmlformats.org/officeDocument/2006/relationships/chart" Target="../charts/chart548.xml"/><Relationship Id="rId95" Type="http://schemas.openxmlformats.org/officeDocument/2006/relationships/chart" Target="../charts/chart245.xml"/><Relationship Id="rId160" Type="http://schemas.openxmlformats.org/officeDocument/2006/relationships/chart" Target="../charts/chart310.xml"/><Relationship Id="rId216" Type="http://schemas.openxmlformats.org/officeDocument/2006/relationships/chart" Target="../charts/chart366.xml"/><Relationship Id="rId423" Type="http://schemas.openxmlformats.org/officeDocument/2006/relationships/chart" Target="../charts/chart573.xml"/><Relationship Id="rId258" Type="http://schemas.openxmlformats.org/officeDocument/2006/relationships/chart" Target="../charts/chart408.xml"/><Relationship Id="rId22" Type="http://schemas.openxmlformats.org/officeDocument/2006/relationships/chart" Target="../charts/chart172.xml"/><Relationship Id="rId64" Type="http://schemas.openxmlformats.org/officeDocument/2006/relationships/chart" Target="../charts/chart214.xml"/><Relationship Id="rId118" Type="http://schemas.openxmlformats.org/officeDocument/2006/relationships/chart" Target="../charts/chart268.xml"/><Relationship Id="rId325" Type="http://schemas.openxmlformats.org/officeDocument/2006/relationships/chart" Target="../charts/chart475.xml"/><Relationship Id="rId367" Type="http://schemas.openxmlformats.org/officeDocument/2006/relationships/chart" Target="../charts/chart517.xml"/><Relationship Id="rId171" Type="http://schemas.openxmlformats.org/officeDocument/2006/relationships/chart" Target="../charts/chart321.xml"/><Relationship Id="rId227" Type="http://schemas.openxmlformats.org/officeDocument/2006/relationships/chart" Target="../charts/chart377.xml"/><Relationship Id="rId269" Type="http://schemas.openxmlformats.org/officeDocument/2006/relationships/chart" Target="../charts/chart419.xml"/><Relationship Id="rId434" Type="http://schemas.openxmlformats.org/officeDocument/2006/relationships/chart" Target="../charts/chart584.xml"/><Relationship Id="rId33" Type="http://schemas.openxmlformats.org/officeDocument/2006/relationships/chart" Target="../charts/chart183.xml"/><Relationship Id="rId129" Type="http://schemas.openxmlformats.org/officeDocument/2006/relationships/chart" Target="../charts/chart279.xml"/><Relationship Id="rId280" Type="http://schemas.openxmlformats.org/officeDocument/2006/relationships/chart" Target="../charts/chart430.xml"/><Relationship Id="rId336" Type="http://schemas.openxmlformats.org/officeDocument/2006/relationships/chart" Target="../charts/chart486.xml"/><Relationship Id="rId75" Type="http://schemas.openxmlformats.org/officeDocument/2006/relationships/chart" Target="../charts/chart225.xml"/><Relationship Id="rId140" Type="http://schemas.openxmlformats.org/officeDocument/2006/relationships/chart" Target="../charts/chart290.xml"/><Relationship Id="rId182" Type="http://schemas.openxmlformats.org/officeDocument/2006/relationships/chart" Target="../charts/chart332.xml"/><Relationship Id="rId378" Type="http://schemas.openxmlformats.org/officeDocument/2006/relationships/chart" Target="../charts/chart528.xml"/><Relationship Id="rId403" Type="http://schemas.openxmlformats.org/officeDocument/2006/relationships/chart" Target="../charts/chart553.xml"/><Relationship Id="rId6" Type="http://schemas.openxmlformats.org/officeDocument/2006/relationships/chart" Target="../charts/chart156.xml"/><Relationship Id="rId238" Type="http://schemas.openxmlformats.org/officeDocument/2006/relationships/chart" Target="../charts/chart388.xml"/><Relationship Id="rId445" Type="http://schemas.openxmlformats.org/officeDocument/2006/relationships/chart" Target="../charts/chart595.xml"/><Relationship Id="rId291" Type="http://schemas.openxmlformats.org/officeDocument/2006/relationships/chart" Target="../charts/chart441.xml"/><Relationship Id="rId305" Type="http://schemas.openxmlformats.org/officeDocument/2006/relationships/chart" Target="../charts/chart455.xml"/><Relationship Id="rId347" Type="http://schemas.openxmlformats.org/officeDocument/2006/relationships/chart" Target="../charts/chart497.xml"/><Relationship Id="rId44" Type="http://schemas.openxmlformats.org/officeDocument/2006/relationships/chart" Target="../charts/chart194.xml"/><Relationship Id="rId86" Type="http://schemas.openxmlformats.org/officeDocument/2006/relationships/chart" Target="../charts/chart236.xml"/><Relationship Id="rId151" Type="http://schemas.openxmlformats.org/officeDocument/2006/relationships/chart" Target="../charts/chart301.xml"/><Relationship Id="rId389" Type="http://schemas.openxmlformats.org/officeDocument/2006/relationships/chart" Target="../charts/chart539.xml"/><Relationship Id="rId193" Type="http://schemas.openxmlformats.org/officeDocument/2006/relationships/chart" Target="../charts/chart343.xml"/><Relationship Id="rId207" Type="http://schemas.openxmlformats.org/officeDocument/2006/relationships/chart" Target="../charts/chart357.xml"/><Relationship Id="rId249" Type="http://schemas.openxmlformats.org/officeDocument/2006/relationships/chart" Target="../charts/chart399.xml"/><Relationship Id="rId414" Type="http://schemas.openxmlformats.org/officeDocument/2006/relationships/chart" Target="../charts/chart564.xml"/><Relationship Id="rId13" Type="http://schemas.openxmlformats.org/officeDocument/2006/relationships/chart" Target="../charts/chart163.xml"/><Relationship Id="rId109" Type="http://schemas.openxmlformats.org/officeDocument/2006/relationships/chart" Target="../charts/chart259.xml"/><Relationship Id="rId260" Type="http://schemas.openxmlformats.org/officeDocument/2006/relationships/chart" Target="../charts/chart410.xml"/><Relationship Id="rId316" Type="http://schemas.openxmlformats.org/officeDocument/2006/relationships/chart" Target="../charts/chart466.xml"/><Relationship Id="rId55" Type="http://schemas.openxmlformats.org/officeDocument/2006/relationships/chart" Target="../charts/chart205.xml"/><Relationship Id="rId97" Type="http://schemas.openxmlformats.org/officeDocument/2006/relationships/chart" Target="../charts/chart247.xml"/><Relationship Id="rId120" Type="http://schemas.openxmlformats.org/officeDocument/2006/relationships/chart" Target="../charts/chart270.xml"/><Relationship Id="rId358" Type="http://schemas.openxmlformats.org/officeDocument/2006/relationships/chart" Target="../charts/chart508.xml"/><Relationship Id="rId162" Type="http://schemas.openxmlformats.org/officeDocument/2006/relationships/chart" Target="../charts/chart312.xml"/><Relationship Id="rId218" Type="http://schemas.openxmlformats.org/officeDocument/2006/relationships/chart" Target="../charts/chart368.xml"/><Relationship Id="rId425" Type="http://schemas.openxmlformats.org/officeDocument/2006/relationships/chart" Target="../charts/chart575.xml"/><Relationship Id="rId271" Type="http://schemas.openxmlformats.org/officeDocument/2006/relationships/chart" Target="../charts/chart421.xml"/><Relationship Id="rId24" Type="http://schemas.openxmlformats.org/officeDocument/2006/relationships/chart" Target="../charts/chart174.xml"/><Relationship Id="rId66" Type="http://schemas.openxmlformats.org/officeDocument/2006/relationships/chart" Target="../charts/chart216.xml"/><Relationship Id="rId131" Type="http://schemas.openxmlformats.org/officeDocument/2006/relationships/chart" Target="../charts/chart281.xml"/><Relationship Id="rId327" Type="http://schemas.openxmlformats.org/officeDocument/2006/relationships/chart" Target="../charts/chart477.xml"/><Relationship Id="rId369" Type="http://schemas.openxmlformats.org/officeDocument/2006/relationships/chart" Target="../charts/chart519.xml"/><Relationship Id="rId173" Type="http://schemas.openxmlformats.org/officeDocument/2006/relationships/chart" Target="../charts/chart323.xml"/><Relationship Id="rId229" Type="http://schemas.openxmlformats.org/officeDocument/2006/relationships/chart" Target="../charts/chart379.xml"/><Relationship Id="rId380" Type="http://schemas.openxmlformats.org/officeDocument/2006/relationships/chart" Target="../charts/chart530.xml"/><Relationship Id="rId436" Type="http://schemas.openxmlformats.org/officeDocument/2006/relationships/chart" Target="../charts/chart586.xml"/><Relationship Id="rId240" Type="http://schemas.openxmlformats.org/officeDocument/2006/relationships/chart" Target="../charts/chart390.xml"/><Relationship Id="rId35" Type="http://schemas.openxmlformats.org/officeDocument/2006/relationships/chart" Target="../charts/chart185.xml"/><Relationship Id="rId77" Type="http://schemas.openxmlformats.org/officeDocument/2006/relationships/chart" Target="../charts/chart227.xml"/><Relationship Id="rId100" Type="http://schemas.openxmlformats.org/officeDocument/2006/relationships/chart" Target="../charts/chart250.xml"/><Relationship Id="rId282" Type="http://schemas.openxmlformats.org/officeDocument/2006/relationships/chart" Target="../charts/chart432.xml"/><Relationship Id="rId338" Type="http://schemas.openxmlformats.org/officeDocument/2006/relationships/chart" Target="../charts/chart488.xml"/><Relationship Id="rId8" Type="http://schemas.openxmlformats.org/officeDocument/2006/relationships/chart" Target="../charts/chart158.xml"/><Relationship Id="rId142" Type="http://schemas.openxmlformats.org/officeDocument/2006/relationships/chart" Target="../charts/chart292.xml"/><Relationship Id="rId184" Type="http://schemas.openxmlformats.org/officeDocument/2006/relationships/chart" Target="../charts/chart334.xml"/><Relationship Id="rId391" Type="http://schemas.openxmlformats.org/officeDocument/2006/relationships/chart" Target="../charts/chart541.xml"/><Relationship Id="rId405" Type="http://schemas.openxmlformats.org/officeDocument/2006/relationships/chart" Target="../charts/chart555.xml"/><Relationship Id="rId447" Type="http://schemas.openxmlformats.org/officeDocument/2006/relationships/chart" Target="../charts/chart597.xml"/><Relationship Id="rId251" Type="http://schemas.openxmlformats.org/officeDocument/2006/relationships/chart" Target="../charts/chart401.xml"/><Relationship Id="rId46" Type="http://schemas.openxmlformats.org/officeDocument/2006/relationships/chart" Target="../charts/chart196.xml"/><Relationship Id="rId293" Type="http://schemas.openxmlformats.org/officeDocument/2006/relationships/chart" Target="../charts/chart443.xml"/><Relationship Id="rId307" Type="http://schemas.openxmlformats.org/officeDocument/2006/relationships/chart" Target="../charts/chart457.xml"/><Relationship Id="rId349" Type="http://schemas.openxmlformats.org/officeDocument/2006/relationships/chart" Target="../charts/chart499.xml"/><Relationship Id="rId88" Type="http://schemas.openxmlformats.org/officeDocument/2006/relationships/chart" Target="../charts/chart238.xml"/><Relationship Id="rId111" Type="http://schemas.openxmlformats.org/officeDocument/2006/relationships/chart" Target="../charts/chart261.xml"/><Relationship Id="rId153" Type="http://schemas.openxmlformats.org/officeDocument/2006/relationships/chart" Target="../charts/chart303.xml"/><Relationship Id="rId195" Type="http://schemas.openxmlformats.org/officeDocument/2006/relationships/chart" Target="../charts/chart345.xml"/><Relationship Id="rId209" Type="http://schemas.openxmlformats.org/officeDocument/2006/relationships/chart" Target="../charts/chart359.xml"/><Relationship Id="rId360" Type="http://schemas.openxmlformats.org/officeDocument/2006/relationships/chart" Target="../charts/chart510.xml"/><Relationship Id="rId416" Type="http://schemas.openxmlformats.org/officeDocument/2006/relationships/chart" Target="../charts/chart566.xml"/><Relationship Id="rId220" Type="http://schemas.openxmlformats.org/officeDocument/2006/relationships/chart" Target="../charts/chart370.xml"/><Relationship Id="rId15" Type="http://schemas.openxmlformats.org/officeDocument/2006/relationships/chart" Target="../charts/chart165.xml"/><Relationship Id="rId57" Type="http://schemas.openxmlformats.org/officeDocument/2006/relationships/chart" Target="../charts/chart207.xml"/><Relationship Id="rId262" Type="http://schemas.openxmlformats.org/officeDocument/2006/relationships/chart" Target="../charts/chart412.xml"/><Relationship Id="rId318" Type="http://schemas.openxmlformats.org/officeDocument/2006/relationships/chart" Target="../charts/chart468.xml"/><Relationship Id="rId99" Type="http://schemas.openxmlformats.org/officeDocument/2006/relationships/chart" Target="../charts/chart249.xml"/><Relationship Id="rId122" Type="http://schemas.openxmlformats.org/officeDocument/2006/relationships/chart" Target="../charts/chart272.xml"/><Relationship Id="rId164" Type="http://schemas.openxmlformats.org/officeDocument/2006/relationships/chart" Target="../charts/chart314.xml"/><Relationship Id="rId371" Type="http://schemas.openxmlformats.org/officeDocument/2006/relationships/chart" Target="../charts/chart521.xml"/><Relationship Id="rId427" Type="http://schemas.openxmlformats.org/officeDocument/2006/relationships/chart" Target="../charts/chart577.xml"/><Relationship Id="rId26" Type="http://schemas.openxmlformats.org/officeDocument/2006/relationships/chart" Target="../charts/chart176.xml"/><Relationship Id="rId231" Type="http://schemas.openxmlformats.org/officeDocument/2006/relationships/chart" Target="../charts/chart381.xml"/><Relationship Id="rId273" Type="http://schemas.openxmlformats.org/officeDocument/2006/relationships/chart" Target="../charts/chart423.xml"/><Relationship Id="rId329" Type="http://schemas.openxmlformats.org/officeDocument/2006/relationships/chart" Target="../charts/chart479.xml"/><Relationship Id="rId68" Type="http://schemas.openxmlformats.org/officeDocument/2006/relationships/chart" Target="../charts/chart218.xml"/><Relationship Id="rId133" Type="http://schemas.openxmlformats.org/officeDocument/2006/relationships/chart" Target="../charts/chart283.xml"/><Relationship Id="rId175" Type="http://schemas.openxmlformats.org/officeDocument/2006/relationships/chart" Target="../charts/chart325.xml"/><Relationship Id="rId340" Type="http://schemas.openxmlformats.org/officeDocument/2006/relationships/chart" Target="../charts/chart490.xml"/><Relationship Id="rId200" Type="http://schemas.openxmlformats.org/officeDocument/2006/relationships/chart" Target="../charts/chart350.xml"/><Relationship Id="rId382" Type="http://schemas.openxmlformats.org/officeDocument/2006/relationships/chart" Target="../charts/chart532.xml"/><Relationship Id="rId438" Type="http://schemas.openxmlformats.org/officeDocument/2006/relationships/chart" Target="../charts/chart588.xml"/><Relationship Id="rId242" Type="http://schemas.openxmlformats.org/officeDocument/2006/relationships/chart" Target="../charts/chart392.xml"/><Relationship Id="rId284" Type="http://schemas.openxmlformats.org/officeDocument/2006/relationships/chart" Target="../charts/chart434.xml"/><Relationship Id="rId37" Type="http://schemas.openxmlformats.org/officeDocument/2006/relationships/chart" Target="../charts/chart187.xml"/><Relationship Id="rId79" Type="http://schemas.openxmlformats.org/officeDocument/2006/relationships/chart" Target="../charts/chart229.xml"/><Relationship Id="rId102" Type="http://schemas.openxmlformats.org/officeDocument/2006/relationships/chart" Target="../charts/chart252.xml"/><Relationship Id="rId144" Type="http://schemas.openxmlformats.org/officeDocument/2006/relationships/chart" Target="../charts/chart294.xml"/><Relationship Id="rId90" Type="http://schemas.openxmlformats.org/officeDocument/2006/relationships/chart" Target="../charts/chart240.xml"/><Relationship Id="rId186" Type="http://schemas.openxmlformats.org/officeDocument/2006/relationships/chart" Target="../charts/chart336.xml"/><Relationship Id="rId351" Type="http://schemas.openxmlformats.org/officeDocument/2006/relationships/chart" Target="../charts/chart501.xml"/><Relationship Id="rId393" Type="http://schemas.openxmlformats.org/officeDocument/2006/relationships/chart" Target="../charts/chart543.xml"/><Relationship Id="rId407" Type="http://schemas.openxmlformats.org/officeDocument/2006/relationships/chart" Target="../charts/chart557.xml"/><Relationship Id="rId449" Type="http://schemas.openxmlformats.org/officeDocument/2006/relationships/chart" Target="../charts/chart599.xml"/><Relationship Id="rId211" Type="http://schemas.openxmlformats.org/officeDocument/2006/relationships/chart" Target="../charts/chart361.xml"/><Relationship Id="rId253" Type="http://schemas.openxmlformats.org/officeDocument/2006/relationships/chart" Target="../charts/chart403.xml"/><Relationship Id="rId295" Type="http://schemas.openxmlformats.org/officeDocument/2006/relationships/chart" Target="../charts/chart445.xml"/><Relationship Id="rId309" Type="http://schemas.openxmlformats.org/officeDocument/2006/relationships/chart" Target="../charts/chart459.xml"/><Relationship Id="rId48" Type="http://schemas.openxmlformats.org/officeDocument/2006/relationships/chart" Target="../charts/chart198.xml"/><Relationship Id="rId113" Type="http://schemas.openxmlformats.org/officeDocument/2006/relationships/chart" Target="../charts/chart263.xml"/><Relationship Id="rId320" Type="http://schemas.openxmlformats.org/officeDocument/2006/relationships/chart" Target="../charts/chart470.xml"/><Relationship Id="rId155" Type="http://schemas.openxmlformats.org/officeDocument/2006/relationships/chart" Target="../charts/chart305.xml"/><Relationship Id="rId197" Type="http://schemas.openxmlformats.org/officeDocument/2006/relationships/chart" Target="../charts/chart347.xml"/><Relationship Id="rId362" Type="http://schemas.openxmlformats.org/officeDocument/2006/relationships/chart" Target="../charts/chart512.xml"/><Relationship Id="rId418" Type="http://schemas.openxmlformats.org/officeDocument/2006/relationships/chart" Target="../charts/chart568.xml"/><Relationship Id="rId222" Type="http://schemas.openxmlformats.org/officeDocument/2006/relationships/chart" Target="../charts/chart372.xml"/><Relationship Id="rId264" Type="http://schemas.openxmlformats.org/officeDocument/2006/relationships/chart" Target="../charts/chart414.xml"/><Relationship Id="rId17" Type="http://schemas.openxmlformats.org/officeDocument/2006/relationships/chart" Target="../charts/chart167.xml"/><Relationship Id="rId59" Type="http://schemas.openxmlformats.org/officeDocument/2006/relationships/chart" Target="../charts/chart209.xml"/><Relationship Id="rId124" Type="http://schemas.openxmlformats.org/officeDocument/2006/relationships/chart" Target="../charts/chart274.xml"/><Relationship Id="rId70" Type="http://schemas.openxmlformats.org/officeDocument/2006/relationships/chart" Target="../charts/chart220.xml"/><Relationship Id="rId166" Type="http://schemas.openxmlformats.org/officeDocument/2006/relationships/chart" Target="../charts/chart316.xml"/><Relationship Id="rId331" Type="http://schemas.openxmlformats.org/officeDocument/2006/relationships/chart" Target="../charts/chart481.xml"/><Relationship Id="rId373" Type="http://schemas.openxmlformats.org/officeDocument/2006/relationships/chart" Target="../charts/chart523.xml"/><Relationship Id="rId429" Type="http://schemas.openxmlformats.org/officeDocument/2006/relationships/chart" Target="../charts/chart579.xml"/><Relationship Id="rId1" Type="http://schemas.openxmlformats.org/officeDocument/2006/relationships/chart" Target="../charts/chart151.xml"/><Relationship Id="rId233" Type="http://schemas.openxmlformats.org/officeDocument/2006/relationships/chart" Target="../charts/chart383.xml"/><Relationship Id="rId440" Type="http://schemas.openxmlformats.org/officeDocument/2006/relationships/chart" Target="../charts/chart590.xml"/><Relationship Id="rId28" Type="http://schemas.openxmlformats.org/officeDocument/2006/relationships/chart" Target="../charts/chart178.xml"/><Relationship Id="rId275" Type="http://schemas.openxmlformats.org/officeDocument/2006/relationships/chart" Target="../charts/chart425.xml"/><Relationship Id="rId300" Type="http://schemas.openxmlformats.org/officeDocument/2006/relationships/chart" Target="../charts/chart450.xml"/><Relationship Id="rId81" Type="http://schemas.openxmlformats.org/officeDocument/2006/relationships/chart" Target="../charts/chart231.xml"/><Relationship Id="rId135" Type="http://schemas.openxmlformats.org/officeDocument/2006/relationships/chart" Target="../charts/chart285.xml"/><Relationship Id="rId177" Type="http://schemas.openxmlformats.org/officeDocument/2006/relationships/chart" Target="../charts/chart327.xml"/><Relationship Id="rId342" Type="http://schemas.openxmlformats.org/officeDocument/2006/relationships/chart" Target="../charts/chart492.xml"/><Relationship Id="rId384" Type="http://schemas.openxmlformats.org/officeDocument/2006/relationships/chart" Target="../charts/chart534.xml"/><Relationship Id="rId202" Type="http://schemas.openxmlformats.org/officeDocument/2006/relationships/chart" Target="../charts/chart352.xml"/><Relationship Id="rId244" Type="http://schemas.openxmlformats.org/officeDocument/2006/relationships/chart" Target="../charts/chart394.xml"/><Relationship Id="rId39" Type="http://schemas.openxmlformats.org/officeDocument/2006/relationships/chart" Target="../charts/chart189.xml"/><Relationship Id="rId286" Type="http://schemas.openxmlformats.org/officeDocument/2006/relationships/chart" Target="../charts/chart436.xml"/><Relationship Id="rId451" Type="http://schemas.openxmlformats.org/officeDocument/2006/relationships/chart" Target="../charts/chart601.xml"/><Relationship Id="rId50" Type="http://schemas.openxmlformats.org/officeDocument/2006/relationships/chart" Target="../charts/chart200.xml"/><Relationship Id="rId104" Type="http://schemas.openxmlformats.org/officeDocument/2006/relationships/chart" Target="../charts/chart254.xml"/><Relationship Id="rId146" Type="http://schemas.openxmlformats.org/officeDocument/2006/relationships/chart" Target="../charts/chart296.xml"/><Relationship Id="rId188" Type="http://schemas.openxmlformats.org/officeDocument/2006/relationships/chart" Target="../charts/chart338.xml"/><Relationship Id="rId311" Type="http://schemas.openxmlformats.org/officeDocument/2006/relationships/chart" Target="../charts/chart461.xml"/><Relationship Id="rId353" Type="http://schemas.openxmlformats.org/officeDocument/2006/relationships/chart" Target="../charts/chart503.xml"/><Relationship Id="rId395" Type="http://schemas.openxmlformats.org/officeDocument/2006/relationships/chart" Target="../charts/chart545.xml"/><Relationship Id="rId409" Type="http://schemas.openxmlformats.org/officeDocument/2006/relationships/chart" Target="../charts/chart55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2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3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4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5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6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7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8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9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0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1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2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3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4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5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6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7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8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9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0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1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2</xdr:col>
      <xdr:colOff>1600200</xdr:colOff>
      <xdr:row>6</xdr:row>
      <xdr:rowOff>0</xdr:rowOff>
    </xdr:to>
    <xdr:graphicFrame macro="">
      <xdr:nvGraphicFramePr>
        <xdr:cNvPr id="1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2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3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4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5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6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7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8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9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0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1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2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3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4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5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6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7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8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9"/>
        </a:graphicData>
      </a:graphic>
    </xdr:graphicFrame>
    <xdr:clientData/>
  </xdr:twoCellAnchor>
  <xdr:twoCellAnchor>
    <xdr:from>
      <xdr:col>1</xdr:col>
      <xdr:colOff>1419225</xdr:colOff>
      <xdr:row>6</xdr:row>
      <xdr:rowOff>0</xdr:rowOff>
    </xdr:from>
    <xdr:to>
      <xdr:col>4</xdr:col>
      <xdr:colOff>1600200</xdr:colOff>
      <xdr:row>6</xdr:row>
      <xdr:rowOff>0</xdr:rowOff>
    </xdr:to>
    <xdr:graphicFrame macro="">
      <xdr:nvGraphicFramePr>
        <xdr:cNvPr id="1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1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2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3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9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0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3</xdr:col>
      <xdr:colOff>1600200</xdr:colOff>
      <xdr:row>8</xdr:row>
      <xdr:rowOff>0</xdr:rowOff>
    </xdr:to>
    <xdr:graphicFrame macro="">
      <xdr:nvGraphicFramePr>
        <xdr:cNvPr id="4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zoomScaleNormal="100" workbookViewId="0">
      <selection activeCell="O1" sqref="O1:AB1"/>
    </sheetView>
  </sheetViews>
  <sheetFormatPr defaultRowHeight="13.5"/>
  <cols>
    <col min="1" max="1" width="10.5546875" style="33" customWidth="1"/>
    <col min="2" max="9" width="6.77734375" style="34" customWidth="1"/>
    <col min="10" max="10" width="6.77734375" style="33" customWidth="1"/>
    <col min="11" max="13" width="6.77734375" style="4" customWidth="1"/>
    <col min="14" max="14" width="2.5546875" style="4" customWidth="1"/>
    <col min="15" max="15" width="6.77734375" style="33" customWidth="1"/>
    <col min="16" max="18" width="6.77734375" style="4" customWidth="1"/>
    <col min="19" max="19" width="6.77734375" style="33" customWidth="1"/>
    <col min="20" max="28" width="6.77734375" style="35" customWidth="1"/>
    <col min="29" max="16384" width="8.88671875" style="24"/>
  </cols>
  <sheetData>
    <row r="1" spans="1:28" s="1" customFormat="1" ht="45" customHeight="1">
      <c r="A1" s="804" t="s">
        <v>404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  <c r="M1" s="804"/>
      <c r="N1" s="308"/>
      <c r="O1" s="805" t="s">
        <v>1058</v>
      </c>
      <c r="P1" s="805"/>
      <c r="Q1" s="805"/>
      <c r="R1" s="805"/>
      <c r="S1" s="805"/>
      <c r="T1" s="805"/>
      <c r="U1" s="805"/>
      <c r="V1" s="805"/>
      <c r="W1" s="805"/>
      <c r="X1" s="805"/>
      <c r="Y1" s="805"/>
      <c r="Z1" s="805"/>
      <c r="AA1" s="805"/>
      <c r="AB1" s="805"/>
    </row>
    <row r="2" spans="1:28" s="4" customFormat="1" ht="25.5" customHeight="1" thickBot="1">
      <c r="A2" s="2" t="s">
        <v>405</v>
      </c>
      <c r="B2" s="2"/>
      <c r="C2" s="3"/>
      <c r="D2" s="3"/>
      <c r="E2" s="3"/>
      <c r="F2" s="3"/>
      <c r="G2" s="3"/>
      <c r="H2" s="3"/>
      <c r="I2" s="3"/>
      <c r="J2" s="309"/>
      <c r="K2" s="2"/>
      <c r="O2" s="309"/>
      <c r="P2" s="2"/>
      <c r="Q2" s="2"/>
      <c r="R2" s="2"/>
      <c r="S2" s="309"/>
      <c r="T2" s="3"/>
      <c r="U2" s="3"/>
      <c r="V2" s="3"/>
      <c r="W2" s="3"/>
      <c r="X2" s="3"/>
      <c r="Y2" s="3"/>
      <c r="Z2" s="3"/>
      <c r="AA2" s="3"/>
      <c r="AB2" s="5" t="s">
        <v>406</v>
      </c>
    </row>
    <row r="3" spans="1:28" s="4" customFormat="1" ht="16.5" customHeight="1" thickTop="1">
      <c r="A3" s="806" t="s">
        <v>407</v>
      </c>
      <c r="B3" s="809" t="s">
        <v>408</v>
      </c>
      <c r="C3" s="810"/>
      <c r="D3" s="809" t="s">
        <v>409</v>
      </c>
      <c r="E3" s="810"/>
      <c r="F3" s="811" t="s">
        <v>410</v>
      </c>
      <c r="G3" s="812"/>
      <c r="H3" s="809" t="s">
        <v>411</v>
      </c>
      <c r="I3" s="810"/>
      <c r="J3" s="809" t="s">
        <v>412</v>
      </c>
      <c r="K3" s="810"/>
      <c r="L3" s="813" t="s">
        <v>413</v>
      </c>
      <c r="M3" s="814"/>
      <c r="N3" s="6"/>
      <c r="O3" s="814" t="s">
        <v>414</v>
      </c>
      <c r="P3" s="815"/>
      <c r="Q3" s="814" t="s">
        <v>415</v>
      </c>
      <c r="R3" s="814"/>
      <c r="S3" s="813" t="s">
        <v>416</v>
      </c>
      <c r="T3" s="815"/>
      <c r="U3" s="816" t="s">
        <v>417</v>
      </c>
      <c r="V3" s="810"/>
      <c r="W3" s="809" t="s">
        <v>418</v>
      </c>
      <c r="X3" s="810"/>
      <c r="Y3" s="7" t="s">
        <v>419</v>
      </c>
      <c r="Z3" s="7" t="s">
        <v>420</v>
      </c>
      <c r="AA3" s="7" t="s">
        <v>419</v>
      </c>
      <c r="AB3" s="286" t="s">
        <v>419</v>
      </c>
    </row>
    <row r="4" spans="1:28" s="4" customFormat="1" ht="16.5" customHeight="1">
      <c r="A4" s="807"/>
      <c r="B4" s="817" t="s">
        <v>421</v>
      </c>
      <c r="C4" s="818"/>
      <c r="D4" s="819" t="s">
        <v>422</v>
      </c>
      <c r="E4" s="818"/>
      <c r="F4" s="819" t="s">
        <v>423</v>
      </c>
      <c r="G4" s="818"/>
      <c r="H4" s="819" t="s">
        <v>424</v>
      </c>
      <c r="I4" s="818"/>
      <c r="J4" s="823" t="s">
        <v>425</v>
      </c>
      <c r="K4" s="823"/>
      <c r="L4" s="821" t="s">
        <v>426</v>
      </c>
      <c r="M4" s="820"/>
      <c r="N4" s="310"/>
      <c r="O4" s="823" t="s">
        <v>427</v>
      </c>
      <c r="P4" s="824"/>
      <c r="Q4" s="820" t="s">
        <v>428</v>
      </c>
      <c r="R4" s="820"/>
      <c r="S4" s="821" t="s">
        <v>428</v>
      </c>
      <c r="T4" s="822"/>
      <c r="U4" s="823" t="s">
        <v>429</v>
      </c>
      <c r="V4" s="824"/>
      <c r="W4" s="825" t="s">
        <v>430</v>
      </c>
      <c r="X4" s="826"/>
      <c r="Y4" s="7" t="s">
        <v>431</v>
      </c>
      <c r="Z4" s="7"/>
      <c r="AA4" s="7" t="s">
        <v>432</v>
      </c>
      <c r="AB4" s="6" t="s">
        <v>433</v>
      </c>
    </row>
    <row r="5" spans="1:28" s="4" customFormat="1" ht="16.5" customHeight="1">
      <c r="A5" s="807"/>
      <c r="B5" s="7" t="s">
        <v>434</v>
      </c>
      <c r="C5" s="7" t="s">
        <v>435</v>
      </c>
      <c r="D5" s="8" t="s">
        <v>434</v>
      </c>
      <c r="E5" s="7" t="s">
        <v>435</v>
      </c>
      <c r="F5" s="8" t="s">
        <v>434</v>
      </c>
      <c r="G5" s="7" t="s">
        <v>435</v>
      </c>
      <c r="H5" s="8" t="s">
        <v>434</v>
      </c>
      <c r="I5" s="7" t="s">
        <v>435</v>
      </c>
      <c r="J5" s="9" t="s">
        <v>434</v>
      </c>
      <c r="K5" s="10" t="s">
        <v>435</v>
      </c>
      <c r="L5" s="11" t="s">
        <v>434</v>
      </c>
      <c r="M5" s="12" t="s">
        <v>435</v>
      </c>
      <c r="N5" s="10"/>
      <c r="O5" s="9" t="s">
        <v>434</v>
      </c>
      <c r="P5" s="11" t="s">
        <v>435</v>
      </c>
      <c r="Q5" s="7" t="s">
        <v>434</v>
      </c>
      <c r="R5" s="10" t="s">
        <v>435</v>
      </c>
      <c r="S5" s="8" t="s">
        <v>434</v>
      </c>
      <c r="T5" s="7" t="s">
        <v>435</v>
      </c>
      <c r="U5" s="7" t="s">
        <v>434</v>
      </c>
      <c r="V5" s="7" t="s">
        <v>435</v>
      </c>
      <c r="W5" s="11" t="s">
        <v>436</v>
      </c>
      <c r="X5" s="9" t="s">
        <v>435</v>
      </c>
      <c r="Y5" s="311"/>
      <c r="Z5" s="311"/>
      <c r="AA5" s="7" t="s">
        <v>437</v>
      </c>
      <c r="AB5" s="13" t="s">
        <v>438</v>
      </c>
    </row>
    <row r="6" spans="1:28" s="4" customFormat="1" ht="16.5" customHeight="1">
      <c r="A6" s="807"/>
      <c r="B6" s="312" t="s">
        <v>439</v>
      </c>
      <c r="C6" s="313" t="s">
        <v>439</v>
      </c>
      <c r="D6" s="312" t="s">
        <v>439</v>
      </c>
      <c r="E6" s="313" t="s">
        <v>439</v>
      </c>
      <c r="F6" s="312" t="s">
        <v>439</v>
      </c>
      <c r="G6" s="313" t="s">
        <v>439</v>
      </c>
      <c r="H6" s="313" t="s">
        <v>439</v>
      </c>
      <c r="I6" s="313" t="s">
        <v>439</v>
      </c>
      <c r="J6" s="312" t="s">
        <v>439</v>
      </c>
      <c r="K6" s="314" t="s">
        <v>439</v>
      </c>
      <c r="L6" s="313" t="s">
        <v>439</v>
      </c>
      <c r="M6" s="314" t="s">
        <v>439</v>
      </c>
      <c r="N6" s="315"/>
      <c r="O6" s="312" t="s">
        <v>439</v>
      </c>
      <c r="P6" s="313" t="s">
        <v>439</v>
      </c>
      <c r="Q6" s="312" t="s">
        <v>439</v>
      </c>
      <c r="R6" s="314" t="s">
        <v>439</v>
      </c>
      <c r="S6" s="313" t="s">
        <v>439</v>
      </c>
      <c r="T6" s="313" t="s">
        <v>439</v>
      </c>
      <c r="U6" s="312" t="s">
        <v>439</v>
      </c>
      <c r="V6" s="313" t="s">
        <v>439</v>
      </c>
      <c r="W6" s="312" t="s">
        <v>439</v>
      </c>
      <c r="X6" s="313" t="s">
        <v>439</v>
      </c>
      <c r="Y6" s="14" t="s">
        <v>440</v>
      </c>
      <c r="Z6" s="7" t="s">
        <v>437</v>
      </c>
      <c r="AA6" s="6" t="s">
        <v>441</v>
      </c>
      <c r="AB6" s="314" t="s">
        <v>437</v>
      </c>
    </row>
    <row r="7" spans="1:28" s="4" customFormat="1" ht="16.5" customHeight="1">
      <c r="A7" s="808"/>
      <c r="B7" s="316" t="s">
        <v>442</v>
      </c>
      <c r="C7" s="317" t="s">
        <v>443</v>
      </c>
      <c r="D7" s="316" t="s">
        <v>442</v>
      </c>
      <c r="E7" s="317" t="s">
        <v>443</v>
      </c>
      <c r="F7" s="316" t="s">
        <v>442</v>
      </c>
      <c r="G7" s="317" t="s">
        <v>443</v>
      </c>
      <c r="H7" s="317" t="s">
        <v>442</v>
      </c>
      <c r="I7" s="317" t="s">
        <v>443</v>
      </c>
      <c r="J7" s="316" t="s">
        <v>442</v>
      </c>
      <c r="K7" s="318" t="s">
        <v>443</v>
      </c>
      <c r="L7" s="317" t="s">
        <v>442</v>
      </c>
      <c r="M7" s="318" t="s">
        <v>443</v>
      </c>
      <c r="N7" s="315"/>
      <c r="O7" s="316" t="s">
        <v>442</v>
      </c>
      <c r="P7" s="317" t="s">
        <v>443</v>
      </c>
      <c r="Q7" s="316" t="s">
        <v>442</v>
      </c>
      <c r="R7" s="318" t="s">
        <v>443</v>
      </c>
      <c r="S7" s="317" t="s">
        <v>442</v>
      </c>
      <c r="T7" s="317" t="s">
        <v>443</v>
      </c>
      <c r="U7" s="316" t="s">
        <v>442</v>
      </c>
      <c r="V7" s="317" t="s">
        <v>443</v>
      </c>
      <c r="W7" s="316" t="s">
        <v>442</v>
      </c>
      <c r="X7" s="317" t="s">
        <v>443</v>
      </c>
      <c r="Y7" s="316" t="s">
        <v>444</v>
      </c>
      <c r="Z7" s="316" t="s">
        <v>445</v>
      </c>
      <c r="AA7" s="316" t="s">
        <v>446</v>
      </c>
      <c r="AB7" s="318" t="s">
        <v>447</v>
      </c>
    </row>
    <row r="8" spans="1:28" s="19" customFormat="1" ht="40.5" customHeight="1">
      <c r="A8" s="15">
        <v>2013</v>
      </c>
      <c r="B8" s="323">
        <v>16</v>
      </c>
      <c r="C8" s="323">
        <v>40</v>
      </c>
      <c r="D8" s="17">
        <v>0</v>
      </c>
      <c r="E8" s="17">
        <v>0</v>
      </c>
      <c r="F8" s="17">
        <v>0</v>
      </c>
      <c r="G8" s="17">
        <v>0</v>
      </c>
      <c r="H8" s="319">
        <v>8</v>
      </c>
      <c r="I8" s="319">
        <v>40</v>
      </c>
      <c r="J8" s="288">
        <v>0</v>
      </c>
      <c r="K8" s="288">
        <v>0</v>
      </c>
      <c r="L8" s="288">
        <v>0</v>
      </c>
      <c r="M8" s="288">
        <v>0</v>
      </c>
      <c r="N8" s="319"/>
      <c r="O8" s="324">
        <v>4</v>
      </c>
      <c r="P8" s="288">
        <v>0</v>
      </c>
      <c r="Q8" s="288">
        <v>0</v>
      </c>
      <c r="R8" s="288">
        <v>0</v>
      </c>
      <c r="S8" s="324">
        <v>4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321">
        <v>1</v>
      </c>
      <c r="Z8" s="17">
        <v>0</v>
      </c>
      <c r="AA8" s="321">
        <v>5</v>
      </c>
      <c r="AB8" s="289">
        <v>11</v>
      </c>
    </row>
    <row r="9" spans="1:28" s="19" customFormat="1" ht="40.5" customHeight="1">
      <c r="A9" s="15">
        <v>2014</v>
      </c>
      <c r="B9" s="323">
        <v>16</v>
      </c>
      <c r="C9" s="323">
        <v>40</v>
      </c>
      <c r="D9" s="17">
        <v>0</v>
      </c>
      <c r="E9" s="17">
        <v>0</v>
      </c>
      <c r="F9" s="17">
        <v>0</v>
      </c>
      <c r="G9" s="17">
        <v>0</v>
      </c>
      <c r="H9" s="323">
        <v>8</v>
      </c>
      <c r="I9" s="323">
        <v>40</v>
      </c>
      <c r="J9" s="288">
        <v>0</v>
      </c>
      <c r="K9" s="288">
        <v>0</v>
      </c>
      <c r="L9" s="288">
        <v>0</v>
      </c>
      <c r="M9" s="288">
        <v>0</v>
      </c>
      <c r="N9" s="323"/>
      <c r="O9" s="323">
        <v>4</v>
      </c>
      <c r="P9" s="288">
        <v>0</v>
      </c>
      <c r="Q9" s="288">
        <v>0</v>
      </c>
      <c r="R9" s="288">
        <v>0</v>
      </c>
      <c r="S9" s="323">
        <v>4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323">
        <v>1</v>
      </c>
      <c r="Z9" s="17">
        <v>0</v>
      </c>
      <c r="AA9" s="323">
        <v>5</v>
      </c>
      <c r="AB9" s="323">
        <v>11</v>
      </c>
    </row>
    <row r="10" spans="1:28" s="19" customFormat="1" ht="40.5" customHeight="1">
      <c r="A10" s="15">
        <v>2015</v>
      </c>
      <c r="B10" s="323">
        <v>16</v>
      </c>
      <c r="C10" s="323">
        <v>40</v>
      </c>
      <c r="D10" s="17">
        <v>0</v>
      </c>
      <c r="E10" s="17">
        <v>0</v>
      </c>
      <c r="F10" s="17">
        <v>0</v>
      </c>
      <c r="G10" s="17">
        <v>0</v>
      </c>
      <c r="H10" s="323">
        <v>8</v>
      </c>
      <c r="I10" s="323">
        <v>40</v>
      </c>
      <c r="J10" s="288">
        <v>0</v>
      </c>
      <c r="K10" s="288">
        <v>0</v>
      </c>
      <c r="L10" s="288">
        <v>0</v>
      </c>
      <c r="M10" s="288">
        <v>0</v>
      </c>
      <c r="N10" s="323"/>
      <c r="O10" s="323">
        <v>4</v>
      </c>
      <c r="P10" s="288">
        <v>0</v>
      </c>
      <c r="Q10" s="288">
        <v>0</v>
      </c>
      <c r="R10" s="288">
        <v>0</v>
      </c>
      <c r="S10" s="323">
        <v>4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323">
        <v>1</v>
      </c>
      <c r="Z10" s="17">
        <v>0</v>
      </c>
      <c r="AA10" s="323">
        <v>5</v>
      </c>
      <c r="AB10" s="323">
        <v>11</v>
      </c>
    </row>
    <row r="11" spans="1:28" s="19" customFormat="1" ht="40.5" customHeight="1">
      <c r="A11" s="15">
        <v>2016</v>
      </c>
      <c r="B11" s="323">
        <v>17</v>
      </c>
      <c r="C11" s="323">
        <v>40</v>
      </c>
      <c r="D11" s="17">
        <v>0</v>
      </c>
      <c r="E11" s="17">
        <v>0</v>
      </c>
      <c r="F11" s="17">
        <v>0</v>
      </c>
      <c r="G11" s="17">
        <v>0</v>
      </c>
      <c r="H11" s="323">
        <v>9</v>
      </c>
      <c r="I11" s="323">
        <v>40</v>
      </c>
      <c r="J11" s="17">
        <v>0</v>
      </c>
      <c r="K11" s="17">
        <v>0</v>
      </c>
      <c r="L11" s="17">
        <v>0</v>
      </c>
      <c r="M11" s="17">
        <v>0</v>
      </c>
      <c r="N11" s="323"/>
      <c r="O11" s="323">
        <v>4</v>
      </c>
      <c r="P11" s="17">
        <v>0</v>
      </c>
      <c r="Q11" s="17">
        <v>0</v>
      </c>
      <c r="R11" s="17">
        <v>0</v>
      </c>
      <c r="S11" s="323">
        <v>4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323">
        <v>1</v>
      </c>
      <c r="Z11" s="17">
        <v>0</v>
      </c>
      <c r="AA11" s="323">
        <v>5</v>
      </c>
      <c r="AB11" s="323">
        <v>11</v>
      </c>
    </row>
    <row r="12" spans="1:28" s="19" customFormat="1" ht="40.5" customHeight="1">
      <c r="A12" s="15">
        <v>2017</v>
      </c>
      <c r="B12" s="323">
        <v>18</v>
      </c>
      <c r="C12" s="323" t="s">
        <v>448</v>
      </c>
      <c r="D12" s="17" t="s">
        <v>448</v>
      </c>
      <c r="E12" s="17" t="s">
        <v>448</v>
      </c>
      <c r="F12" s="17" t="s">
        <v>448</v>
      </c>
      <c r="G12" s="17" t="s">
        <v>448</v>
      </c>
      <c r="H12" s="323">
        <v>10</v>
      </c>
      <c r="I12" s="323" t="s">
        <v>448</v>
      </c>
      <c r="J12" s="17" t="s">
        <v>448</v>
      </c>
      <c r="K12" s="17" t="s">
        <v>448</v>
      </c>
      <c r="L12" s="17" t="s">
        <v>448</v>
      </c>
      <c r="M12" s="17" t="s">
        <v>448</v>
      </c>
      <c r="N12" s="323"/>
      <c r="O12" s="323">
        <v>4</v>
      </c>
      <c r="P12" s="17" t="s">
        <v>448</v>
      </c>
      <c r="Q12" s="17" t="s">
        <v>448</v>
      </c>
      <c r="R12" s="17" t="s">
        <v>448</v>
      </c>
      <c r="S12" s="323">
        <v>4</v>
      </c>
      <c r="T12" s="17" t="s">
        <v>448</v>
      </c>
      <c r="U12" s="17" t="s">
        <v>448</v>
      </c>
      <c r="V12" s="17" t="s">
        <v>448</v>
      </c>
      <c r="W12" s="17" t="s">
        <v>448</v>
      </c>
      <c r="X12" s="17" t="s">
        <v>448</v>
      </c>
      <c r="Y12" s="323">
        <v>1</v>
      </c>
      <c r="Z12" s="17" t="s">
        <v>448</v>
      </c>
      <c r="AA12" s="323">
        <v>5</v>
      </c>
      <c r="AB12" s="323">
        <v>11</v>
      </c>
    </row>
    <row r="13" spans="1:28" s="21" customFormat="1" ht="40.5" customHeight="1">
      <c r="A13" s="20">
        <v>2018</v>
      </c>
      <c r="B13" s="325">
        <v>18</v>
      </c>
      <c r="C13" s="325" t="s">
        <v>5</v>
      </c>
      <c r="D13" s="325" t="s">
        <v>5</v>
      </c>
      <c r="E13" s="325" t="s">
        <v>5</v>
      </c>
      <c r="F13" s="325" t="s">
        <v>5</v>
      </c>
      <c r="G13" s="325" t="s">
        <v>5</v>
      </c>
      <c r="H13" s="325">
        <v>9</v>
      </c>
      <c r="I13" s="325" t="s">
        <v>5</v>
      </c>
      <c r="J13" s="325" t="s">
        <v>996</v>
      </c>
      <c r="K13" s="325" t="s">
        <v>5</v>
      </c>
      <c r="L13" s="325" t="s">
        <v>5</v>
      </c>
      <c r="M13" s="325" t="s">
        <v>5</v>
      </c>
      <c r="N13" s="325"/>
      <c r="O13" s="325">
        <v>5</v>
      </c>
      <c r="P13" s="17" t="s">
        <v>5</v>
      </c>
      <c r="Q13" s="17" t="s">
        <v>5</v>
      </c>
      <c r="R13" s="17" t="s">
        <v>5</v>
      </c>
      <c r="S13" s="325">
        <v>4</v>
      </c>
      <c r="T13" s="17" t="s">
        <v>5</v>
      </c>
      <c r="U13" s="17" t="s">
        <v>5</v>
      </c>
      <c r="V13" s="17" t="s">
        <v>5</v>
      </c>
      <c r="W13" s="17" t="s">
        <v>5</v>
      </c>
      <c r="X13" s="17" t="s">
        <v>5</v>
      </c>
      <c r="Y13" s="325">
        <v>1</v>
      </c>
      <c r="Z13" s="17" t="s">
        <v>5</v>
      </c>
      <c r="AA13" s="325">
        <v>5</v>
      </c>
      <c r="AB13" s="325">
        <v>11</v>
      </c>
    </row>
    <row r="14" spans="1:28" s="4" customFormat="1" ht="40.5" customHeight="1">
      <c r="A14" s="326" t="s">
        <v>449</v>
      </c>
      <c r="B14" s="320">
        <v>8</v>
      </c>
      <c r="C14" s="327" t="s">
        <v>5</v>
      </c>
      <c r="D14" s="17">
        <v>0</v>
      </c>
      <c r="E14" s="17">
        <v>0</v>
      </c>
      <c r="F14" s="17">
        <v>0</v>
      </c>
      <c r="G14" s="17">
        <v>0</v>
      </c>
      <c r="H14" s="320">
        <v>4</v>
      </c>
      <c r="I14" s="327" t="s">
        <v>997</v>
      </c>
      <c r="J14" s="17">
        <v>0</v>
      </c>
      <c r="K14" s="17">
        <v>0</v>
      </c>
      <c r="L14" s="17">
        <v>0</v>
      </c>
      <c r="M14" s="17">
        <v>0</v>
      </c>
      <c r="N14" s="328"/>
      <c r="O14" s="320">
        <v>2</v>
      </c>
      <c r="P14" s="17">
        <v>0</v>
      </c>
      <c r="Q14" s="17">
        <v>0</v>
      </c>
      <c r="R14" s="17">
        <v>0</v>
      </c>
      <c r="S14" s="320">
        <v>2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329">
        <v>1</v>
      </c>
      <c r="Z14" s="17">
        <v>0</v>
      </c>
      <c r="AA14" s="17">
        <v>0</v>
      </c>
      <c r="AB14" s="329">
        <v>1</v>
      </c>
    </row>
    <row r="15" spans="1:28" s="4" customFormat="1" ht="40.5" customHeight="1">
      <c r="A15" s="326" t="s">
        <v>450</v>
      </c>
      <c r="B15" s="320">
        <v>1</v>
      </c>
      <c r="C15" s="330" t="s">
        <v>5</v>
      </c>
      <c r="D15" s="17">
        <v>0</v>
      </c>
      <c r="E15" s="17">
        <v>0</v>
      </c>
      <c r="F15" s="17">
        <v>0</v>
      </c>
      <c r="G15" s="17">
        <v>0</v>
      </c>
      <c r="H15" s="320">
        <v>1</v>
      </c>
      <c r="I15" s="330" t="s">
        <v>5</v>
      </c>
      <c r="J15" s="17">
        <v>0</v>
      </c>
      <c r="K15" s="17">
        <v>0</v>
      </c>
      <c r="L15" s="17">
        <v>0</v>
      </c>
      <c r="M15" s="17">
        <v>0</v>
      </c>
      <c r="N15" s="328"/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322">
        <v>1</v>
      </c>
      <c r="AB15" s="329">
        <v>2</v>
      </c>
    </row>
    <row r="16" spans="1:28" s="4" customFormat="1" ht="40.5" customHeight="1">
      <c r="A16" s="326" t="s">
        <v>451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328"/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322">
        <v>1</v>
      </c>
      <c r="AB16" s="329">
        <v>2</v>
      </c>
    </row>
    <row r="17" spans="1:30" s="331" customFormat="1" ht="40.5" customHeight="1">
      <c r="A17" s="326" t="s">
        <v>452</v>
      </c>
      <c r="B17" s="320">
        <v>9</v>
      </c>
      <c r="C17" s="327" t="s">
        <v>5</v>
      </c>
      <c r="D17" s="17">
        <v>0</v>
      </c>
      <c r="E17" s="17">
        <v>0</v>
      </c>
      <c r="F17" s="17">
        <v>0</v>
      </c>
      <c r="G17" s="17">
        <v>0</v>
      </c>
      <c r="H17" s="320">
        <v>4</v>
      </c>
      <c r="I17" s="327" t="s">
        <v>5</v>
      </c>
      <c r="J17" s="17">
        <v>0</v>
      </c>
      <c r="K17" s="17">
        <v>0</v>
      </c>
      <c r="L17" s="17">
        <v>0</v>
      </c>
      <c r="M17" s="17">
        <v>0</v>
      </c>
      <c r="N17" s="328"/>
      <c r="O17" s="320">
        <v>3</v>
      </c>
      <c r="P17" s="17">
        <v>0</v>
      </c>
      <c r="Q17" s="17">
        <v>0</v>
      </c>
      <c r="R17" s="17">
        <v>0</v>
      </c>
      <c r="S17" s="328">
        <v>2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329">
        <v>2</v>
      </c>
    </row>
    <row r="18" spans="1:30" ht="40.5" customHeight="1">
      <c r="A18" s="326" t="s">
        <v>453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328"/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22">
        <v>1</v>
      </c>
      <c r="AB18" s="23">
        <v>2</v>
      </c>
    </row>
    <row r="19" spans="1:30" ht="40.5" customHeight="1">
      <c r="A19" s="326" t="s">
        <v>454</v>
      </c>
      <c r="B19" s="299" t="s">
        <v>5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755"/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25">
        <v>1</v>
      </c>
      <c r="AB19" s="23">
        <v>1</v>
      </c>
    </row>
    <row r="20" spans="1:30" ht="40.5" customHeight="1" thickBot="1">
      <c r="A20" s="332" t="s">
        <v>455</v>
      </c>
      <c r="B20" s="306" t="s">
        <v>5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755"/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7">
        <v>1</v>
      </c>
      <c r="AB20" s="28">
        <v>1</v>
      </c>
    </row>
    <row r="21" spans="1:30" ht="12" customHeight="1" thickTop="1">
      <c r="A21" s="29" t="s">
        <v>456</v>
      </c>
      <c r="B21" s="333"/>
      <c r="C21" s="334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5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4"/>
      <c r="AD21" s="30"/>
    </row>
    <row r="22" spans="1:30" ht="14.25">
      <c r="A22" s="336" t="s">
        <v>457</v>
      </c>
      <c r="B22" s="31"/>
      <c r="C22" s="31"/>
      <c r="D22" s="31"/>
      <c r="E22" s="31"/>
      <c r="F22" s="31"/>
      <c r="G22" s="31"/>
      <c r="H22" s="31"/>
      <c r="I22" s="31"/>
      <c r="J22" s="337"/>
      <c r="K22" s="338"/>
      <c r="L22" s="338"/>
      <c r="M22" s="338"/>
      <c r="N22" s="338"/>
      <c r="O22" s="337"/>
      <c r="P22" s="338"/>
      <c r="Q22" s="339"/>
      <c r="R22" s="339"/>
      <c r="S22" s="337"/>
      <c r="T22" s="32"/>
      <c r="U22" s="32"/>
      <c r="V22" s="32"/>
      <c r="W22" s="32"/>
      <c r="X22" s="32"/>
      <c r="Y22" s="32"/>
      <c r="Z22" s="32"/>
      <c r="AA22" s="32"/>
      <c r="AB22" s="32"/>
    </row>
    <row r="23" spans="1:30">
      <c r="B23" s="31"/>
      <c r="C23" s="31"/>
      <c r="D23" s="31"/>
      <c r="E23" s="31"/>
      <c r="F23" s="31"/>
      <c r="G23" s="31"/>
      <c r="H23" s="31"/>
      <c r="I23" s="31"/>
      <c r="J23" s="337"/>
      <c r="K23" s="338"/>
      <c r="L23" s="338"/>
      <c r="M23" s="338"/>
      <c r="N23" s="338"/>
      <c r="O23" s="337"/>
      <c r="P23" s="338"/>
      <c r="Q23" s="339"/>
      <c r="R23" s="339"/>
      <c r="S23" s="337"/>
      <c r="T23" s="32"/>
      <c r="U23" s="32"/>
      <c r="V23" s="32"/>
      <c r="W23" s="32"/>
      <c r="X23" s="32"/>
      <c r="Y23" s="32"/>
      <c r="Z23" s="32"/>
      <c r="AA23" s="32"/>
      <c r="AB23" s="32"/>
    </row>
    <row r="24" spans="1:30">
      <c r="B24" s="31"/>
      <c r="C24" s="31"/>
      <c r="D24" s="31"/>
      <c r="E24" s="31"/>
      <c r="F24" s="31"/>
      <c r="G24" s="31"/>
      <c r="H24" s="31"/>
      <c r="I24" s="31"/>
      <c r="J24" s="337"/>
      <c r="K24" s="338"/>
      <c r="L24" s="338"/>
      <c r="M24" s="338"/>
      <c r="N24" s="338"/>
      <c r="O24" s="337"/>
      <c r="P24" s="338"/>
      <c r="Q24" s="339"/>
      <c r="R24" s="339"/>
      <c r="S24" s="337"/>
      <c r="T24" s="32"/>
      <c r="U24" s="32"/>
      <c r="V24" s="32"/>
      <c r="W24" s="32"/>
      <c r="X24" s="32"/>
      <c r="Y24" s="32"/>
      <c r="Z24" s="32"/>
      <c r="AA24" s="32"/>
      <c r="AB24" s="32"/>
    </row>
    <row r="25" spans="1:30">
      <c r="B25" s="31"/>
      <c r="C25" s="31"/>
      <c r="D25" s="31"/>
      <c r="E25" s="31"/>
      <c r="F25" s="31"/>
      <c r="G25" s="31"/>
      <c r="H25" s="31"/>
      <c r="I25" s="31"/>
      <c r="J25" s="337"/>
      <c r="K25" s="340"/>
      <c r="L25" s="340"/>
      <c r="M25" s="340"/>
      <c r="N25" s="340"/>
      <c r="O25" s="337"/>
      <c r="P25" s="340"/>
      <c r="Q25" s="339"/>
      <c r="R25" s="339"/>
      <c r="S25" s="337"/>
      <c r="T25" s="32"/>
      <c r="U25" s="32"/>
      <c r="V25" s="32"/>
      <c r="W25" s="32"/>
      <c r="X25" s="32"/>
      <c r="Y25" s="32"/>
      <c r="Z25" s="32"/>
      <c r="AA25" s="32"/>
      <c r="AB25" s="32"/>
    </row>
    <row r="26" spans="1:30">
      <c r="B26" s="333"/>
      <c r="C26" s="333"/>
      <c r="D26" s="31"/>
      <c r="E26" s="31"/>
      <c r="F26" s="31"/>
      <c r="G26" s="31"/>
      <c r="H26" s="333"/>
      <c r="I26" s="333"/>
      <c r="J26" s="341"/>
      <c r="K26" s="340"/>
      <c r="L26" s="340"/>
      <c r="M26" s="340"/>
      <c r="N26" s="340"/>
      <c r="O26" s="341"/>
      <c r="P26" s="340"/>
      <c r="Q26" s="339"/>
      <c r="R26" s="339"/>
      <c r="S26" s="337"/>
      <c r="T26" s="32"/>
      <c r="U26" s="32"/>
      <c r="V26" s="32"/>
      <c r="W26" s="32"/>
      <c r="X26" s="32"/>
      <c r="Y26" s="32"/>
      <c r="Z26" s="32"/>
      <c r="AA26" s="32"/>
      <c r="AB26" s="32"/>
    </row>
    <row r="27" spans="1:30">
      <c r="B27" s="333"/>
      <c r="C27" s="333"/>
      <c r="D27" s="31"/>
      <c r="E27" s="31"/>
      <c r="F27" s="31"/>
      <c r="G27" s="31"/>
      <c r="H27" s="333"/>
      <c r="I27" s="333"/>
      <c r="J27" s="341"/>
      <c r="K27" s="340"/>
      <c r="L27" s="340"/>
      <c r="M27" s="340"/>
      <c r="N27" s="340"/>
      <c r="O27" s="341"/>
      <c r="P27" s="340"/>
      <c r="Q27" s="339"/>
      <c r="R27" s="339"/>
      <c r="S27" s="337"/>
      <c r="T27" s="32"/>
      <c r="U27" s="32"/>
      <c r="V27" s="32"/>
      <c r="W27" s="32"/>
      <c r="X27" s="32"/>
      <c r="Y27" s="32"/>
      <c r="Z27" s="32"/>
      <c r="AA27" s="32"/>
      <c r="AB27" s="32"/>
    </row>
    <row r="28" spans="1:30">
      <c r="B28" s="333"/>
      <c r="C28" s="333"/>
      <c r="D28" s="31"/>
      <c r="E28" s="31"/>
      <c r="F28" s="31"/>
      <c r="G28" s="31"/>
      <c r="H28" s="333"/>
      <c r="I28" s="333"/>
      <c r="J28" s="341"/>
      <c r="K28" s="340"/>
      <c r="L28" s="340"/>
      <c r="M28" s="340"/>
      <c r="N28" s="340"/>
      <c r="O28" s="341"/>
      <c r="P28" s="340"/>
      <c r="Q28" s="339"/>
      <c r="R28" s="339"/>
      <c r="S28" s="337"/>
      <c r="T28" s="32"/>
      <c r="U28" s="32"/>
      <c r="V28" s="32"/>
      <c r="W28" s="32"/>
      <c r="X28" s="32"/>
      <c r="Y28" s="32"/>
      <c r="Z28" s="32"/>
      <c r="AA28" s="32"/>
      <c r="AB28" s="32"/>
    </row>
    <row r="29" spans="1:30">
      <c r="B29" s="333"/>
      <c r="C29" s="333"/>
      <c r="D29" s="31"/>
      <c r="E29" s="31"/>
      <c r="F29" s="31"/>
      <c r="G29" s="31"/>
      <c r="H29" s="333"/>
      <c r="I29" s="333"/>
      <c r="J29" s="341"/>
      <c r="K29" s="340"/>
      <c r="L29" s="340"/>
      <c r="M29" s="340"/>
      <c r="N29" s="340"/>
      <c r="O29" s="341"/>
      <c r="P29" s="340"/>
      <c r="Q29" s="339"/>
      <c r="R29" s="339"/>
      <c r="S29" s="337"/>
      <c r="T29" s="32"/>
      <c r="U29" s="32"/>
      <c r="V29" s="32"/>
      <c r="W29" s="32"/>
      <c r="X29" s="32"/>
      <c r="Y29" s="32"/>
      <c r="Z29" s="32"/>
      <c r="AA29" s="32"/>
      <c r="AB29" s="32"/>
    </row>
    <row r="30" spans="1:30">
      <c r="B30" s="333"/>
      <c r="C30" s="333"/>
      <c r="D30" s="31"/>
      <c r="E30" s="31"/>
      <c r="F30" s="31"/>
      <c r="G30" s="31"/>
      <c r="H30" s="333"/>
      <c r="I30" s="333"/>
      <c r="J30" s="341"/>
      <c r="K30" s="340"/>
      <c r="L30" s="340"/>
      <c r="M30" s="340"/>
      <c r="N30" s="340"/>
      <c r="O30" s="341"/>
      <c r="P30" s="340"/>
      <c r="Q30" s="339"/>
      <c r="R30" s="339"/>
      <c r="S30" s="337"/>
      <c r="T30" s="32"/>
      <c r="U30" s="32"/>
      <c r="V30" s="32"/>
      <c r="W30" s="32"/>
      <c r="X30" s="32"/>
      <c r="Y30" s="32"/>
      <c r="Z30" s="32"/>
      <c r="AA30" s="32"/>
      <c r="AB30" s="32"/>
    </row>
    <row r="31" spans="1:30">
      <c r="B31" s="333"/>
      <c r="C31" s="333"/>
      <c r="D31" s="31"/>
      <c r="E31" s="31"/>
      <c r="F31" s="31"/>
      <c r="G31" s="31"/>
      <c r="H31" s="333"/>
      <c r="I31" s="333"/>
      <c r="J31" s="341"/>
      <c r="K31" s="340"/>
      <c r="L31" s="340"/>
      <c r="M31" s="340"/>
      <c r="N31" s="340"/>
      <c r="O31" s="341"/>
      <c r="P31" s="340"/>
      <c r="Q31" s="339"/>
      <c r="R31" s="339"/>
      <c r="S31" s="337"/>
      <c r="T31" s="32"/>
      <c r="U31" s="32"/>
      <c r="V31" s="32"/>
      <c r="W31" s="32"/>
      <c r="X31" s="32"/>
      <c r="Y31" s="32"/>
      <c r="Z31" s="32"/>
      <c r="AA31" s="32"/>
      <c r="AB31" s="32"/>
    </row>
    <row r="32" spans="1:30">
      <c r="B32" s="333"/>
      <c r="C32" s="333"/>
      <c r="D32" s="31"/>
      <c r="E32" s="31"/>
      <c r="F32" s="31"/>
      <c r="G32" s="31"/>
      <c r="H32" s="333"/>
      <c r="I32" s="333"/>
      <c r="J32" s="341"/>
      <c r="K32" s="340"/>
      <c r="L32" s="340"/>
      <c r="M32" s="340"/>
      <c r="N32" s="340"/>
      <c r="O32" s="341"/>
      <c r="P32" s="340"/>
      <c r="Q32" s="339"/>
      <c r="R32" s="339"/>
      <c r="S32" s="337"/>
      <c r="T32" s="32"/>
      <c r="U32" s="32"/>
      <c r="V32" s="32"/>
      <c r="W32" s="32"/>
      <c r="X32" s="32"/>
      <c r="Y32" s="32"/>
      <c r="Z32" s="32"/>
      <c r="AA32" s="32"/>
      <c r="AB32" s="32"/>
    </row>
    <row r="33" spans="2:28">
      <c r="B33" s="333"/>
      <c r="C33" s="333"/>
      <c r="D33" s="31"/>
      <c r="E33" s="31"/>
      <c r="F33" s="31"/>
      <c r="G33" s="31"/>
      <c r="H33" s="333"/>
      <c r="I33" s="333"/>
      <c r="J33" s="341"/>
      <c r="K33" s="340"/>
      <c r="L33" s="340"/>
      <c r="M33" s="340"/>
      <c r="N33" s="340"/>
      <c r="O33" s="341"/>
      <c r="P33" s="340"/>
      <c r="Q33" s="339"/>
      <c r="R33" s="339"/>
      <c r="S33" s="337"/>
      <c r="T33" s="32"/>
      <c r="U33" s="32"/>
      <c r="V33" s="32"/>
      <c r="W33" s="32"/>
      <c r="X33" s="32"/>
      <c r="Y33" s="32"/>
      <c r="Z33" s="32"/>
      <c r="AA33" s="32"/>
      <c r="AB33" s="32"/>
    </row>
    <row r="34" spans="2:28">
      <c r="B34" s="333"/>
      <c r="C34" s="333"/>
      <c r="D34" s="31"/>
      <c r="E34" s="31"/>
      <c r="F34" s="31"/>
      <c r="G34" s="31"/>
      <c r="H34" s="333"/>
      <c r="I34" s="333"/>
      <c r="J34" s="341"/>
      <c r="K34" s="340"/>
      <c r="L34" s="340"/>
      <c r="M34" s="340"/>
      <c r="N34" s="340"/>
      <c r="O34" s="341"/>
      <c r="P34" s="340"/>
      <c r="Q34" s="339"/>
      <c r="R34" s="339"/>
      <c r="S34" s="337"/>
      <c r="T34" s="32"/>
      <c r="U34" s="32"/>
      <c r="V34" s="32"/>
      <c r="W34" s="32"/>
      <c r="X34" s="32"/>
      <c r="Y34" s="32"/>
      <c r="Z34" s="32"/>
      <c r="AA34" s="32"/>
      <c r="AB34" s="32"/>
    </row>
    <row r="35" spans="2:28">
      <c r="B35" s="333"/>
      <c r="C35" s="333"/>
      <c r="D35" s="31"/>
      <c r="E35" s="31"/>
      <c r="F35" s="31"/>
      <c r="G35" s="31"/>
      <c r="H35" s="333"/>
      <c r="I35" s="333"/>
      <c r="J35" s="341"/>
      <c r="K35" s="340"/>
      <c r="L35" s="340"/>
      <c r="M35" s="340"/>
      <c r="N35" s="340"/>
      <c r="O35" s="341"/>
      <c r="P35" s="340"/>
      <c r="Q35" s="339"/>
      <c r="R35" s="339"/>
      <c r="S35" s="337"/>
      <c r="T35" s="32"/>
      <c r="U35" s="32"/>
      <c r="V35" s="32"/>
      <c r="W35" s="32"/>
      <c r="X35" s="32"/>
      <c r="Y35" s="32"/>
      <c r="Z35" s="32"/>
      <c r="AA35" s="32"/>
      <c r="AB35" s="32"/>
    </row>
    <row r="36" spans="2:28">
      <c r="B36" s="333"/>
      <c r="C36" s="333"/>
      <c r="D36" s="31"/>
      <c r="E36" s="31"/>
      <c r="F36" s="31"/>
      <c r="G36" s="31"/>
      <c r="H36" s="333"/>
      <c r="I36" s="333"/>
      <c r="J36" s="341"/>
      <c r="K36" s="340"/>
      <c r="L36" s="340"/>
      <c r="M36" s="340"/>
      <c r="N36" s="340"/>
      <c r="O36" s="341"/>
      <c r="P36" s="340"/>
      <c r="Q36" s="339"/>
      <c r="R36" s="339"/>
      <c r="S36" s="337"/>
      <c r="T36" s="32"/>
      <c r="U36" s="32"/>
      <c r="V36" s="32"/>
      <c r="W36" s="32"/>
      <c r="X36" s="32"/>
      <c r="Y36" s="32"/>
      <c r="Z36" s="32"/>
      <c r="AA36" s="32"/>
      <c r="AB36" s="32"/>
    </row>
    <row r="37" spans="2:28">
      <c r="B37" s="333"/>
      <c r="C37" s="333"/>
      <c r="D37" s="31"/>
      <c r="E37" s="31"/>
      <c r="F37" s="31"/>
      <c r="G37" s="31"/>
      <c r="H37" s="333"/>
      <c r="I37" s="333"/>
      <c r="J37" s="341"/>
      <c r="K37" s="340"/>
      <c r="L37" s="340"/>
      <c r="M37" s="340"/>
      <c r="N37" s="340"/>
      <c r="O37" s="341"/>
      <c r="P37" s="340"/>
      <c r="Q37" s="339"/>
      <c r="R37" s="339"/>
      <c r="S37" s="337"/>
      <c r="T37" s="32"/>
      <c r="U37" s="32"/>
      <c r="V37" s="32"/>
      <c r="W37" s="32"/>
      <c r="X37" s="32"/>
      <c r="Y37" s="32"/>
      <c r="Z37" s="32"/>
      <c r="AA37" s="32"/>
      <c r="AB37" s="32"/>
    </row>
    <row r="38" spans="2:28">
      <c r="D38" s="31"/>
      <c r="E38" s="31"/>
      <c r="F38" s="31"/>
      <c r="G38" s="31"/>
      <c r="Q38" s="339"/>
      <c r="R38" s="339"/>
      <c r="S38" s="337"/>
      <c r="T38" s="32"/>
      <c r="U38" s="32"/>
      <c r="V38" s="32"/>
      <c r="W38" s="32"/>
      <c r="X38" s="32"/>
      <c r="Y38" s="32"/>
      <c r="Z38" s="32"/>
      <c r="AA38" s="32"/>
      <c r="AB38" s="32"/>
    </row>
    <row r="39" spans="2:28">
      <c r="D39" s="31"/>
      <c r="E39" s="31"/>
      <c r="F39" s="31"/>
      <c r="G39" s="31"/>
      <c r="Q39" s="339"/>
      <c r="R39" s="339"/>
      <c r="S39" s="337"/>
      <c r="T39" s="32"/>
      <c r="U39" s="32"/>
      <c r="V39" s="32"/>
      <c r="W39" s="32"/>
      <c r="X39" s="32"/>
      <c r="Y39" s="32"/>
      <c r="Z39" s="32"/>
      <c r="AA39" s="32"/>
      <c r="AB39" s="32"/>
    </row>
    <row r="40" spans="2:28">
      <c r="D40" s="31"/>
      <c r="E40" s="31"/>
      <c r="F40" s="31"/>
      <c r="G40" s="31"/>
      <c r="Q40" s="339"/>
      <c r="R40" s="339"/>
      <c r="S40" s="337"/>
      <c r="T40" s="32"/>
      <c r="U40" s="32"/>
      <c r="V40" s="32"/>
      <c r="W40" s="32"/>
      <c r="X40" s="32"/>
      <c r="Y40" s="32"/>
      <c r="Z40" s="32"/>
      <c r="AA40" s="32"/>
      <c r="AB40" s="32"/>
    </row>
    <row r="41" spans="2:28">
      <c r="D41" s="31"/>
      <c r="E41" s="31"/>
      <c r="F41" s="31"/>
      <c r="G41" s="31"/>
      <c r="Q41" s="339"/>
      <c r="R41" s="339"/>
      <c r="S41" s="337"/>
      <c r="T41" s="32"/>
      <c r="U41" s="32"/>
      <c r="V41" s="32"/>
      <c r="W41" s="32"/>
      <c r="X41" s="32"/>
      <c r="Y41" s="32"/>
      <c r="Z41" s="32"/>
      <c r="AA41" s="32"/>
      <c r="AB41" s="32"/>
    </row>
    <row r="42" spans="2:28">
      <c r="D42" s="31"/>
      <c r="E42" s="31"/>
      <c r="F42" s="31"/>
      <c r="G42" s="31"/>
      <c r="Q42" s="339"/>
      <c r="R42" s="339"/>
      <c r="S42" s="337"/>
      <c r="T42" s="32"/>
      <c r="U42" s="32"/>
      <c r="V42" s="32"/>
      <c r="W42" s="32"/>
      <c r="X42" s="32"/>
      <c r="Y42" s="32"/>
      <c r="Z42" s="32"/>
      <c r="AA42" s="32"/>
      <c r="AB42" s="32"/>
    </row>
    <row r="43" spans="2:28">
      <c r="D43" s="31"/>
      <c r="E43" s="31"/>
      <c r="Q43" s="339"/>
      <c r="R43" s="339"/>
      <c r="S43" s="337"/>
      <c r="T43" s="32"/>
      <c r="U43" s="32"/>
      <c r="V43" s="32"/>
      <c r="W43" s="32"/>
      <c r="X43" s="32"/>
      <c r="Y43" s="32"/>
      <c r="Z43" s="32"/>
      <c r="AA43" s="32"/>
      <c r="AB43" s="32"/>
    </row>
    <row r="44" spans="2:28">
      <c r="D44" s="31"/>
      <c r="E44" s="31"/>
      <c r="Q44" s="339"/>
      <c r="R44" s="339"/>
      <c r="S44" s="337"/>
      <c r="T44" s="32"/>
      <c r="U44" s="32"/>
      <c r="V44" s="32"/>
      <c r="W44" s="32"/>
      <c r="X44" s="32"/>
      <c r="Y44" s="32"/>
      <c r="Z44" s="32"/>
      <c r="AA44" s="32"/>
      <c r="AB44" s="32"/>
    </row>
    <row r="45" spans="2:28">
      <c r="D45" s="31"/>
      <c r="E45" s="31"/>
      <c r="Q45" s="339"/>
      <c r="R45" s="339"/>
      <c r="S45" s="337"/>
      <c r="T45" s="32"/>
      <c r="U45" s="32"/>
      <c r="V45" s="32"/>
      <c r="W45" s="32"/>
      <c r="X45" s="32"/>
      <c r="Y45" s="32"/>
      <c r="Z45" s="32"/>
      <c r="AA45" s="32"/>
      <c r="AB45" s="32"/>
    </row>
    <row r="46" spans="2:28">
      <c r="D46" s="31"/>
      <c r="E46" s="31"/>
      <c r="Q46" s="339"/>
      <c r="R46" s="339"/>
      <c r="S46" s="337"/>
      <c r="T46" s="32"/>
      <c r="U46" s="32"/>
      <c r="V46" s="32"/>
      <c r="W46" s="32"/>
      <c r="X46" s="32"/>
      <c r="Y46" s="32"/>
      <c r="Z46" s="32"/>
      <c r="AA46" s="32"/>
      <c r="AB46" s="32"/>
    </row>
    <row r="47" spans="2:28">
      <c r="D47" s="31"/>
      <c r="E47" s="31"/>
      <c r="Q47" s="339"/>
      <c r="R47" s="339"/>
      <c r="S47" s="337"/>
      <c r="T47" s="32"/>
      <c r="U47" s="32"/>
      <c r="V47" s="32"/>
      <c r="W47" s="32"/>
      <c r="X47" s="32"/>
      <c r="Y47" s="32"/>
      <c r="Z47" s="32"/>
      <c r="AA47" s="32"/>
      <c r="AB47" s="32"/>
    </row>
    <row r="48" spans="2:28">
      <c r="D48" s="31"/>
      <c r="E48" s="31"/>
      <c r="Q48" s="339"/>
      <c r="R48" s="339"/>
      <c r="S48" s="337"/>
      <c r="T48" s="32"/>
      <c r="U48" s="32"/>
      <c r="V48" s="32"/>
      <c r="W48" s="32"/>
      <c r="X48" s="32"/>
      <c r="Y48" s="32"/>
      <c r="Z48" s="32"/>
      <c r="AA48" s="32"/>
      <c r="AB48" s="32"/>
    </row>
    <row r="49" spans="4:28">
      <c r="D49" s="31"/>
      <c r="E49" s="31"/>
      <c r="Q49" s="339"/>
      <c r="R49" s="339"/>
      <c r="S49" s="337"/>
      <c r="T49" s="32"/>
      <c r="U49" s="32"/>
      <c r="V49" s="32"/>
      <c r="W49" s="32"/>
      <c r="X49" s="32"/>
      <c r="Y49" s="32"/>
      <c r="Z49" s="32"/>
      <c r="AA49" s="32"/>
      <c r="AB49" s="32"/>
    </row>
    <row r="50" spans="4:28">
      <c r="D50" s="31"/>
      <c r="E50" s="31"/>
      <c r="Q50" s="339"/>
      <c r="R50" s="339"/>
      <c r="S50" s="337"/>
      <c r="T50" s="32"/>
      <c r="U50" s="32"/>
      <c r="V50" s="32"/>
      <c r="W50" s="32"/>
      <c r="X50" s="32"/>
      <c r="Y50" s="32"/>
      <c r="Z50" s="32"/>
      <c r="AA50" s="32"/>
      <c r="AB50" s="32"/>
    </row>
    <row r="51" spans="4:28">
      <c r="Q51" s="339"/>
      <c r="R51" s="339"/>
      <c r="S51" s="337"/>
      <c r="T51" s="32"/>
      <c r="U51" s="32"/>
      <c r="V51" s="32"/>
      <c r="W51" s="32"/>
      <c r="X51" s="32"/>
      <c r="Y51" s="32"/>
      <c r="Z51" s="32"/>
      <c r="AA51" s="32"/>
      <c r="AB51" s="32"/>
    </row>
    <row r="52" spans="4:28">
      <c r="Q52" s="339"/>
      <c r="R52" s="339"/>
      <c r="S52" s="337"/>
      <c r="T52" s="32"/>
      <c r="U52" s="32"/>
      <c r="V52" s="32"/>
      <c r="W52" s="32"/>
      <c r="X52" s="32"/>
      <c r="Y52" s="32"/>
      <c r="Z52" s="32"/>
      <c r="AA52" s="32"/>
      <c r="AB52" s="32"/>
    </row>
    <row r="53" spans="4:28">
      <c r="Q53" s="339"/>
      <c r="R53" s="339"/>
      <c r="S53" s="337"/>
      <c r="T53" s="32"/>
      <c r="U53" s="32"/>
      <c r="V53" s="32"/>
      <c r="W53" s="32"/>
      <c r="X53" s="32"/>
      <c r="Y53" s="32"/>
      <c r="Z53" s="32"/>
      <c r="AA53" s="32"/>
      <c r="AB53" s="32"/>
    </row>
    <row r="54" spans="4:28">
      <c r="Q54" s="339"/>
      <c r="R54" s="339"/>
      <c r="S54" s="337"/>
      <c r="T54" s="32"/>
      <c r="U54" s="32"/>
      <c r="V54" s="32"/>
      <c r="W54" s="32"/>
      <c r="X54" s="32"/>
      <c r="Y54" s="32"/>
      <c r="Z54" s="32"/>
      <c r="AA54" s="32"/>
      <c r="AB54" s="32"/>
    </row>
    <row r="55" spans="4:28">
      <c r="Q55" s="339"/>
      <c r="R55" s="339"/>
      <c r="S55" s="337"/>
      <c r="T55" s="32"/>
      <c r="U55" s="32"/>
      <c r="V55" s="32"/>
      <c r="W55" s="32"/>
      <c r="X55" s="32"/>
      <c r="Y55" s="32"/>
      <c r="Z55" s="32"/>
      <c r="AA55" s="32"/>
      <c r="AB55" s="32"/>
    </row>
    <row r="56" spans="4:28">
      <c r="Q56" s="339"/>
      <c r="R56" s="339"/>
      <c r="S56" s="337"/>
      <c r="T56" s="32"/>
      <c r="U56" s="32"/>
      <c r="V56" s="32"/>
      <c r="W56" s="32"/>
      <c r="X56" s="32"/>
      <c r="Y56" s="32"/>
      <c r="Z56" s="32"/>
      <c r="AA56" s="32"/>
      <c r="AB56" s="32"/>
    </row>
    <row r="57" spans="4:28">
      <c r="Q57" s="339"/>
      <c r="R57" s="339"/>
      <c r="S57" s="337"/>
      <c r="T57" s="32"/>
      <c r="U57" s="32"/>
      <c r="V57" s="32"/>
      <c r="W57" s="32"/>
      <c r="X57" s="32"/>
      <c r="Y57" s="32"/>
      <c r="Z57" s="32"/>
      <c r="AA57" s="32"/>
      <c r="AB57" s="32"/>
    </row>
    <row r="58" spans="4:28">
      <c r="Q58" s="339"/>
      <c r="R58" s="339"/>
      <c r="S58" s="337"/>
      <c r="T58" s="32"/>
      <c r="U58" s="32"/>
      <c r="V58" s="32"/>
      <c r="W58" s="32"/>
      <c r="X58" s="32"/>
      <c r="Y58" s="32"/>
      <c r="Z58" s="32"/>
      <c r="AA58" s="32"/>
      <c r="AB58" s="32"/>
    </row>
    <row r="59" spans="4:28">
      <c r="Q59" s="339"/>
      <c r="R59" s="339"/>
      <c r="S59" s="337"/>
      <c r="T59" s="32"/>
      <c r="U59" s="32"/>
      <c r="V59" s="32"/>
      <c r="W59" s="32"/>
      <c r="X59" s="32"/>
      <c r="Y59" s="32"/>
      <c r="Z59" s="32"/>
      <c r="AA59" s="32"/>
      <c r="AB59" s="32"/>
    </row>
    <row r="60" spans="4:28">
      <c r="Q60" s="339"/>
      <c r="R60" s="339"/>
      <c r="S60" s="337"/>
      <c r="T60" s="32"/>
      <c r="U60" s="32"/>
      <c r="V60" s="32"/>
      <c r="W60" s="32"/>
      <c r="X60" s="32"/>
      <c r="Y60" s="32"/>
      <c r="Z60" s="32"/>
      <c r="AA60" s="32"/>
      <c r="AB60" s="32"/>
    </row>
    <row r="61" spans="4:28">
      <c r="Q61" s="339"/>
      <c r="R61" s="339"/>
      <c r="S61" s="337"/>
      <c r="T61" s="32"/>
      <c r="U61" s="32"/>
      <c r="V61" s="32"/>
      <c r="W61" s="32"/>
      <c r="X61" s="32"/>
      <c r="Y61" s="32"/>
      <c r="Z61" s="32"/>
      <c r="AA61" s="32"/>
      <c r="AB61" s="32"/>
    </row>
    <row r="62" spans="4:28">
      <c r="Q62" s="339"/>
      <c r="R62" s="339"/>
      <c r="S62" s="337"/>
      <c r="T62" s="32"/>
      <c r="U62" s="32"/>
      <c r="V62" s="32"/>
      <c r="W62" s="32"/>
      <c r="X62" s="32"/>
      <c r="Y62" s="32"/>
      <c r="Z62" s="32"/>
      <c r="AA62" s="32"/>
      <c r="AB62" s="32"/>
    </row>
  </sheetData>
  <protectedRanges>
    <protectedRange sqref="H8:I8 Y8 AA8" name="범위1_7_1_1_2_1_1_1_1_1"/>
    <protectedRange sqref="N8" name="범위1_7_1_1_2_2_1"/>
  </protectedRanges>
  <mergeCells count="25">
    <mergeCell ref="Q4:R4"/>
    <mergeCell ref="S4:T4"/>
    <mergeCell ref="U4:V4"/>
    <mergeCell ref="W4:X4"/>
    <mergeCell ref="F4:G4"/>
    <mergeCell ref="H4:I4"/>
    <mergeCell ref="J4:K4"/>
    <mergeCell ref="L4:M4"/>
    <mergeCell ref="O4:P4"/>
    <mergeCell ref="A1:M1"/>
    <mergeCell ref="O1:AB1"/>
    <mergeCell ref="A3:A7"/>
    <mergeCell ref="B3:C3"/>
    <mergeCell ref="D3:E3"/>
    <mergeCell ref="F3:G3"/>
    <mergeCell ref="H3:I3"/>
    <mergeCell ref="J3:K3"/>
    <mergeCell ref="L3:M3"/>
    <mergeCell ref="O3:P3"/>
    <mergeCell ref="Q3:R3"/>
    <mergeCell ref="S3:T3"/>
    <mergeCell ref="U3:V3"/>
    <mergeCell ref="W3:X3"/>
    <mergeCell ref="B4:C4"/>
    <mergeCell ref="D4:E4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"/>
  <sheetViews>
    <sheetView zoomScaleNormal="100" workbookViewId="0">
      <selection activeCell="A2" sqref="A2"/>
    </sheetView>
  </sheetViews>
  <sheetFormatPr defaultRowHeight="14.25"/>
  <cols>
    <col min="1" max="1" width="12.21875" style="115" customWidth="1"/>
    <col min="2" max="3" width="9.5546875" style="73" customWidth="1"/>
    <col min="4" max="4" width="6.5546875" style="73" customWidth="1"/>
    <col min="5" max="5" width="9.21875" style="73" customWidth="1"/>
    <col min="6" max="6" width="9.21875" style="212" customWidth="1"/>
    <col min="7" max="9" width="6.77734375" style="73" customWidth="1"/>
    <col min="10" max="10" width="6.77734375" style="74" customWidth="1"/>
    <col min="11" max="11" width="1.77734375" style="74" customWidth="1"/>
    <col min="12" max="15" width="7.21875" style="73" customWidth="1"/>
    <col min="16" max="16" width="8.5546875" style="73" customWidth="1"/>
    <col min="17" max="17" width="10.77734375" style="55" customWidth="1"/>
    <col min="18" max="18" width="13.5546875" style="55" customWidth="1"/>
    <col min="19" max="19" width="14.6640625" style="55" customWidth="1"/>
    <col min="20" max="16384" width="8.88671875" style="55"/>
  </cols>
  <sheetData>
    <row r="1" spans="1:24" s="126" customFormat="1" ht="45" customHeight="1">
      <c r="A1" s="932" t="s">
        <v>1072</v>
      </c>
      <c r="B1" s="932"/>
      <c r="C1" s="932"/>
      <c r="D1" s="932"/>
      <c r="E1" s="932"/>
      <c r="F1" s="932"/>
      <c r="G1" s="932"/>
      <c r="H1" s="932"/>
      <c r="I1" s="932"/>
      <c r="J1" s="932"/>
      <c r="K1" s="187"/>
      <c r="L1" s="892" t="s">
        <v>196</v>
      </c>
      <c r="M1" s="892"/>
      <c r="N1" s="892"/>
      <c r="O1" s="892"/>
      <c r="P1" s="892"/>
      <c r="Q1" s="892"/>
      <c r="R1" s="892"/>
      <c r="S1" s="892"/>
    </row>
    <row r="2" spans="1:24" s="64" customFormat="1" ht="25.5" customHeight="1" thickBot="1">
      <c r="A2" s="71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87"/>
      <c r="L2" s="72"/>
      <c r="M2" s="72"/>
      <c r="N2" s="72"/>
      <c r="O2" s="72"/>
      <c r="P2" s="72"/>
      <c r="Q2" s="188"/>
      <c r="R2" s="188"/>
      <c r="S2" s="88" t="s">
        <v>197</v>
      </c>
    </row>
    <row r="3" spans="1:24" s="64" customFormat="1" ht="15" customHeight="1" thickTop="1">
      <c r="A3" s="189" t="s">
        <v>198</v>
      </c>
      <c r="B3" s="190" t="s">
        <v>199</v>
      </c>
      <c r="C3" s="933" t="s">
        <v>200</v>
      </c>
      <c r="D3" s="934"/>
      <c r="E3" s="934"/>
      <c r="F3" s="934"/>
      <c r="G3" s="934"/>
      <c r="H3" s="934"/>
      <c r="I3" s="934"/>
      <c r="J3" s="934"/>
      <c r="K3" s="87"/>
      <c r="L3" s="839" t="s">
        <v>201</v>
      </c>
      <c r="M3" s="839"/>
      <c r="N3" s="839"/>
      <c r="O3" s="839"/>
      <c r="P3" s="839"/>
      <c r="Q3" s="839"/>
      <c r="R3" s="839"/>
      <c r="S3" s="839"/>
    </row>
    <row r="4" spans="1:24" s="64" customFormat="1" ht="15" customHeight="1">
      <c r="A4" s="75" t="s">
        <v>202</v>
      </c>
      <c r="B4" s="75" t="s">
        <v>203</v>
      </c>
      <c r="C4" s="191" t="s">
        <v>204</v>
      </c>
      <c r="D4" s="121" t="s">
        <v>205</v>
      </c>
      <c r="E4" s="935" t="s">
        <v>206</v>
      </c>
      <c r="F4" s="936"/>
      <c r="G4" s="121" t="s">
        <v>207</v>
      </c>
      <c r="H4" s="886" t="s">
        <v>208</v>
      </c>
      <c r="I4" s="937"/>
      <c r="J4" s="937"/>
      <c r="K4" s="192"/>
      <c r="L4" s="891" t="s">
        <v>209</v>
      </c>
      <c r="M4" s="891"/>
      <c r="N4" s="891" t="s">
        <v>210</v>
      </c>
      <c r="O4" s="891"/>
      <c r="P4" s="938"/>
      <c r="Q4" s="890" t="s">
        <v>211</v>
      </c>
      <c r="R4" s="891"/>
      <c r="S4" s="891"/>
    </row>
    <row r="5" spans="1:24" s="64" customFormat="1" ht="15" customHeight="1">
      <c r="A5" s="75"/>
      <c r="B5" s="40" t="s">
        <v>212</v>
      </c>
      <c r="C5" s="40" t="s">
        <v>213</v>
      </c>
      <c r="D5" s="193"/>
      <c r="E5" s="194"/>
      <c r="F5" s="79" t="s">
        <v>214</v>
      </c>
      <c r="G5" s="38"/>
      <c r="H5" s="193"/>
      <c r="I5" s="39" t="s">
        <v>215</v>
      </c>
      <c r="J5" s="78" t="s">
        <v>216</v>
      </c>
      <c r="K5" s="42"/>
      <c r="L5" s="850" t="s">
        <v>217</v>
      </c>
      <c r="M5" s="851"/>
      <c r="N5" s="850" t="s">
        <v>218</v>
      </c>
      <c r="O5" s="851"/>
      <c r="P5" s="79" t="s">
        <v>219</v>
      </c>
      <c r="Q5" s="39" t="s">
        <v>220</v>
      </c>
      <c r="R5" s="929" t="s">
        <v>221</v>
      </c>
      <c r="S5" s="930"/>
    </row>
    <row r="6" spans="1:24" s="64" customFormat="1" ht="15" customHeight="1">
      <c r="A6" s="75" t="s">
        <v>222</v>
      </c>
      <c r="B6" s="41" t="s">
        <v>223</v>
      </c>
      <c r="C6" s="41" t="s">
        <v>223</v>
      </c>
      <c r="D6" s="40" t="s">
        <v>224</v>
      </c>
      <c r="E6" s="42" t="s">
        <v>225</v>
      </c>
      <c r="F6" s="41" t="s">
        <v>225</v>
      </c>
      <c r="G6" s="38"/>
      <c r="H6" s="41" t="s">
        <v>226</v>
      </c>
      <c r="I6" s="40"/>
      <c r="J6" s="42"/>
      <c r="K6" s="42"/>
      <c r="L6" s="40"/>
      <c r="M6" s="39" t="s">
        <v>227</v>
      </c>
      <c r="N6" s="42" t="s">
        <v>228</v>
      </c>
      <c r="O6" s="39" t="s">
        <v>227</v>
      </c>
      <c r="P6" s="41"/>
      <c r="Q6" s="122" t="s">
        <v>229</v>
      </c>
      <c r="R6" s="41" t="s">
        <v>230</v>
      </c>
      <c r="S6" s="78" t="s">
        <v>231</v>
      </c>
    </row>
    <row r="7" spans="1:24" s="64" customFormat="1" ht="15" customHeight="1">
      <c r="A7" s="195" t="s">
        <v>4</v>
      </c>
      <c r="B7" s="45" t="s">
        <v>232</v>
      </c>
      <c r="C7" s="46" t="s">
        <v>233</v>
      </c>
      <c r="D7" s="45" t="s">
        <v>234</v>
      </c>
      <c r="E7" s="82" t="s">
        <v>235</v>
      </c>
      <c r="F7" s="45" t="s">
        <v>236</v>
      </c>
      <c r="G7" s="44" t="s">
        <v>237</v>
      </c>
      <c r="H7" s="45" t="s">
        <v>238</v>
      </c>
      <c r="I7" s="46" t="s">
        <v>239</v>
      </c>
      <c r="J7" s="82" t="s">
        <v>240</v>
      </c>
      <c r="K7" s="42"/>
      <c r="L7" s="46" t="s">
        <v>241</v>
      </c>
      <c r="M7" s="45" t="s">
        <v>242</v>
      </c>
      <c r="N7" s="82" t="s">
        <v>243</v>
      </c>
      <c r="O7" s="45" t="s">
        <v>242</v>
      </c>
      <c r="P7" s="45" t="s">
        <v>244</v>
      </c>
      <c r="Q7" s="45" t="s">
        <v>245</v>
      </c>
      <c r="R7" s="45" t="s">
        <v>246</v>
      </c>
      <c r="S7" s="82" t="s">
        <v>247</v>
      </c>
    </row>
    <row r="8" spans="1:24" s="19" customFormat="1" ht="33" customHeight="1">
      <c r="A8" s="15">
        <v>2013</v>
      </c>
      <c r="B8" s="196" t="s">
        <v>6</v>
      </c>
      <c r="C8" s="197">
        <v>6</v>
      </c>
      <c r="D8" s="196" t="s">
        <v>6</v>
      </c>
      <c r="E8" s="196" t="s">
        <v>6</v>
      </c>
      <c r="F8" s="196" t="s">
        <v>6</v>
      </c>
      <c r="G8" s="196" t="s">
        <v>6</v>
      </c>
      <c r="H8" s="196">
        <v>6</v>
      </c>
      <c r="I8" s="198">
        <v>1</v>
      </c>
      <c r="J8" s="196">
        <v>5</v>
      </c>
      <c r="K8" s="196"/>
      <c r="L8" s="197">
        <v>6</v>
      </c>
      <c r="M8" s="196" t="s">
        <v>6</v>
      </c>
      <c r="N8" s="196" t="s">
        <v>6</v>
      </c>
      <c r="O8" s="196" t="s">
        <v>6</v>
      </c>
      <c r="P8" s="196" t="s">
        <v>6</v>
      </c>
      <c r="Q8" s="197">
        <v>2</v>
      </c>
      <c r="R8" s="196">
        <v>4</v>
      </c>
      <c r="S8" s="196">
        <v>4</v>
      </c>
      <c r="T8" s="199"/>
      <c r="U8" s="199"/>
      <c r="V8" s="200"/>
      <c r="W8" s="200"/>
      <c r="X8" s="201"/>
    </row>
    <row r="9" spans="1:24" s="19" customFormat="1" ht="33" customHeight="1">
      <c r="A9" s="15">
        <v>2014</v>
      </c>
      <c r="B9" s="196" t="s">
        <v>6</v>
      </c>
      <c r="C9" s="197">
        <v>6</v>
      </c>
      <c r="D9" s="196" t="s">
        <v>6</v>
      </c>
      <c r="E9" s="196" t="s">
        <v>6</v>
      </c>
      <c r="F9" s="196" t="s">
        <v>6</v>
      </c>
      <c r="G9" s="196" t="s">
        <v>6</v>
      </c>
      <c r="H9" s="196">
        <v>6</v>
      </c>
      <c r="I9" s="196">
        <v>1</v>
      </c>
      <c r="J9" s="196">
        <v>5</v>
      </c>
      <c r="K9" s="196"/>
      <c r="L9" s="197">
        <v>6</v>
      </c>
      <c r="M9" s="196" t="s">
        <v>6</v>
      </c>
      <c r="N9" s="196" t="s">
        <v>6</v>
      </c>
      <c r="O9" s="196" t="s">
        <v>6</v>
      </c>
      <c r="P9" s="196" t="s">
        <v>6</v>
      </c>
      <c r="Q9" s="197">
        <v>2</v>
      </c>
      <c r="R9" s="197">
        <v>4</v>
      </c>
      <c r="S9" s="197">
        <v>4</v>
      </c>
      <c r="T9" s="199"/>
      <c r="U9" s="199"/>
      <c r="V9" s="200"/>
      <c r="W9" s="200"/>
      <c r="X9" s="201"/>
    </row>
    <row r="10" spans="1:24" s="19" customFormat="1" ht="33" customHeight="1">
      <c r="A10" s="15">
        <v>2015</v>
      </c>
      <c r="B10" s="196" t="s">
        <v>6</v>
      </c>
      <c r="C10" s="197">
        <v>6</v>
      </c>
      <c r="D10" s="196" t="s">
        <v>6</v>
      </c>
      <c r="E10" s="196" t="s">
        <v>6</v>
      </c>
      <c r="F10" s="196" t="s">
        <v>6</v>
      </c>
      <c r="G10" s="196" t="s">
        <v>6</v>
      </c>
      <c r="H10" s="196">
        <v>6</v>
      </c>
      <c r="I10" s="202">
        <v>1</v>
      </c>
      <c r="J10" s="196">
        <v>5</v>
      </c>
      <c r="K10" s="196"/>
      <c r="L10" s="197">
        <v>6</v>
      </c>
      <c r="M10" s="196" t="s">
        <v>6</v>
      </c>
      <c r="N10" s="196" t="s">
        <v>6</v>
      </c>
      <c r="O10" s="196" t="s">
        <v>6</v>
      </c>
      <c r="P10" s="196" t="s">
        <v>6</v>
      </c>
      <c r="Q10" s="197">
        <v>2</v>
      </c>
      <c r="R10" s="196">
        <v>4</v>
      </c>
      <c r="S10" s="196">
        <v>4</v>
      </c>
      <c r="T10" s="199"/>
      <c r="U10" s="199"/>
      <c r="V10" s="200"/>
      <c r="W10" s="200"/>
      <c r="X10" s="201"/>
    </row>
    <row r="11" spans="1:24" s="19" customFormat="1" ht="33" customHeight="1">
      <c r="A11" s="15">
        <v>2016</v>
      </c>
      <c r="B11" s="196" t="s">
        <v>6</v>
      </c>
      <c r="C11" s="197">
        <v>6</v>
      </c>
      <c r="D11" s="196" t="s">
        <v>6</v>
      </c>
      <c r="E11" s="196" t="s">
        <v>6</v>
      </c>
      <c r="F11" s="196" t="s">
        <v>6</v>
      </c>
      <c r="G11" s="196" t="s">
        <v>6</v>
      </c>
      <c r="H11" s="196">
        <v>6</v>
      </c>
      <c r="I11" s="202">
        <v>1</v>
      </c>
      <c r="J11" s="196">
        <v>5</v>
      </c>
      <c r="K11" s="196"/>
      <c r="L11" s="197">
        <v>6</v>
      </c>
      <c r="M11" s="196" t="s">
        <v>6</v>
      </c>
      <c r="N11" s="196" t="s">
        <v>6</v>
      </c>
      <c r="O11" s="196" t="s">
        <v>6</v>
      </c>
      <c r="P11" s="196" t="s">
        <v>6</v>
      </c>
      <c r="Q11" s="197">
        <v>2</v>
      </c>
      <c r="R11" s="196">
        <v>4</v>
      </c>
      <c r="S11" s="196">
        <v>4</v>
      </c>
      <c r="T11" s="199"/>
      <c r="U11" s="199"/>
      <c r="V11" s="200"/>
      <c r="W11" s="200"/>
      <c r="X11" s="201"/>
    </row>
    <row r="12" spans="1:24" s="19" customFormat="1" ht="33" customHeight="1">
      <c r="A12" s="15">
        <v>2017</v>
      </c>
      <c r="B12" s="196" t="s">
        <v>6</v>
      </c>
      <c r="C12" s="197">
        <v>6</v>
      </c>
      <c r="D12" s="196" t="s">
        <v>6</v>
      </c>
      <c r="E12" s="196" t="s">
        <v>6</v>
      </c>
      <c r="F12" s="196" t="s">
        <v>6</v>
      </c>
      <c r="G12" s="196" t="s">
        <v>6</v>
      </c>
      <c r="H12" s="196">
        <v>6</v>
      </c>
      <c r="I12" s="197">
        <v>1</v>
      </c>
      <c r="J12" s="197">
        <v>5</v>
      </c>
      <c r="K12" s="197"/>
      <c r="L12" s="197">
        <v>6</v>
      </c>
      <c r="M12" s="196" t="s">
        <v>6</v>
      </c>
      <c r="N12" s="196" t="s">
        <v>6</v>
      </c>
      <c r="O12" s="196" t="s">
        <v>6</v>
      </c>
      <c r="P12" s="196" t="s">
        <v>6</v>
      </c>
      <c r="Q12" s="197">
        <v>2</v>
      </c>
      <c r="R12" s="197">
        <f t="shared" ref="R12:S12" si="0">SUM(R14:R21)</f>
        <v>4</v>
      </c>
      <c r="S12" s="197">
        <f t="shared" si="0"/>
        <v>4</v>
      </c>
      <c r="T12" s="199"/>
      <c r="U12" s="199"/>
      <c r="V12" s="200"/>
      <c r="W12" s="200"/>
      <c r="X12" s="201"/>
    </row>
    <row r="13" spans="1:24" s="21" customFormat="1" ht="33" customHeight="1">
      <c r="A13" s="20">
        <v>2018</v>
      </c>
      <c r="B13" s="203" t="s">
        <v>6</v>
      </c>
      <c r="C13" s="204">
        <v>6</v>
      </c>
      <c r="D13" s="203" t="s">
        <v>6</v>
      </c>
      <c r="E13" s="203" t="s">
        <v>6</v>
      </c>
      <c r="F13" s="203" t="s">
        <v>6</v>
      </c>
      <c r="G13" s="203" t="s">
        <v>6</v>
      </c>
      <c r="H13" s="203">
        <v>6</v>
      </c>
      <c r="I13" s="204">
        <v>1</v>
      </c>
      <c r="J13" s="204">
        <v>5</v>
      </c>
      <c r="K13" s="204"/>
      <c r="L13" s="204">
        <v>6</v>
      </c>
      <c r="M13" s="203" t="s">
        <v>6</v>
      </c>
      <c r="N13" s="203" t="s">
        <v>6</v>
      </c>
      <c r="O13" s="203" t="s">
        <v>6</v>
      </c>
      <c r="P13" s="203" t="s">
        <v>6</v>
      </c>
      <c r="Q13" s="204">
        <v>2</v>
      </c>
      <c r="R13" s="204">
        <f t="shared" ref="R13:S13" si="1">SUM(R15:R22)</f>
        <v>4</v>
      </c>
      <c r="S13" s="204">
        <f t="shared" si="1"/>
        <v>4</v>
      </c>
      <c r="T13" s="205"/>
      <c r="U13" s="205"/>
      <c r="V13" s="206"/>
      <c r="W13" s="206"/>
      <c r="X13" s="207"/>
    </row>
    <row r="14" spans="1:24" s="64" customFormat="1" ht="33" customHeight="1">
      <c r="A14" s="48" t="s">
        <v>136</v>
      </c>
      <c r="B14" s="196" t="s">
        <v>334</v>
      </c>
      <c r="C14" s="197">
        <v>1</v>
      </c>
      <c r="D14" s="685" t="s">
        <v>334</v>
      </c>
      <c r="E14" s="196" t="s">
        <v>334</v>
      </c>
      <c r="F14" s="685" t="s">
        <v>334</v>
      </c>
      <c r="G14" s="196" t="s">
        <v>334</v>
      </c>
      <c r="H14" s="686" t="s">
        <v>334</v>
      </c>
      <c r="I14" s="197" t="s">
        <v>334</v>
      </c>
      <c r="J14" s="197">
        <v>1</v>
      </c>
      <c r="K14" s="197"/>
      <c r="L14" s="197">
        <v>1</v>
      </c>
      <c r="M14" s="196" t="s">
        <v>334</v>
      </c>
      <c r="N14" s="196" t="s">
        <v>334</v>
      </c>
      <c r="O14" s="196" t="s">
        <v>334</v>
      </c>
      <c r="P14" s="196" t="s">
        <v>334</v>
      </c>
      <c r="Q14" s="197">
        <v>1</v>
      </c>
      <c r="R14" s="197" t="s">
        <v>334</v>
      </c>
      <c r="S14" s="197" t="s">
        <v>334</v>
      </c>
    </row>
    <row r="15" spans="1:24" s="64" customFormat="1" ht="33" customHeight="1">
      <c r="A15" s="48" t="s">
        <v>137</v>
      </c>
      <c r="B15" s="196" t="s">
        <v>334</v>
      </c>
      <c r="C15" s="197">
        <v>2</v>
      </c>
      <c r="D15" s="688" t="s">
        <v>334</v>
      </c>
      <c r="E15" s="196" t="s">
        <v>334</v>
      </c>
      <c r="F15" s="689" t="s">
        <v>334</v>
      </c>
      <c r="G15" s="196" t="s">
        <v>334</v>
      </c>
      <c r="H15" s="686" t="s">
        <v>334</v>
      </c>
      <c r="I15" s="197" t="s">
        <v>334</v>
      </c>
      <c r="J15" s="197">
        <v>2</v>
      </c>
      <c r="K15" s="197"/>
      <c r="L15" s="197">
        <v>2</v>
      </c>
      <c r="M15" s="196" t="s">
        <v>334</v>
      </c>
      <c r="N15" s="196" t="s">
        <v>334</v>
      </c>
      <c r="O15" s="196" t="s">
        <v>334</v>
      </c>
      <c r="P15" s="196" t="s">
        <v>334</v>
      </c>
      <c r="Q15" s="197">
        <v>1</v>
      </c>
      <c r="R15" s="197">
        <v>1</v>
      </c>
      <c r="S15" s="197">
        <v>1</v>
      </c>
    </row>
    <row r="16" spans="1:24" s="64" customFormat="1" ht="33" customHeight="1">
      <c r="A16" s="48" t="s">
        <v>138</v>
      </c>
      <c r="B16" s="196" t="s">
        <v>334</v>
      </c>
      <c r="C16" s="196" t="s">
        <v>6</v>
      </c>
      <c r="D16" s="688" t="s">
        <v>334</v>
      </c>
      <c r="E16" s="196" t="s">
        <v>334</v>
      </c>
      <c r="F16" s="688" t="s">
        <v>334</v>
      </c>
      <c r="G16" s="196" t="s">
        <v>334</v>
      </c>
      <c r="H16" s="686" t="s">
        <v>334</v>
      </c>
      <c r="I16" s="197" t="s">
        <v>334</v>
      </c>
      <c r="J16" s="197" t="s">
        <v>334</v>
      </c>
      <c r="K16" s="197"/>
      <c r="L16" s="197" t="s">
        <v>334</v>
      </c>
      <c r="M16" s="196" t="s">
        <v>334</v>
      </c>
      <c r="N16" s="196" t="s">
        <v>334</v>
      </c>
      <c r="O16" s="196" t="s">
        <v>334</v>
      </c>
      <c r="P16" s="196" t="s">
        <v>334</v>
      </c>
      <c r="Q16" s="197" t="s">
        <v>334</v>
      </c>
      <c r="R16" s="197">
        <v>1</v>
      </c>
      <c r="S16" s="197">
        <v>1</v>
      </c>
    </row>
    <row r="17" spans="1:19" s="64" customFormat="1" ht="33" customHeight="1">
      <c r="A17" s="48" t="s">
        <v>139</v>
      </c>
      <c r="B17" s="196" t="s">
        <v>334</v>
      </c>
      <c r="C17" s="197">
        <v>1</v>
      </c>
      <c r="D17" s="688" t="s">
        <v>334</v>
      </c>
      <c r="E17" s="196" t="s">
        <v>334</v>
      </c>
      <c r="F17" s="688" t="s">
        <v>334</v>
      </c>
      <c r="G17" s="196" t="s">
        <v>334</v>
      </c>
      <c r="H17" s="686" t="s">
        <v>334</v>
      </c>
      <c r="I17" s="197" t="s">
        <v>334</v>
      </c>
      <c r="J17" s="197">
        <v>1</v>
      </c>
      <c r="K17" s="197"/>
      <c r="L17" s="197">
        <v>1</v>
      </c>
      <c r="M17" s="196" t="s">
        <v>334</v>
      </c>
      <c r="N17" s="196" t="s">
        <v>334</v>
      </c>
      <c r="O17" s="196" t="s">
        <v>334</v>
      </c>
      <c r="P17" s="196" t="s">
        <v>334</v>
      </c>
      <c r="Q17" s="197" t="s">
        <v>334</v>
      </c>
      <c r="R17" s="197" t="s">
        <v>334</v>
      </c>
      <c r="S17" s="197" t="s">
        <v>334</v>
      </c>
    </row>
    <row r="18" spans="1:19" ht="33" customHeight="1">
      <c r="A18" s="48" t="s">
        <v>140</v>
      </c>
      <c r="B18" s="196" t="s">
        <v>334</v>
      </c>
      <c r="C18" s="197">
        <v>1</v>
      </c>
      <c r="D18" s="688" t="s">
        <v>334</v>
      </c>
      <c r="E18" s="196" t="s">
        <v>334</v>
      </c>
      <c r="F18" s="688" t="s">
        <v>334</v>
      </c>
      <c r="G18" s="196" t="s">
        <v>334</v>
      </c>
      <c r="H18" s="686" t="s">
        <v>334</v>
      </c>
      <c r="I18" s="197">
        <v>1</v>
      </c>
      <c r="J18" s="197" t="s">
        <v>334</v>
      </c>
      <c r="K18" s="197"/>
      <c r="L18" s="197">
        <v>1</v>
      </c>
      <c r="M18" s="196" t="s">
        <v>334</v>
      </c>
      <c r="N18" s="196" t="s">
        <v>334</v>
      </c>
      <c r="O18" s="196" t="s">
        <v>334</v>
      </c>
      <c r="P18" s="196" t="s">
        <v>334</v>
      </c>
      <c r="Q18" s="197" t="s">
        <v>334</v>
      </c>
      <c r="R18" s="197">
        <v>1</v>
      </c>
      <c r="S18" s="197">
        <v>1</v>
      </c>
    </row>
    <row r="19" spans="1:19" ht="33" customHeight="1">
      <c r="A19" s="48" t="s">
        <v>141</v>
      </c>
      <c r="B19" s="196" t="s">
        <v>334</v>
      </c>
      <c r="C19" s="197">
        <v>1</v>
      </c>
      <c r="D19" s="688" t="s">
        <v>334</v>
      </c>
      <c r="E19" s="196" t="s">
        <v>334</v>
      </c>
      <c r="F19" s="688" t="s">
        <v>334</v>
      </c>
      <c r="G19" s="196" t="s">
        <v>334</v>
      </c>
      <c r="H19" s="686" t="s">
        <v>334</v>
      </c>
      <c r="I19" s="197" t="s">
        <v>334</v>
      </c>
      <c r="J19" s="197">
        <v>1</v>
      </c>
      <c r="K19" s="197"/>
      <c r="L19" s="197">
        <v>1</v>
      </c>
      <c r="M19" s="196" t="s">
        <v>334</v>
      </c>
      <c r="N19" s="196" t="s">
        <v>334</v>
      </c>
      <c r="O19" s="196" t="s">
        <v>334</v>
      </c>
      <c r="P19" s="196" t="s">
        <v>334</v>
      </c>
      <c r="Q19" s="197" t="s">
        <v>334</v>
      </c>
      <c r="R19" s="197">
        <v>1</v>
      </c>
      <c r="S19" s="197">
        <v>1</v>
      </c>
    </row>
    <row r="20" spans="1:19" ht="33" customHeight="1" thickBot="1">
      <c r="A20" s="51" t="s">
        <v>142</v>
      </c>
      <c r="B20" s="305" t="s">
        <v>334</v>
      </c>
      <c r="C20" s="687" t="s">
        <v>334</v>
      </c>
      <c r="D20" s="690" t="s">
        <v>334</v>
      </c>
      <c r="E20" s="691" t="s">
        <v>334</v>
      </c>
      <c r="F20" s="692" t="s">
        <v>334</v>
      </c>
      <c r="G20" s="693" t="s">
        <v>334</v>
      </c>
      <c r="H20" s="694" t="s">
        <v>334</v>
      </c>
      <c r="I20" s="687" t="s">
        <v>334</v>
      </c>
      <c r="J20" s="687" t="s">
        <v>334</v>
      </c>
      <c r="K20" s="197"/>
      <c r="L20" s="687" t="s">
        <v>334</v>
      </c>
      <c r="M20" s="693" t="s">
        <v>334</v>
      </c>
      <c r="N20" s="693" t="s">
        <v>334</v>
      </c>
      <c r="O20" s="693" t="s">
        <v>334</v>
      </c>
      <c r="P20" s="693" t="s">
        <v>334</v>
      </c>
      <c r="Q20" s="687" t="s">
        <v>334</v>
      </c>
      <c r="R20" s="687" t="s">
        <v>334</v>
      </c>
      <c r="S20" s="687" t="s">
        <v>334</v>
      </c>
    </row>
    <row r="21" spans="1:19" ht="12" customHeight="1" thickTop="1">
      <c r="A21" s="64" t="s">
        <v>248</v>
      </c>
      <c r="B21" s="125"/>
      <c r="C21" s="125"/>
      <c r="D21" s="125"/>
      <c r="E21" s="113"/>
      <c r="F21" s="124"/>
      <c r="G21" s="137"/>
      <c r="H21" s="137"/>
      <c r="I21" s="137"/>
      <c r="J21" s="113"/>
      <c r="K21" s="113"/>
      <c r="L21" s="55"/>
      <c r="M21" s="55"/>
      <c r="N21" s="55"/>
      <c r="O21" s="55"/>
      <c r="P21" s="55"/>
    </row>
    <row r="22" spans="1:19" ht="12" customHeight="1">
      <c r="A22" s="931"/>
      <c r="B22" s="931"/>
      <c r="C22" s="931"/>
      <c r="D22" s="208"/>
      <c r="E22" s="116"/>
      <c r="F22" s="209"/>
      <c r="G22" s="116"/>
      <c r="H22" s="116"/>
      <c r="I22" s="116"/>
      <c r="J22" s="117"/>
      <c r="K22" s="117"/>
      <c r="L22" s="116"/>
      <c r="M22" s="116"/>
      <c r="N22" s="116"/>
      <c r="O22" s="116"/>
      <c r="P22" s="116"/>
      <c r="Q22" s="210"/>
      <c r="R22" s="210"/>
      <c r="S22" s="211"/>
    </row>
    <row r="23" spans="1:19">
      <c r="B23" s="116"/>
      <c r="C23" s="116"/>
      <c r="D23" s="116"/>
      <c r="E23" s="116"/>
      <c r="F23" s="209"/>
      <c r="G23" s="116"/>
      <c r="H23" s="116"/>
      <c r="I23" s="116"/>
      <c r="J23" s="117"/>
      <c r="K23" s="117"/>
      <c r="L23" s="116"/>
      <c r="M23" s="116"/>
      <c r="N23" s="116"/>
      <c r="O23" s="116"/>
      <c r="P23" s="116"/>
      <c r="Q23" s="210"/>
      <c r="R23" s="210"/>
      <c r="S23" s="211"/>
    </row>
    <row r="24" spans="1:19">
      <c r="B24" s="116"/>
      <c r="C24" s="116"/>
      <c r="D24" s="116"/>
      <c r="E24" s="116"/>
      <c r="F24" s="209"/>
      <c r="G24" s="116"/>
      <c r="H24" s="116"/>
      <c r="I24" s="116"/>
      <c r="J24" s="117"/>
      <c r="K24" s="117"/>
      <c r="L24" s="116"/>
      <c r="M24" s="116"/>
      <c r="N24" s="116"/>
      <c r="O24" s="116"/>
      <c r="P24" s="116"/>
      <c r="Q24" s="210"/>
      <c r="R24" s="210"/>
      <c r="S24" s="211"/>
    </row>
    <row r="25" spans="1:19">
      <c r="B25" s="116"/>
      <c r="C25" s="116"/>
      <c r="D25" s="116"/>
      <c r="E25" s="116"/>
      <c r="F25" s="209"/>
      <c r="G25" s="116"/>
      <c r="H25" s="116"/>
      <c r="I25" s="116"/>
      <c r="J25" s="117"/>
      <c r="K25" s="117"/>
      <c r="L25" s="116"/>
      <c r="M25" s="116"/>
      <c r="N25" s="116"/>
      <c r="O25" s="116"/>
      <c r="P25" s="116"/>
      <c r="Q25" s="210"/>
      <c r="R25" s="210"/>
      <c r="S25" s="210"/>
    </row>
    <row r="26" spans="1:19">
      <c r="B26" s="116"/>
      <c r="C26" s="116"/>
      <c r="D26" s="116"/>
      <c r="E26" s="116"/>
      <c r="F26" s="209"/>
      <c r="G26" s="116"/>
      <c r="H26" s="116"/>
      <c r="I26" s="116"/>
      <c r="J26" s="117"/>
      <c r="K26" s="117"/>
      <c r="L26" s="116"/>
      <c r="M26" s="116"/>
      <c r="N26" s="116"/>
      <c r="O26" s="116"/>
      <c r="P26" s="116"/>
      <c r="Q26" s="210"/>
      <c r="R26" s="210"/>
      <c r="S26" s="210"/>
    </row>
    <row r="27" spans="1:19">
      <c r="B27" s="116"/>
      <c r="C27" s="116"/>
      <c r="D27" s="116"/>
      <c r="E27" s="116"/>
      <c r="F27" s="209"/>
      <c r="G27" s="116"/>
      <c r="H27" s="116"/>
      <c r="I27" s="116"/>
      <c r="J27" s="117"/>
      <c r="K27" s="117"/>
      <c r="L27" s="116"/>
      <c r="M27" s="116"/>
      <c r="N27" s="116"/>
      <c r="O27" s="116"/>
      <c r="P27" s="116"/>
      <c r="Q27" s="210"/>
      <c r="R27" s="210"/>
      <c r="S27" s="210"/>
    </row>
    <row r="28" spans="1:19">
      <c r="B28" s="116"/>
      <c r="C28" s="116"/>
      <c r="D28" s="116"/>
      <c r="E28" s="116"/>
      <c r="F28" s="209"/>
      <c r="G28" s="116"/>
      <c r="H28" s="116"/>
      <c r="I28" s="116"/>
      <c r="J28" s="117"/>
      <c r="K28" s="117"/>
      <c r="L28" s="116"/>
      <c r="M28" s="116"/>
      <c r="N28" s="116"/>
      <c r="O28" s="116"/>
      <c r="P28" s="116"/>
      <c r="Q28" s="210"/>
      <c r="R28" s="210"/>
      <c r="S28" s="210"/>
    </row>
    <row r="29" spans="1:19">
      <c r="B29" s="116"/>
      <c r="C29" s="116"/>
      <c r="D29" s="116"/>
      <c r="E29" s="116"/>
      <c r="F29" s="209"/>
      <c r="G29" s="116"/>
      <c r="H29" s="116"/>
      <c r="I29" s="116"/>
      <c r="J29" s="117"/>
      <c r="K29" s="117"/>
      <c r="L29" s="116"/>
      <c r="M29" s="116"/>
      <c r="N29" s="116"/>
      <c r="O29" s="116"/>
      <c r="P29" s="116"/>
      <c r="Q29" s="210"/>
      <c r="R29" s="210"/>
      <c r="S29" s="210"/>
    </row>
    <row r="30" spans="1:19">
      <c r="B30" s="116"/>
      <c r="C30" s="116"/>
      <c r="D30" s="116"/>
      <c r="E30" s="116"/>
      <c r="F30" s="209"/>
      <c r="G30" s="116"/>
      <c r="H30" s="116"/>
      <c r="I30" s="116"/>
      <c r="J30" s="117"/>
      <c r="K30" s="117"/>
      <c r="L30" s="116"/>
      <c r="M30" s="116"/>
      <c r="N30" s="116"/>
      <c r="O30" s="116"/>
      <c r="P30" s="116"/>
      <c r="Q30" s="210"/>
      <c r="R30" s="210"/>
      <c r="S30" s="210"/>
    </row>
    <row r="31" spans="1:19">
      <c r="B31" s="116"/>
      <c r="C31" s="116"/>
      <c r="D31" s="116"/>
      <c r="E31" s="116"/>
      <c r="F31" s="209"/>
      <c r="G31" s="116"/>
      <c r="H31" s="116"/>
      <c r="I31" s="116"/>
      <c r="J31" s="117"/>
      <c r="K31" s="117"/>
      <c r="L31" s="116"/>
      <c r="M31" s="116"/>
      <c r="N31" s="116"/>
      <c r="O31" s="116"/>
      <c r="P31" s="116"/>
      <c r="Q31" s="210"/>
      <c r="R31" s="210"/>
      <c r="S31" s="210"/>
    </row>
    <row r="32" spans="1:19">
      <c r="B32" s="116"/>
      <c r="C32" s="116"/>
      <c r="D32" s="116"/>
      <c r="E32" s="116"/>
      <c r="F32" s="209"/>
      <c r="G32" s="116"/>
      <c r="H32" s="116"/>
      <c r="I32" s="116"/>
      <c r="J32" s="117"/>
      <c r="K32" s="117"/>
      <c r="L32" s="116"/>
      <c r="M32" s="116"/>
      <c r="N32" s="116"/>
      <c r="O32" s="116"/>
      <c r="P32" s="116"/>
      <c r="Q32" s="210"/>
      <c r="R32" s="210"/>
      <c r="S32" s="210"/>
    </row>
    <row r="33" spans="2:19">
      <c r="B33" s="116"/>
      <c r="C33" s="116"/>
      <c r="D33" s="116"/>
      <c r="E33" s="116"/>
      <c r="F33" s="209"/>
      <c r="G33" s="116"/>
      <c r="H33" s="116"/>
      <c r="I33" s="116"/>
      <c r="J33" s="117"/>
      <c r="K33" s="117"/>
      <c r="L33" s="116"/>
      <c r="M33" s="116"/>
      <c r="N33" s="116"/>
      <c r="O33" s="116"/>
      <c r="P33" s="116"/>
      <c r="Q33" s="210"/>
      <c r="R33" s="210"/>
      <c r="S33" s="210"/>
    </row>
    <row r="34" spans="2:19">
      <c r="B34" s="116"/>
      <c r="C34" s="116"/>
      <c r="D34" s="116"/>
      <c r="E34" s="116"/>
      <c r="F34" s="209"/>
      <c r="G34" s="116"/>
      <c r="H34" s="116"/>
      <c r="I34" s="116"/>
      <c r="J34" s="117"/>
      <c r="K34" s="117"/>
      <c r="L34" s="116"/>
      <c r="M34" s="116"/>
      <c r="N34" s="116"/>
      <c r="O34" s="116"/>
      <c r="P34" s="116"/>
      <c r="Q34" s="210"/>
      <c r="R34" s="210"/>
      <c r="S34" s="210"/>
    </row>
    <row r="35" spans="2:19">
      <c r="B35" s="116"/>
      <c r="C35" s="116"/>
      <c r="D35" s="116"/>
      <c r="E35" s="116"/>
      <c r="F35" s="209"/>
      <c r="G35" s="116"/>
      <c r="H35" s="116"/>
      <c r="I35" s="116"/>
      <c r="J35" s="117"/>
      <c r="K35" s="117"/>
      <c r="L35" s="116"/>
      <c r="M35" s="116"/>
      <c r="N35" s="116"/>
      <c r="O35" s="116"/>
      <c r="P35" s="116"/>
      <c r="Q35" s="210"/>
      <c r="R35" s="210"/>
      <c r="S35" s="210"/>
    </row>
    <row r="36" spans="2:19">
      <c r="B36" s="116"/>
      <c r="C36" s="116"/>
      <c r="D36" s="116"/>
      <c r="E36" s="116"/>
      <c r="F36" s="209"/>
      <c r="G36" s="116"/>
      <c r="H36" s="116"/>
      <c r="I36" s="116"/>
      <c r="J36" s="117"/>
      <c r="K36" s="117"/>
      <c r="L36" s="116"/>
      <c r="M36" s="116"/>
      <c r="N36" s="116"/>
      <c r="O36" s="116"/>
      <c r="P36" s="116"/>
      <c r="Q36" s="210"/>
      <c r="R36" s="210"/>
      <c r="S36" s="210"/>
    </row>
    <row r="37" spans="2:19">
      <c r="B37" s="116"/>
      <c r="C37" s="116"/>
      <c r="D37" s="116"/>
      <c r="E37" s="116"/>
      <c r="F37" s="209"/>
      <c r="G37" s="116"/>
      <c r="H37" s="116"/>
      <c r="I37" s="116"/>
      <c r="J37" s="117"/>
      <c r="K37" s="117"/>
      <c r="L37" s="116"/>
      <c r="M37" s="116"/>
      <c r="N37" s="116"/>
      <c r="O37" s="116"/>
      <c r="P37" s="116"/>
      <c r="Q37" s="210"/>
      <c r="R37" s="210"/>
      <c r="S37" s="210"/>
    </row>
    <row r="38" spans="2:19">
      <c r="B38" s="116"/>
      <c r="C38" s="116"/>
      <c r="D38" s="116"/>
      <c r="E38" s="116"/>
      <c r="F38" s="209"/>
      <c r="G38" s="116"/>
      <c r="H38" s="116"/>
      <c r="I38" s="116"/>
      <c r="J38" s="117"/>
      <c r="K38" s="117"/>
      <c r="L38" s="116"/>
      <c r="M38" s="116"/>
      <c r="N38" s="116"/>
      <c r="O38" s="116"/>
      <c r="P38" s="116"/>
      <c r="Q38" s="210"/>
      <c r="R38" s="210"/>
      <c r="S38" s="210"/>
    </row>
    <row r="39" spans="2:19">
      <c r="B39" s="116"/>
      <c r="C39" s="116"/>
      <c r="D39" s="116"/>
      <c r="E39" s="116"/>
      <c r="F39" s="209"/>
      <c r="G39" s="116"/>
      <c r="H39" s="116"/>
      <c r="I39" s="116"/>
      <c r="J39" s="117"/>
      <c r="K39" s="117"/>
      <c r="L39" s="116"/>
      <c r="M39" s="116"/>
      <c r="N39" s="116"/>
      <c r="O39" s="116"/>
      <c r="P39" s="116"/>
      <c r="Q39" s="210"/>
      <c r="R39" s="210"/>
      <c r="S39" s="210"/>
    </row>
    <row r="40" spans="2:19">
      <c r="B40" s="116"/>
      <c r="C40" s="116"/>
      <c r="D40" s="116"/>
      <c r="E40" s="116"/>
      <c r="F40" s="209"/>
      <c r="G40" s="116"/>
      <c r="H40" s="116"/>
      <c r="I40" s="116"/>
      <c r="J40" s="117"/>
      <c r="K40" s="117"/>
      <c r="L40" s="116"/>
      <c r="M40" s="116"/>
      <c r="N40" s="116"/>
      <c r="O40" s="116"/>
      <c r="P40" s="116"/>
      <c r="Q40" s="210"/>
      <c r="R40" s="210"/>
      <c r="S40" s="210"/>
    </row>
    <row r="41" spans="2:19">
      <c r="B41" s="116"/>
      <c r="C41" s="116"/>
      <c r="D41" s="116"/>
      <c r="E41" s="116"/>
      <c r="F41" s="209"/>
      <c r="G41" s="116"/>
      <c r="H41" s="116"/>
      <c r="I41" s="116"/>
      <c r="J41" s="117"/>
      <c r="K41" s="117"/>
      <c r="L41" s="116"/>
      <c r="M41" s="116"/>
      <c r="N41" s="116"/>
      <c r="O41" s="116"/>
      <c r="P41" s="116"/>
      <c r="Q41" s="210"/>
      <c r="R41" s="210"/>
      <c r="S41" s="210"/>
    </row>
    <row r="42" spans="2:19">
      <c r="B42" s="116"/>
      <c r="C42" s="116"/>
      <c r="D42" s="116"/>
      <c r="E42" s="116"/>
      <c r="F42" s="209"/>
      <c r="G42" s="116"/>
      <c r="H42" s="116"/>
      <c r="I42" s="116"/>
      <c r="J42" s="117"/>
      <c r="K42" s="117"/>
      <c r="L42" s="116"/>
      <c r="M42" s="116"/>
      <c r="N42" s="116"/>
      <c r="O42" s="116"/>
      <c r="P42" s="116"/>
      <c r="Q42" s="210"/>
      <c r="R42" s="210"/>
      <c r="S42" s="210"/>
    </row>
    <row r="43" spans="2:19">
      <c r="B43" s="116"/>
      <c r="C43" s="116"/>
      <c r="D43" s="116"/>
      <c r="E43" s="116"/>
      <c r="F43" s="209"/>
      <c r="G43" s="116"/>
      <c r="H43" s="116"/>
      <c r="I43" s="116"/>
      <c r="J43" s="117"/>
      <c r="K43" s="117"/>
      <c r="L43" s="116"/>
      <c r="M43" s="116"/>
      <c r="N43" s="116"/>
      <c r="O43" s="116"/>
      <c r="P43" s="116"/>
      <c r="Q43" s="210"/>
      <c r="R43" s="210"/>
      <c r="S43" s="210"/>
    </row>
    <row r="44" spans="2:19">
      <c r="B44" s="116"/>
      <c r="C44" s="116"/>
      <c r="D44" s="116"/>
      <c r="E44" s="116"/>
      <c r="F44" s="209"/>
      <c r="G44" s="116"/>
      <c r="H44" s="116"/>
      <c r="I44" s="116"/>
      <c r="J44" s="117"/>
      <c r="K44" s="117"/>
      <c r="L44" s="116"/>
      <c r="M44" s="116"/>
      <c r="N44" s="116"/>
      <c r="O44" s="116"/>
      <c r="P44" s="116"/>
      <c r="Q44" s="210"/>
      <c r="R44" s="210"/>
      <c r="S44" s="210"/>
    </row>
    <row r="45" spans="2:19">
      <c r="B45" s="116"/>
      <c r="C45" s="116"/>
      <c r="D45" s="116"/>
      <c r="E45" s="116"/>
      <c r="F45" s="209"/>
      <c r="G45" s="116"/>
      <c r="H45" s="116"/>
      <c r="I45" s="116"/>
      <c r="J45" s="117"/>
      <c r="K45" s="117"/>
      <c r="L45" s="116"/>
      <c r="M45" s="116"/>
      <c r="N45" s="116"/>
      <c r="O45" s="116"/>
      <c r="P45" s="116"/>
      <c r="Q45" s="210"/>
      <c r="R45" s="210"/>
      <c r="S45" s="210"/>
    </row>
    <row r="46" spans="2:19">
      <c r="B46" s="116"/>
      <c r="C46" s="116"/>
      <c r="D46" s="116"/>
      <c r="E46" s="116"/>
      <c r="F46" s="209"/>
      <c r="G46" s="116"/>
      <c r="H46" s="116"/>
      <c r="I46" s="116"/>
      <c r="J46" s="117"/>
      <c r="K46" s="117"/>
      <c r="L46" s="116"/>
      <c r="M46" s="116"/>
      <c r="N46" s="116"/>
      <c r="O46" s="116"/>
      <c r="P46" s="116"/>
      <c r="Q46" s="210"/>
      <c r="R46" s="210"/>
      <c r="S46" s="210"/>
    </row>
    <row r="47" spans="2:19">
      <c r="B47" s="116"/>
      <c r="C47" s="116"/>
      <c r="D47" s="116"/>
      <c r="E47" s="116"/>
      <c r="F47" s="209"/>
      <c r="G47" s="116"/>
      <c r="H47" s="116"/>
      <c r="I47" s="116"/>
      <c r="J47" s="117"/>
      <c r="K47" s="117"/>
      <c r="L47" s="116"/>
      <c r="M47" s="116"/>
      <c r="N47" s="116"/>
      <c r="O47" s="116"/>
      <c r="P47" s="116"/>
      <c r="Q47" s="210"/>
      <c r="R47" s="210"/>
      <c r="S47" s="210"/>
    </row>
    <row r="48" spans="2:19">
      <c r="B48" s="116"/>
      <c r="C48" s="116"/>
      <c r="D48" s="116"/>
      <c r="E48" s="116"/>
      <c r="F48" s="209"/>
      <c r="G48" s="116"/>
      <c r="H48" s="116"/>
      <c r="I48" s="116"/>
      <c r="J48" s="117"/>
      <c r="K48" s="117"/>
      <c r="L48" s="116"/>
      <c r="M48" s="116"/>
      <c r="N48" s="116"/>
      <c r="O48" s="116"/>
      <c r="P48" s="116"/>
      <c r="Q48" s="210"/>
      <c r="R48" s="210"/>
      <c r="S48" s="210"/>
    </row>
    <row r="49" spans="2:19">
      <c r="B49" s="116"/>
      <c r="C49" s="116"/>
      <c r="D49" s="116"/>
      <c r="E49" s="116"/>
      <c r="F49" s="209"/>
      <c r="G49" s="116"/>
      <c r="H49" s="116"/>
      <c r="I49" s="116"/>
      <c r="J49" s="117"/>
      <c r="K49" s="117"/>
      <c r="L49" s="116"/>
      <c r="M49" s="116"/>
      <c r="N49" s="116"/>
      <c r="O49" s="116"/>
      <c r="P49" s="116"/>
      <c r="Q49" s="210"/>
      <c r="R49" s="210"/>
      <c r="S49" s="210"/>
    </row>
    <row r="50" spans="2:19">
      <c r="B50" s="116"/>
      <c r="C50" s="116"/>
      <c r="D50" s="116"/>
      <c r="E50" s="116"/>
      <c r="F50" s="209"/>
      <c r="G50" s="116"/>
      <c r="H50" s="116"/>
      <c r="I50" s="116"/>
      <c r="J50" s="117"/>
      <c r="K50" s="117"/>
      <c r="L50" s="116"/>
      <c r="M50" s="116"/>
      <c r="N50" s="116"/>
      <c r="O50" s="116"/>
      <c r="P50" s="116"/>
      <c r="Q50" s="210"/>
      <c r="R50" s="210"/>
      <c r="S50" s="210"/>
    </row>
    <row r="51" spans="2:19">
      <c r="B51" s="116"/>
      <c r="C51" s="116"/>
      <c r="D51" s="116"/>
      <c r="E51" s="116"/>
      <c r="F51" s="209"/>
      <c r="G51" s="116"/>
      <c r="H51" s="116"/>
      <c r="I51" s="116"/>
      <c r="J51" s="117"/>
      <c r="K51" s="117"/>
      <c r="L51" s="116"/>
      <c r="M51" s="116"/>
      <c r="N51" s="116"/>
      <c r="O51" s="116"/>
      <c r="P51" s="116"/>
      <c r="Q51" s="210"/>
      <c r="R51" s="210"/>
      <c r="S51" s="210"/>
    </row>
    <row r="52" spans="2:19">
      <c r="B52" s="116"/>
      <c r="C52" s="116"/>
      <c r="D52" s="116"/>
      <c r="E52" s="116"/>
      <c r="F52" s="209"/>
      <c r="G52" s="116"/>
      <c r="H52" s="116"/>
      <c r="I52" s="116"/>
      <c r="J52" s="117"/>
      <c r="K52" s="117"/>
      <c r="L52" s="116"/>
      <c r="M52" s="116"/>
      <c r="N52" s="116"/>
      <c r="O52" s="116"/>
      <c r="P52" s="116"/>
      <c r="Q52" s="210"/>
      <c r="R52" s="210"/>
      <c r="S52" s="210"/>
    </row>
    <row r="53" spans="2:19">
      <c r="B53" s="116"/>
      <c r="C53" s="116"/>
      <c r="D53" s="116"/>
      <c r="E53" s="116"/>
      <c r="F53" s="209"/>
      <c r="G53" s="116"/>
      <c r="H53" s="116"/>
      <c r="I53" s="116"/>
      <c r="J53" s="117"/>
      <c r="K53" s="117"/>
      <c r="L53" s="116"/>
      <c r="M53" s="116"/>
      <c r="N53" s="116"/>
      <c r="O53" s="116"/>
      <c r="P53" s="116"/>
      <c r="Q53" s="210"/>
      <c r="R53" s="210"/>
      <c r="S53" s="210"/>
    </row>
    <row r="54" spans="2:19">
      <c r="B54" s="116"/>
      <c r="C54" s="116"/>
      <c r="D54" s="116"/>
      <c r="E54" s="116"/>
      <c r="F54" s="209"/>
      <c r="G54" s="116"/>
      <c r="H54" s="116"/>
      <c r="I54" s="116"/>
      <c r="J54" s="117"/>
      <c r="K54" s="117"/>
      <c r="L54" s="116"/>
      <c r="M54" s="116"/>
      <c r="N54" s="116"/>
      <c r="O54" s="116"/>
      <c r="P54" s="116"/>
      <c r="Q54" s="210"/>
      <c r="R54" s="210"/>
      <c r="S54" s="210"/>
    </row>
    <row r="55" spans="2:19">
      <c r="B55" s="116"/>
      <c r="C55" s="116"/>
      <c r="D55" s="116"/>
      <c r="E55" s="116"/>
      <c r="F55" s="209"/>
      <c r="G55" s="116"/>
      <c r="H55" s="116"/>
      <c r="I55" s="116"/>
      <c r="J55" s="117"/>
      <c r="K55" s="117"/>
      <c r="L55" s="116"/>
      <c r="M55" s="116"/>
      <c r="N55" s="116"/>
      <c r="O55" s="116"/>
      <c r="P55" s="116"/>
      <c r="Q55" s="210"/>
      <c r="R55" s="210"/>
      <c r="S55" s="210"/>
    </row>
    <row r="56" spans="2:19">
      <c r="B56" s="116"/>
      <c r="C56" s="116"/>
      <c r="D56" s="116"/>
      <c r="E56" s="116"/>
      <c r="F56" s="209"/>
      <c r="G56" s="116"/>
      <c r="H56" s="116"/>
      <c r="I56" s="116"/>
      <c r="J56" s="117"/>
      <c r="K56" s="117"/>
      <c r="L56" s="116"/>
      <c r="M56" s="116"/>
      <c r="N56" s="116"/>
      <c r="O56" s="116"/>
      <c r="P56" s="116"/>
      <c r="Q56" s="210"/>
      <c r="R56" s="210"/>
      <c r="S56" s="210"/>
    </row>
    <row r="57" spans="2:19">
      <c r="B57" s="116"/>
      <c r="C57" s="116"/>
      <c r="D57" s="116"/>
      <c r="E57" s="116"/>
      <c r="F57" s="209"/>
      <c r="G57" s="116"/>
      <c r="H57" s="116"/>
      <c r="I57" s="116"/>
      <c r="J57" s="117"/>
      <c r="K57" s="117"/>
      <c r="L57" s="116"/>
      <c r="M57" s="116"/>
      <c r="N57" s="116"/>
      <c r="O57" s="116"/>
      <c r="P57" s="116"/>
      <c r="Q57" s="210"/>
      <c r="R57" s="210"/>
      <c r="S57" s="210"/>
    </row>
    <row r="58" spans="2:19">
      <c r="B58" s="116"/>
      <c r="C58" s="116"/>
      <c r="D58" s="116"/>
      <c r="E58" s="116"/>
      <c r="F58" s="209"/>
      <c r="G58" s="116"/>
      <c r="H58" s="116"/>
      <c r="I58" s="116"/>
      <c r="J58" s="117"/>
      <c r="K58" s="117"/>
      <c r="L58" s="116"/>
      <c r="M58" s="116"/>
      <c r="N58" s="116"/>
      <c r="O58" s="116"/>
      <c r="P58" s="116"/>
      <c r="Q58" s="210"/>
      <c r="R58" s="210"/>
      <c r="S58" s="210"/>
    </row>
    <row r="59" spans="2:19">
      <c r="B59" s="116"/>
      <c r="C59" s="116"/>
      <c r="D59" s="116"/>
      <c r="E59" s="116"/>
      <c r="F59" s="209"/>
      <c r="G59" s="116"/>
      <c r="H59" s="116"/>
      <c r="I59" s="116"/>
      <c r="J59" s="117"/>
      <c r="K59" s="117"/>
      <c r="L59" s="116"/>
      <c r="M59" s="116"/>
      <c r="N59" s="116"/>
      <c r="O59" s="116"/>
      <c r="P59" s="116"/>
      <c r="Q59" s="210"/>
      <c r="R59" s="210"/>
      <c r="S59" s="210"/>
    </row>
    <row r="60" spans="2:19">
      <c r="B60" s="116"/>
      <c r="C60" s="116"/>
      <c r="D60" s="116"/>
      <c r="E60" s="116"/>
      <c r="F60" s="209"/>
      <c r="G60" s="116"/>
      <c r="H60" s="116"/>
      <c r="I60" s="116"/>
      <c r="J60" s="117"/>
      <c r="K60" s="117"/>
      <c r="L60" s="116"/>
      <c r="M60" s="116"/>
      <c r="N60" s="116"/>
      <c r="O60" s="116"/>
      <c r="P60" s="116"/>
      <c r="Q60" s="210"/>
      <c r="R60" s="210"/>
      <c r="S60" s="210"/>
    </row>
    <row r="61" spans="2:19">
      <c r="B61" s="116"/>
      <c r="C61" s="116"/>
      <c r="D61" s="116"/>
      <c r="E61" s="116"/>
      <c r="F61" s="209"/>
      <c r="G61" s="116"/>
      <c r="H61" s="116"/>
      <c r="I61" s="116"/>
      <c r="J61" s="117"/>
      <c r="K61" s="117"/>
      <c r="L61" s="116"/>
      <c r="M61" s="116"/>
      <c r="N61" s="116"/>
      <c r="O61" s="116"/>
      <c r="P61" s="116"/>
      <c r="Q61" s="210"/>
      <c r="R61" s="210"/>
      <c r="S61" s="210"/>
    </row>
    <row r="62" spans="2:19">
      <c r="B62" s="116"/>
      <c r="C62" s="116"/>
      <c r="D62" s="116"/>
      <c r="E62" s="116"/>
      <c r="F62" s="209"/>
      <c r="G62" s="116"/>
      <c r="H62" s="116"/>
      <c r="I62" s="116"/>
      <c r="J62" s="117"/>
      <c r="K62" s="117"/>
      <c r="L62" s="116"/>
      <c r="M62" s="116"/>
      <c r="N62" s="116"/>
      <c r="O62" s="116"/>
      <c r="P62" s="116"/>
      <c r="Q62" s="210"/>
      <c r="R62" s="210"/>
      <c r="S62" s="210"/>
    </row>
    <row r="63" spans="2:19">
      <c r="B63" s="116"/>
      <c r="C63" s="116"/>
      <c r="D63" s="116"/>
      <c r="E63" s="116"/>
      <c r="F63" s="209"/>
      <c r="G63" s="116"/>
      <c r="H63" s="116"/>
      <c r="I63" s="116"/>
      <c r="J63" s="117"/>
      <c r="K63" s="117"/>
      <c r="L63" s="116"/>
      <c r="M63" s="116"/>
      <c r="N63" s="116"/>
      <c r="O63" s="116"/>
      <c r="P63" s="116"/>
      <c r="Q63" s="210"/>
      <c r="R63" s="210"/>
      <c r="S63" s="210"/>
    </row>
    <row r="64" spans="2:19">
      <c r="B64" s="116"/>
      <c r="C64" s="116"/>
      <c r="D64" s="116"/>
      <c r="E64" s="116"/>
      <c r="F64" s="209"/>
      <c r="G64" s="116"/>
      <c r="H64" s="116"/>
      <c r="I64" s="116"/>
      <c r="J64" s="117"/>
      <c r="K64" s="117"/>
      <c r="L64" s="116"/>
      <c r="M64" s="116"/>
      <c r="N64" s="116"/>
      <c r="O64" s="116"/>
      <c r="P64" s="116"/>
      <c r="Q64" s="210"/>
      <c r="R64" s="210"/>
      <c r="S64" s="210"/>
    </row>
    <row r="65" spans="2:19">
      <c r="B65" s="116"/>
      <c r="C65" s="116"/>
      <c r="D65" s="116"/>
      <c r="E65" s="116"/>
      <c r="F65" s="209"/>
      <c r="G65" s="116"/>
      <c r="H65" s="116"/>
      <c r="I65" s="116"/>
      <c r="J65" s="117"/>
      <c r="K65" s="117"/>
      <c r="L65" s="116"/>
      <c r="M65" s="116"/>
      <c r="N65" s="116"/>
      <c r="O65" s="116"/>
      <c r="P65" s="116"/>
      <c r="Q65" s="210"/>
      <c r="R65" s="210"/>
      <c r="S65" s="210"/>
    </row>
    <row r="66" spans="2:19">
      <c r="B66" s="116"/>
      <c r="C66" s="116"/>
      <c r="D66" s="116"/>
      <c r="E66" s="116"/>
      <c r="F66" s="209"/>
      <c r="G66" s="116"/>
      <c r="H66" s="116"/>
      <c r="I66" s="116"/>
      <c r="J66" s="117"/>
      <c r="K66" s="117"/>
      <c r="L66" s="116"/>
      <c r="M66" s="116"/>
      <c r="N66" s="116"/>
      <c r="O66" s="116"/>
      <c r="P66" s="116"/>
      <c r="Q66" s="210"/>
      <c r="R66" s="210"/>
      <c r="S66" s="210"/>
    </row>
    <row r="67" spans="2:19">
      <c r="B67" s="116"/>
      <c r="C67" s="116"/>
      <c r="D67" s="116"/>
      <c r="E67" s="116"/>
      <c r="F67" s="209"/>
      <c r="G67" s="116"/>
      <c r="H67" s="116"/>
      <c r="I67" s="116"/>
      <c r="J67" s="117"/>
      <c r="K67" s="117"/>
      <c r="L67" s="116"/>
      <c r="M67" s="116"/>
      <c r="N67" s="116"/>
      <c r="O67" s="116"/>
      <c r="P67" s="116"/>
      <c r="Q67" s="210"/>
      <c r="R67" s="210"/>
      <c r="S67" s="210"/>
    </row>
    <row r="68" spans="2:19">
      <c r="B68" s="116"/>
      <c r="C68" s="116"/>
      <c r="D68" s="116"/>
      <c r="E68" s="116"/>
      <c r="F68" s="209"/>
      <c r="G68" s="116"/>
      <c r="H68" s="116"/>
      <c r="I68" s="116"/>
      <c r="J68" s="117"/>
      <c r="K68" s="117"/>
      <c r="L68" s="116"/>
      <c r="M68" s="116"/>
      <c r="N68" s="116"/>
      <c r="O68" s="116"/>
      <c r="P68" s="116"/>
      <c r="Q68" s="210"/>
      <c r="R68" s="210"/>
      <c r="S68" s="210"/>
    </row>
    <row r="69" spans="2:19">
      <c r="B69" s="116"/>
      <c r="C69" s="116"/>
      <c r="D69" s="116"/>
      <c r="E69" s="116"/>
      <c r="F69" s="209"/>
      <c r="G69" s="116"/>
      <c r="H69" s="116"/>
      <c r="I69" s="116"/>
      <c r="J69" s="117"/>
      <c r="K69" s="117"/>
      <c r="L69" s="116"/>
      <c r="M69" s="116"/>
      <c r="N69" s="116"/>
      <c r="O69" s="116"/>
      <c r="P69" s="116"/>
      <c r="Q69" s="210"/>
      <c r="R69" s="210"/>
      <c r="S69" s="210"/>
    </row>
    <row r="70" spans="2:19">
      <c r="B70" s="116"/>
      <c r="C70" s="116"/>
      <c r="D70" s="116"/>
      <c r="E70" s="116"/>
      <c r="F70" s="209"/>
      <c r="G70" s="116"/>
      <c r="H70" s="116"/>
      <c r="I70" s="116"/>
      <c r="J70" s="117"/>
      <c r="K70" s="117"/>
      <c r="L70" s="116"/>
      <c r="M70" s="116"/>
      <c r="N70" s="116"/>
      <c r="O70" s="116"/>
      <c r="P70" s="116"/>
      <c r="Q70" s="210"/>
      <c r="R70" s="210"/>
      <c r="S70" s="210"/>
    </row>
    <row r="71" spans="2:19">
      <c r="B71" s="116"/>
      <c r="C71" s="116"/>
      <c r="D71" s="116"/>
      <c r="E71" s="116"/>
      <c r="F71" s="209"/>
      <c r="G71" s="116"/>
      <c r="H71" s="116"/>
      <c r="I71" s="116"/>
      <c r="J71" s="117"/>
      <c r="K71" s="117"/>
      <c r="L71" s="116"/>
      <c r="M71" s="116"/>
      <c r="N71" s="116"/>
      <c r="O71" s="116"/>
      <c r="P71" s="116"/>
      <c r="Q71" s="210"/>
      <c r="R71" s="210"/>
      <c r="S71" s="210"/>
    </row>
    <row r="72" spans="2:19">
      <c r="B72" s="116"/>
      <c r="C72" s="116"/>
      <c r="D72" s="116"/>
      <c r="E72" s="116"/>
      <c r="F72" s="209"/>
      <c r="G72" s="116"/>
      <c r="H72" s="116"/>
      <c r="I72" s="116"/>
      <c r="J72" s="117"/>
      <c r="K72" s="117"/>
      <c r="L72" s="116"/>
      <c r="M72" s="116"/>
      <c r="N72" s="116"/>
      <c r="O72" s="116"/>
      <c r="P72" s="116"/>
      <c r="Q72" s="210"/>
      <c r="R72" s="210"/>
      <c r="S72" s="210"/>
    </row>
    <row r="73" spans="2:19">
      <c r="B73" s="116"/>
      <c r="C73" s="116"/>
      <c r="D73" s="116"/>
      <c r="E73" s="116"/>
      <c r="F73" s="209"/>
      <c r="G73" s="116"/>
      <c r="H73" s="116"/>
      <c r="I73" s="116"/>
      <c r="J73" s="117"/>
      <c r="K73" s="117"/>
      <c r="L73" s="116"/>
      <c r="M73" s="116"/>
      <c r="N73" s="116"/>
      <c r="O73" s="116"/>
      <c r="P73" s="116"/>
      <c r="Q73" s="210"/>
      <c r="R73" s="210"/>
      <c r="S73" s="210"/>
    </row>
  </sheetData>
  <protectedRanges>
    <protectedRange sqref="X8:X9" name="범위1_7_1_1_2_1"/>
    <protectedRange sqref="W8:W9" name="범위1_1_6_1_2_2_1"/>
    <protectedRange sqref="V8:V9" name="범위1_1_6_1_1_1_2_1"/>
    <protectedRange sqref="I8" name="범위1_1_6_1_1_1_1_1_1"/>
    <protectedRange sqref="I10" name="범위1_1_6_1_1_1_1_1_1_1_1"/>
    <protectedRange sqref="I11:I12" name="범위1_1_6_1_1_1_1_1_1_1_1_2"/>
    <protectedRange sqref="I13" name="범위1_1_6_1_1_1_1_1_1_1_1_2_1"/>
  </protectedRanges>
  <mergeCells count="13">
    <mergeCell ref="L5:M5"/>
    <mergeCell ref="N5:O5"/>
    <mergeCell ref="R5:S5"/>
    <mergeCell ref="A22:C22"/>
    <mergeCell ref="A1:J1"/>
    <mergeCell ref="L1:S1"/>
    <mergeCell ref="C3:J3"/>
    <mergeCell ref="L3:S3"/>
    <mergeCell ref="E4:F4"/>
    <mergeCell ref="H4:J4"/>
    <mergeCell ref="L4:M4"/>
    <mergeCell ref="N4:P4"/>
    <mergeCell ref="Q4:S4"/>
  </mergeCells>
  <phoneticPr fontId="4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1"/>
  <sheetViews>
    <sheetView zoomScale="90" zoomScaleNormal="90" workbookViewId="0">
      <selection activeCell="A13" sqref="A13"/>
    </sheetView>
  </sheetViews>
  <sheetFormatPr defaultRowHeight="13.5"/>
  <cols>
    <col min="1" max="1" width="14.5546875" style="115" customWidth="1"/>
    <col min="2" max="2" width="6.33203125" style="73" customWidth="1"/>
    <col min="3" max="4" width="4.109375" style="73" customWidth="1"/>
    <col min="5" max="9" width="13.21875" style="73" customWidth="1"/>
    <col min="10" max="10" width="2.33203125" style="73" customWidth="1"/>
    <col min="11" max="11" width="12.33203125" style="55" customWidth="1"/>
    <col min="12" max="12" width="11.6640625" style="55" customWidth="1"/>
    <col min="13" max="13" width="6.5546875" style="55" customWidth="1"/>
    <col min="14" max="14" width="4.21875" style="55" customWidth="1"/>
    <col min="15" max="15" width="4.33203125" style="55" customWidth="1"/>
    <col min="16" max="16" width="6.44140625" style="55" customWidth="1"/>
    <col min="17" max="17" width="11.88671875" style="55" customWidth="1"/>
    <col min="18" max="18" width="11.33203125" style="55" customWidth="1"/>
    <col min="19" max="19" width="18.44140625" style="115" customWidth="1"/>
    <col min="20" max="20" width="7" style="55" customWidth="1"/>
    <col min="21" max="21" width="6.6640625" style="55" customWidth="1"/>
    <col min="22" max="22" width="6.77734375" style="55" customWidth="1"/>
    <col min="23" max="23" width="26.109375" style="55" customWidth="1"/>
    <col min="24" max="24" width="23.5546875" style="55" customWidth="1"/>
    <col min="25" max="25" width="3.33203125" style="55" customWidth="1"/>
    <col min="26" max="26" width="10.77734375" style="55" customWidth="1"/>
    <col min="27" max="27" width="3.6640625" style="55" customWidth="1"/>
    <col min="28" max="28" width="3.5546875" style="55" customWidth="1"/>
    <col min="29" max="29" width="13.109375" style="55" customWidth="1"/>
    <col min="30" max="30" width="13.88671875" style="55" customWidth="1"/>
    <col min="31" max="31" width="7.33203125" style="55" customWidth="1"/>
    <col min="32" max="33" width="3.6640625" style="55" customWidth="1"/>
    <col min="34" max="34" width="14.77734375" style="55" customWidth="1"/>
    <col min="35" max="35" width="13" style="55" customWidth="1"/>
    <col min="36" max="36" width="10.77734375" style="55" customWidth="1"/>
    <col min="37" max="16384" width="8.88671875" style="55"/>
  </cols>
  <sheetData>
    <row r="1" spans="1:37" ht="50.25" customHeight="1">
      <c r="A1" s="861" t="s">
        <v>1024</v>
      </c>
      <c r="B1" s="861"/>
      <c r="C1" s="861"/>
      <c r="D1" s="861"/>
      <c r="E1" s="861"/>
      <c r="F1" s="861"/>
      <c r="G1" s="861"/>
      <c r="H1" s="861"/>
      <c r="I1" s="861"/>
      <c r="J1" s="213"/>
      <c r="K1" s="878" t="s">
        <v>249</v>
      </c>
      <c r="L1" s="878"/>
      <c r="M1" s="878"/>
      <c r="N1" s="878"/>
      <c r="O1" s="878"/>
      <c r="P1" s="878"/>
      <c r="Q1" s="878"/>
      <c r="R1" s="878"/>
      <c r="S1" s="939" t="s">
        <v>250</v>
      </c>
      <c r="T1" s="939"/>
      <c r="U1" s="939"/>
      <c r="V1" s="939"/>
      <c r="W1" s="939"/>
      <c r="X1" s="939"/>
      <c r="Z1" s="940" t="s">
        <v>251</v>
      </c>
      <c r="AA1" s="940"/>
      <c r="AB1" s="940"/>
      <c r="AC1" s="886"/>
      <c r="AD1" s="886"/>
      <c r="AE1" s="886"/>
      <c r="AF1" s="886"/>
      <c r="AG1" s="886"/>
      <c r="AH1" s="886"/>
      <c r="AI1" s="886"/>
      <c r="AJ1" s="886"/>
    </row>
    <row r="2" spans="1:37" s="64" customFormat="1" ht="25.5" customHeight="1" thickBot="1">
      <c r="A2" s="71" t="s">
        <v>252</v>
      </c>
      <c r="B2" s="72"/>
      <c r="C2" s="72"/>
      <c r="D2" s="72"/>
      <c r="E2" s="72"/>
      <c r="F2" s="72"/>
      <c r="G2" s="72"/>
      <c r="H2" s="188"/>
      <c r="J2" s="87"/>
      <c r="K2" s="188"/>
      <c r="L2" s="88"/>
      <c r="M2" s="88"/>
      <c r="N2" s="88"/>
      <c r="O2" s="88"/>
      <c r="P2" s="88"/>
      <c r="Q2" s="88"/>
      <c r="R2" s="214" t="s">
        <v>253</v>
      </c>
      <c r="S2" s="71" t="s">
        <v>252</v>
      </c>
      <c r="T2" s="88"/>
      <c r="U2" s="88"/>
      <c r="V2" s="88"/>
      <c r="W2" s="88"/>
      <c r="X2" s="88"/>
      <c r="Y2" s="211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4" t="s">
        <v>253</v>
      </c>
    </row>
    <row r="3" spans="1:37" s="64" customFormat="1" ht="17.100000000000001" customHeight="1" thickTop="1">
      <c r="A3" s="37" t="s">
        <v>254</v>
      </c>
      <c r="B3" s="880" t="s">
        <v>255</v>
      </c>
      <c r="C3" s="881"/>
      <c r="D3" s="881"/>
      <c r="E3" s="881"/>
      <c r="F3" s="881"/>
      <c r="G3" s="881"/>
      <c r="H3" s="881"/>
      <c r="I3" s="881"/>
      <c r="J3" s="215"/>
      <c r="K3" s="216"/>
      <c r="L3" s="217"/>
      <c r="M3" s="881" t="s">
        <v>256</v>
      </c>
      <c r="N3" s="881"/>
      <c r="O3" s="881"/>
      <c r="P3" s="881"/>
      <c r="Q3" s="881"/>
      <c r="R3" s="881"/>
      <c r="S3" s="218" t="s">
        <v>254</v>
      </c>
      <c r="T3" s="880" t="s">
        <v>257</v>
      </c>
      <c r="U3" s="881"/>
      <c r="V3" s="881"/>
      <c r="W3" s="881"/>
      <c r="X3" s="881"/>
      <c r="Y3" s="37"/>
      <c r="Z3" s="881" t="s">
        <v>258</v>
      </c>
      <c r="AA3" s="881"/>
      <c r="AB3" s="881"/>
      <c r="AC3" s="881"/>
      <c r="AD3" s="881"/>
      <c r="AE3" s="881"/>
      <c r="AF3" s="881"/>
      <c r="AG3" s="881"/>
      <c r="AH3" s="881"/>
      <c r="AI3" s="881"/>
      <c r="AJ3" s="881"/>
    </row>
    <row r="4" spans="1:37" s="64" customFormat="1" ht="17.100000000000001" customHeight="1">
      <c r="A4" s="37"/>
      <c r="B4" s="849" t="s">
        <v>259</v>
      </c>
      <c r="C4" s="850"/>
      <c r="D4" s="851"/>
      <c r="E4" s="941" t="s">
        <v>260</v>
      </c>
      <c r="F4" s="941" t="s">
        <v>261</v>
      </c>
      <c r="G4" s="941" t="s">
        <v>262</v>
      </c>
      <c r="H4" s="941" t="s">
        <v>263</v>
      </c>
      <c r="I4" s="849" t="s">
        <v>264</v>
      </c>
      <c r="J4" s="215"/>
      <c r="K4" s="851" t="s">
        <v>265</v>
      </c>
      <c r="L4" s="851" t="s">
        <v>266</v>
      </c>
      <c r="M4" s="849" t="s">
        <v>259</v>
      </c>
      <c r="N4" s="850"/>
      <c r="O4" s="850"/>
      <c r="P4" s="219"/>
      <c r="Q4" s="943" t="s">
        <v>267</v>
      </c>
      <c r="R4" s="943"/>
      <c r="S4" s="37"/>
      <c r="T4" s="944" t="s">
        <v>268</v>
      </c>
      <c r="U4" s="943"/>
      <c r="V4" s="943"/>
      <c r="W4" s="943"/>
      <c r="X4" s="943"/>
      <c r="Y4" s="37"/>
      <c r="Z4" s="943" t="s">
        <v>269</v>
      </c>
      <c r="AA4" s="943"/>
      <c r="AB4" s="943"/>
      <c r="AC4" s="943"/>
      <c r="AD4" s="947"/>
      <c r="AE4" s="944" t="s">
        <v>270</v>
      </c>
      <c r="AF4" s="943"/>
      <c r="AG4" s="943"/>
      <c r="AH4" s="943"/>
      <c r="AI4" s="947"/>
      <c r="AJ4" s="948" t="s">
        <v>271</v>
      </c>
    </row>
    <row r="5" spans="1:37" s="64" customFormat="1" ht="17.100000000000001" customHeight="1">
      <c r="A5" s="37" t="s">
        <v>272</v>
      </c>
      <c r="B5" s="856"/>
      <c r="C5" s="857"/>
      <c r="D5" s="858"/>
      <c r="E5" s="942"/>
      <c r="F5" s="942"/>
      <c r="G5" s="942"/>
      <c r="H5" s="942"/>
      <c r="I5" s="856"/>
      <c r="J5" s="42"/>
      <c r="K5" s="858"/>
      <c r="L5" s="858"/>
      <c r="M5" s="856"/>
      <c r="N5" s="857"/>
      <c r="O5" s="857"/>
      <c r="P5" s="220"/>
      <c r="Q5" s="221"/>
      <c r="R5" s="222"/>
      <c r="S5" s="37" t="s">
        <v>272</v>
      </c>
      <c r="T5" s="849" t="s">
        <v>259</v>
      </c>
      <c r="U5" s="850"/>
      <c r="V5" s="851"/>
      <c r="W5" s="945" t="s">
        <v>273</v>
      </c>
      <c r="X5" s="948" t="s">
        <v>274</v>
      </c>
      <c r="Y5" s="42"/>
      <c r="Z5" s="850" t="s">
        <v>259</v>
      </c>
      <c r="AA5" s="850"/>
      <c r="AB5" s="851"/>
      <c r="AC5" s="945" t="s">
        <v>275</v>
      </c>
      <c r="AD5" s="945" t="s">
        <v>276</v>
      </c>
      <c r="AE5" s="850" t="s">
        <v>259</v>
      </c>
      <c r="AF5" s="850"/>
      <c r="AG5" s="851"/>
      <c r="AH5" s="945" t="s">
        <v>277</v>
      </c>
      <c r="AI5" s="945" t="s">
        <v>278</v>
      </c>
      <c r="AJ5" s="885"/>
    </row>
    <row r="6" spans="1:37" s="64" customFormat="1" ht="16.5" customHeight="1">
      <c r="A6" s="37" t="s">
        <v>279</v>
      </c>
      <c r="B6" s="38"/>
      <c r="C6" s="39" t="s">
        <v>280</v>
      </c>
      <c r="D6" s="39" t="s">
        <v>281</v>
      </c>
      <c r="E6" s="41" t="s">
        <v>282</v>
      </c>
      <c r="F6" s="122"/>
      <c r="G6" s="37" t="s">
        <v>283</v>
      </c>
      <c r="H6" s="41" t="s">
        <v>284</v>
      </c>
      <c r="I6" s="92" t="s">
        <v>285</v>
      </c>
      <c r="J6" s="37"/>
      <c r="K6" s="223"/>
      <c r="L6" s="223"/>
      <c r="M6" s="37"/>
      <c r="N6" s="121" t="s">
        <v>280</v>
      </c>
      <c r="O6" s="219" t="s">
        <v>286</v>
      </c>
      <c r="P6" s="92"/>
      <c r="Q6" s="122" t="s">
        <v>273</v>
      </c>
      <c r="R6" s="37" t="s">
        <v>274</v>
      </c>
      <c r="S6" s="37" t="s">
        <v>279</v>
      </c>
      <c r="T6" s="92"/>
      <c r="U6" s="121" t="s">
        <v>280</v>
      </c>
      <c r="V6" s="121" t="s">
        <v>286</v>
      </c>
      <c r="W6" s="946"/>
      <c r="X6" s="885"/>
      <c r="Y6" s="37"/>
      <c r="Z6" s="37"/>
      <c r="AA6" s="121" t="s">
        <v>280</v>
      </c>
      <c r="AB6" s="121" t="s">
        <v>286</v>
      </c>
      <c r="AC6" s="946"/>
      <c r="AD6" s="946"/>
      <c r="AE6" s="122"/>
      <c r="AF6" s="121" t="s">
        <v>280</v>
      </c>
      <c r="AG6" s="121" t="s">
        <v>286</v>
      </c>
      <c r="AH6" s="946"/>
      <c r="AI6" s="946"/>
      <c r="AJ6" s="224"/>
    </row>
    <row r="7" spans="1:37" s="64" customFormat="1" ht="16.5" customHeight="1">
      <c r="A7" s="195" t="s">
        <v>4</v>
      </c>
      <c r="B7" s="225"/>
      <c r="C7" s="45"/>
      <c r="D7" s="45"/>
      <c r="E7" s="45" t="s">
        <v>287</v>
      </c>
      <c r="F7" s="45" t="s">
        <v>288</v>
      </c>
      <c r="G7" s="46" t="s">
        <v>289</v>
      </c>
      <c r="H7" s="45" t="s">
        <v>290</v>
      </c>
      <c r="I7" s="44" t="s">
        <v>291</v>
      </c>
      <c r="J7" s="42"/>
      <c r="K7" s="46" t="s">
        <v>292</v>
      </c>
      <c r="L7" s="45" t="s">
        <v>293</v>
      </c>
      <c r="M7" s="44"/>
      <c r="N7" s="45"/>
      <c r="O7" s="44"/>
      <c r="P7" s="44"/>
      <c r="Q7" s="45" t="s">
        <v>294</v>
      </c>
      <c r="R7" s="82" t="s">
        <v>295</v>
      </c>
      <c r="S7" s="43" t="s">
        <v>4</v>
      </c>
      <c r="T7" s="44"/>
      <c r="U7" s="45"/>
      <c r="V7" s="44"/>
      <c r="W7" s="45" t="s">
        <v>294</v>
      </c>
      <c r="X7" s="44" t="s">
        <v>295</v>
      </c>
      <c r="Y7" s="42"/>
      <c r="Z7" s="82"/>
      <c r="AA7" s="45"/>
      <c r="AB7" s="44"/>
      <c r="AC7" s="45" t="s">
        <v>296</v>
      </c>
      <c r="AD7" s="45" t="s">
        <v>297</v>
      </c>
      <c r="AE7" s="45"/>
      <c r="AF7" s="45"/>
      <c r="AG7" s="44"/>
      <c r="AH7" s="45" t="s">
        <v>298</v>
      </c>
      <c r="AI7" s="45" t="s">
        <v>299</v>
      </c>
      <c r="AJ7" s="226" t="s">
        <v>300</v>
      </c>
    </row>
    <row r="8" spans="1:37" s="19" customFormat="1" ht="38.25" customHeight="1">
      <c r="A8" s="15">
        <v>2013</v>
      </c>
      <c r="B8" s="42">
        <v>19</v>
      </c>
      <c r="C8" s="42" t="s">
        <v>301</v>
      </c>
      <c r="D8" s="42" t="s">
        <v>301</v>
      </c>
      <c r="E8" s="42">
        <v>18</v>
      </c>
      <c r="F8" s="17">
        <v>0</v>
      </c>
      <c r="G8" s="17">
        <v>0</v>
      </c>
      <c r="H8" s="17">
        <v>0</v>
      </c>
      <c r="I8" s="47">
        <v>1</v>
      </c>
      <c r="J8" s="227"/>
      <c r="K8" s="17">
        <v>0</v>
      </c>
      <c r="L8" s="17">
        <v>0</v>
      </c>
      <c r="M8" s="228">
        <v>91</v>
      </c>
      <c r="N8" s="228" t="s">
        <v>301</v>
      </c>
      <c r="O8" s="228" t="s">
        <v>301</v>
      </c>
      <c r="P8" s="50">
        <f t="shared" ref="P8" si="0">SUM(Q8:R8)</f>
        <v>91</v>
      </c>
      <c r="Q8" s="228">
        <v>91</v>
      </c>
      <c r="R8" s="17">
        <v>0</v>
      </c>
      <c r="S8" s="15">
        <v>2013</v>
      </c>
      <c r="T8" s="229">
        <v>0</v>
      </c>
      <c r="U8" s="17" t="s">
        <v>301</v>
      </c>
      <c r="V8" s="17" t="s">
        <v>301</v>
      </c>
      <c r="W8" s="17">
        <v>0</v>
      </c>
      <c r="X8" s="17">
        <v>0</v>
      </c>
      <c r="Y8" s="227"/>
      <c r="Z8" s="228">
        <v>5662</v>
      </c>
      <c r="AA8" s="228" t="s">
        <v>301</v>
      </c>
      <c r="AB8" s="228" t="s">
        <v>301</v>
      </c>
      <c r="AC8" s="228">
        <v>5280</v>
      </c>
      <c r="AD8" s="228">
        <v>382</v>
      </c>
      <c r="AE8" s="228">
        <v>4</v>
      </c>
      <c r="AF8" s="228" t="s">
        <v>301</v>
      </c>
      <c r="AG8" s="228" t="s">
        <v>301</v>
      </c>
      <c r="AH8" s="228">
        <v>2</v>
      </c>
      <c r="AI8" s="42">
        <v>2</v>
      </c>
      <c r="AJ8" s="228">
        <v>7</v>
      </c>
      <c r="AK8" s="230"/>
    </row>
    <row r="9" spans="1:37" s="19" customFormat="1" ht="38.25" customHeight="1">
      <c r="A9" s="15">
        <v>2014</v>
      </c>
      <c r="B9" s="50">
        <v>31</v>
      </c>
      <c r="C9" s="50">
        <v>19</v>
      </c>
      <c r="D9" s="50">
        <v>12</v>
      </c>
      <c r="E9" s="42">
        <v>24</v>
      </c>
      <c r="F9" s="231">
        <v>4</v>
      </c>
      <c r="G9" s="17">
        <v>0</v>
      </c>
      <c r="H9" s="231">
        <v>1</v>
      </c>
      <c r="I9" s="17">
        <v>0</v>
      </c>
      <c r="J9" s="227"/>
      <c r="K9" s="17">
        <v>0</v>
      </c>
      <c r="L9" s="231">
        <v>2</v>
      </c>
      <c r="M9" s="228">
        <v>73</v>
      </c>
      <c r="N9" s="228" t="s">
        <v>301</v>
      </c>
      <c r="O9" s="228" t="s">
        <v>301</v>
      </c>
      <c r="P9" s="50">
        <v>73</v>
      </c>
      <c r="Q9" s="228">
        <v>73</v>
      </c>
      <c r="R9" s="17">
        <v>0</v>
      </c>
      <c r="S9" s="15">
        <v>2014</v>
      </c>
      <c r="T9" s="232" t="s">
        <v>302</v>
      </c>
      <c r="U9" s="231" t="s">
        <v>301</v>
      </c>
      <c r="V9" s="231" t="s">
        <v>301</v>
      </c>
      <c r="W9" s="231" t="s">
        <v>302</v>
      </c>
      <c r="X9" s="17">
        <v>0</v>
      </c>
      <c r="Y9" s="227"/>
      <c r="Z9" s="228">
        <v>4338</v>
      </c>
      <c r="AA9" s="228" t="s">
        <v>301</v>
      </c>
      <c r="AB9" s="228" t="s">
        <v>301</v>
      </c>
      <c r="AC9" s="228">
        <v>4233</v>
      </c>
      <c r="AD9" s="228">
        <v>105</v>
      </c>
      <c r="AE9" s="228" t="s">
        <v>301</v>
      </c>
      <c r="AF9" s="228" t="s">
        <v>301</v>
      </c>
      <c r="AG9" s="228" t="s">
        <v>301</v>
      </c>
      <c r="AH9" s="228" t="s">
        <v>301</v>
      </c>
      <c r="AI9" s="228" t="s">
        <v>301</v>
      </c>
      <c r="AJ9" s="228">
        <v>5</v>
      </c>
      <c r="AK9" s="230"/>
    </row>
    <row r="10" spans="1:37" s="19" customFormat="1" ht="38.25" customHeight="1">
      <c r="A10" s="15">
        <v>2015</v>
      </c>
      <c r="B10" s="42">
        <v>22</v>
      </c>
      <c r="C10" s="42">
        <v>12</v>
      </c>
      <c r="D10" s="42">
        <v>10</v>
      </c>
      <c r="E10" s="42">
        <v>15</v>
      </c>
      <c r="F10" s="42">
        <v>6</v>
      </c>
      <c r="G10" s="17">
        <v>0</v>
      </c>
      <c r="H10" s="17">
        <v>0</v>
      </c>
      <c r="I10" s="17">
        <v>1</v>
      </c>
      <c r="J10" s="17"/>
      <c r="K10" s="50">
        <v>1</v>
      </c>
      <c r="L10" s="17">
        <v>0</v>
      </c>
      <c r="M10" s="233">
        <v>70</v>
      </c>
      <c r="N10" s="233" t="s">
        <v>301</v>
      </c>
      <c r="O10" s="233" t="s">
        <v>301</v>
      </c>
      <c r="P10" s="233">
        <v>70</v>
      </c>
      <c r="Q10" s="233">
        <v>70</v>
      </c>
      <c r="R10" s="17">
        <v>0</v>
      </c>
      <c r="S10" s="15">
        <v>2015</v>
      </c>
      <c r="T10" s="231" t="s">
        <v>303</v>
      </c>
      <c r="U10" s="17" t="s">
        <v>301</v>
      </c>
      <c r="V10" s="17" t="s">
        <v>301</v>
      </c>
      <c r="W10" s="231" t="s">
        <v>303</v>
      </c>
      <c r="X10" s="17">
        <v>0</v>
      </c>
      <c r="Y10" s="234"/>
      <c r="Z10" s="233">
        <v>5675</v>
      </c>
      <c r="AA10" s="233" t="s">
        <v>301</v>
      </c>
      <c r="AB10" s="233" t="s">
        <v>301</v>
      </c>
      <c r="AC10" s="233">
        <v>5229</v>
      </c>
      <c r="AD10" s="233">
        <v>446</v>
      </c>
      <c r="AE10" s="233" t="s">
        <v>301</v>
      </c>
      <c r="AF10" s="233" t="s">
        <v>301</v>
      </c>
      <c r="AG10" s="233" t="s">
        <v>301</v>
      </c>
      <c r="AH10" s="233" t="s">
        <v>301</v>
      </c>
      <c r="AI10" s="42" t="s">
        <v>301</v>
      </c>
      <c r="AJ10" s="42" t="s">
        <v>301</v>
      </c>
      <c r="AK10" s="230"/>
    </row>
    <row r="11" spans="1:37" s="19" customFormat="1" ht="38.25" customHeight="1">
      <c r="A11" s="15">
        <v>2016</v>
      </c>
      <c r="B11" s="299">
        <v>28</v>
      </c>
      <c r="C11" s="299">
        <v>15</v>
      </c>
      <c r="D11" s="299">
        <v>13</v>
      </c>
      <c r="E11" s="299">
        <v>22</v>
      </c>
      <c r="F11" s="299">
        <v>3</v>
      </c>
      <c r="G11" s="17">
        <v>0</v>
      </c>
      <c r="H11" s="17">
        <v>0</v>
      </c>
      <c r="I11" s="17">
        <v>0</v>
      </c>
      <c r="J11" s="299"/>
      <c r="K11" s="17">
        <v>0</v>
      </c>
      <c r="L11" s="299">
        <v>3</v>
      </c>
      <c r="M11" s="233">
        <v>72</v>
      </c>
      <c r="N11" s="233">
        <v>43</v>
      </c>
      <c r="O11" s="233">
        <v>29</v>
      </c>
      <c r="P11" s="233">
        <v>72</v>
      </c>
      <c r="Q11" s="233">
        <v>72</v>
      </c>
      <c r="R11" s="17">
        <v>0</v>
      </c>
      <c r="S11" s="15">
        <v>2016</v>
      </c>
      <c r="T11" s="134">
        <v>47</v>
      </c>
      <c r="U11" s="134">
        <v>27</v>
      </c>
      <c r="V11" s="134">
        <v>20</v>
      </c>
      <c r="W11" s="299" t="s">
        <v>304</v>
      </c>
      <c r="X11" s="17">
        <v>0</v>
      </c>
      <c r="Y11" s="234"/>
      <c r="Z11" s="233">
        <v>7064</v>
      </c>
      <c r="AA11" s="233" t="s">
        <v>301</v>
      </c>
      <c r="AB11" s="233" t="s">
        <v>301</v>
      </c>
      <c r="AC11" s="233">
        <v>6291</v>
      </c>
      <c r="AD11" s="233">
        <v>773</v>
      </c>
      <c r="AE11" s="233">
        <v>769</v>
      </c>
      <c r="AF11" s="233" t="s">
        <v>301</v>
      </c>
      <c r="AG11" s="233" t="s">
        <v>301</v>
      </c>
      <c r="AH11" s="233">
        <v>1</v>
      </c>
      <c r="AI11" s="233">
        <v>768</v>
      </c>
      <c r="AJ11" s="282" t="s">
        <v>6</v>
      </c>
    </row>
    <row r="12" spans="1:37" s="19" customFormat="1" ht="38.25" customHeight="1">
      <c r="A12" s="15">
        <v>2017</v>
      </c>
      <c r="B12" s="299">
        <v>17</v>
      </c>
      <c r="C12" s="299">
        <v>8</v>
      </c>
      <c r="D12" s="299">
        <v>9</v>
      </c>
      <c r="E12" s="299">
        <v>13</v>
      </c>
      <c r="F12" s="299">
        <v>4</v>
      </c>
      <c r="G12" s="17" t="s">
        <v>861</v>
      </c>
      <c r="H12" s="17" t="s">
        <v>862</v>
      </c>
      <c r="I12" s="17" t="s">
        <v>860</v>
      </c>
      <c r="J12" s="299"/>
      <c r="K12" s="17" t="s">
        <v>860</v>
      </c>
      <c r="L12" s="299" t="s">
        <v>862</v>
      </c>
      <c r="M12" s="233">
        <v>49</v>
      </c>
      <c r="N12" s="299">
        <v>26</v>
      </c>
      <c r="O12" s="299">
        <v>23</v>
      </c>
      <c r="P12" s="299">
        <v>49</v>
      </c>
      <c r="Q12" s="299">
        <v>49</v>
      </c>
      <c r="R12" s="17" t="s">
        <v>862</v>
      </c>
      <c r="S12" s="15">
        <v>2017</v>
      </c>
      <c r="T12" s="134">
        <v>80</v>
      </c>
      <c r="U12" s="134">
        <v>41</v>
      </c>
      <c r="V12" s="134">
        <v>39</v>
      </c>
      <c r="W12" s="134">
        <v>80</v>
      </c>
      <c r="X12" s="17">
        <v>0</v>
      </c>
      <c r="Y12" s="234"/>
      <c r="Z12" s="233">
        <v>6741</v>
      </c>
      <c r="AA12" s="233" t="s">
        <v>861</v>
      </c>
      <c r="AB12" s="233" t="s">
        <v>861</v>
      </c>
      <c r="AC12" s="233">
        <v>6119</v>
      </c>
      <c r="AD12" s="233">
        <v>622</v>
      </c>
      <c r="AE12" s="233">
        <v>622</v>
      </c>
      <c r="AF12" s="233" t="s">
        <v>860</v>
      </c>
      <c r="AG12" s="233" t="s">
        <v>860</v>
      </c>
      <c r="AH12" s="233">
        <v>1</v>
      </c>
      <c r="AI12" s="233">
        <v>621</v>
      </c>
      <c r="AJ12" s="757" t="s">
        <v>6</v>
      </c>
    </row>
    <row r="13" spans="1:37" s="21" customFormat="1" ht="38.25" customHeight="1">
      <c r="A13" s="20">
        <v>2018</v>
      </c>
      <c r="B13" s="170">
        <v>13</v>
      </c>
      <c r="C13" s="170">
        <v>10</v>
      </c>
      <c r="D13" s="170">
        <v>3</v>
      </c>
      <c r="E13" s="170">
        <v>13</v>
      </c>
      <c r="F13" s="170" t="s">
        <v>1026</v>
      </c>
      <c r="G13" s="118" t="s">
        <v>1026</v>
      </c>
      <c r="H13" s="118" t="s">
        <v>1027</v>
      </c>
      <c r="I13" s="118" t="s">
        <v>1027</v>
      </c>
      <c r="J13" s="170"/>
      <c r="K13" s="118" t="s">
        <v>1027</v>
      </c>
      <c r="L13" s="170" t="s">
        <v>1027</v>
      </c>
      <c r="M13" s="235">
        <v>23</v>
      </c>
      <c r="N13" s="170">
        <v>1</v>
      </c>
      <c r="O13" s="170">
        <v>22</v>
      </c>
      <c r="P13" s="170">
        <v>23</v>
      </c>
      <c r="Q13" s="170">
        <v>23</v>
      </c>
      <c r="R13" s="17" t="s">
        <v>777</v>
      </c>
      <c r="S13" s="20">
        <v>2018</v>
      </c>
      <c r="T13" s="236">
        <v>37</v>
      </c>
      <c r="U13" s="236">
        <v>22</v>
      </c>
      <c r="V13" s="236">
        <v>15</v>
      </c>
      <c r="W13" s="236">
        <v>37</v>
      </c>
      <c r="X13" s="17">
        <v>0</v>
      </c>
      <c r="Y13" s="237"/>
      <c r="Z13" s="235">
        <v>3339</v>
      </c>
      <c r="AA13" s="233"/>
      <c r="AB13" s="233"/>
      <c r="AC13" s="235">
        <v>3026</v>
      </c>
      <c r="AD13" s="235">
        <v>313</v>
      </c>
      <c r="AE13" s="235">
        <v>313</v>
      </c>
      <c r="AF13" s="233" t="s">
        <v>1027</v>
      </c>
      <c r="AG13" s="233" t="s">
        <v>777</v>
      </c>
      <c r="AH13" s="235">
        <v>6</v>
      </c>
      <c r="AI13" s="235">
        <v>307</v>
      </c>
      <c r="AJ13" s="757" t="s">
        <v>6</v>
      </c>
    </row>
    <row r="14" spans="1:37" s="64" customFormat="1" ht="38.25" customHeight="1">
      <c r="A14" s="48" t="s">
        <v>144</v>
      </c>
      <c r="B14" s="299">
        <v>3</v>
      </c>
      <c r="C14" s="299">
        <v>2</v>
      </c>
      <c r="D14" s="299">
        <v>1</v>
      </c>
      <c r="E14" s="299">
        <v>3</v>
      </c>
      <c r="F14" s="170" t="s">
        <v>1027</v>
      </c>
      <c r="G14" s="17" t="s">
        <v>1027</v>
      </c>
      <c r="H14" s="17" t="s">
        <v>777</v>
      </c>
      <c r="I14" s="17" t="s">
        <v>1027</v>
      </c>
      <c r="J14" s="756"/>
      <c r="K14" s="17" t="s">
        <v>1027</v>
      </c>
      <c r="L14" s="17" t="s">
        <v>1027</v>
      </c>
      <c r="M14" s="233">
        <v>23</v>
      </c>
      <c r="N14" s="299">
        <v>1</v>
      </c>
      <c r="O14" s="299">
        <v>22</v>
      </c>
      <c r="P14" s="299">
        <v>23</v>
      </c>
      <c r="Q14" s="299">
        <v>23</v>
      </c>
      <c r="R14" s="17" t="s">
        <v>1027</v>
      </c>
      <c r="S14" s="48" t="s">
        <v>144</v>
      </c>
      <c r="T14" s="134">
        <v>26</v>
      </c>
      <c r="U14" s="134">
        <v>19</v>
      </c>
      <c r="V14" s="134">
        <v>7</v>
      </c>
      <c r="W14" s="134">
        <v>26</v>
      </c>
      <c r="X14" s="17" t="s">
        <v>1027</v>
      </c>
      <c r="Y14" s="50"/>
      <c r="Z14" s="233">
        <v>674</v>
      </c>
      <c r="AA14" s="233" t="s">
        <v>1025</v>
      </c>
      <c r="AB14" s="233" t="s">
        <v>1025</v>
      </c>
      <c r="AC14" s="233">
        <v>611</v>
      </c>
      <c r="AD14" s="233">
        <v>63</v>
      </c>
      <c r="AE14" s="233">
        <v>63</v>
      </c>
      <c r="AF14" s="233" t="s">
        <v>777</v>
      </c>
      <c r="AG14" s="233" t="s">
        <v>1025</v>
      </c>
      <c r="AH14" s="233">
        <v>3</v>
      </c>
      <c r="AI14" s="757">
        <v>60</v>
      </c>
      <c r="AJ14" s="757" t="s">
        <v>1027</v>
      </c>
    </row>
    <row r="15" spans="1:37" s="64" customFormat="1" ht="38.25" customHeight="1">
      <c r="A15" s="48" t="s">
        <v>145</v>
      </c>
      <c r="B15" s="299">
        <v>1</v>
      </c>
      <c r="C15" s="299">
        <v>1</v>
      </c>
      <c r="D15" s="299" t="s">
        <v>5</v>
      </c>
      <c r="E15" s="299">
        <v>1</v>
      </c>
      <c r="F15" s="170" t="s">
        <v>5</v>
      </c>
      <c r="G15" s="17" t="s">
        <v>5</v>
      </c>
      <c r="H15" s="17" t="s">
        <v>5</v>
      </c>
      <c r="I15" s="17" t="s">
        <v>5</v>
      </c>
      <c r="J15" s="756"/>
      <c r="K15" s="17" t="s">
        <v>5</v>
      </c>
      <c r="L15" s="17" t="s">
        <v>5</v>
      </c>
      <c r="M15" s="234" t="s">
        <v>777</v>
      </c>
      <c r="N15" s="233" t="s">
        <v>5</v>
      </c>
      <c r="O15" s="233" t="s">
        <v>5</v>
      </c>
      <c r="P15" s="234" t="s">
        <v>5</v>
      </c>
      <c r="Q15" s="234" t="s">
        <v>1025</v>
      </c>
      <c r="R15" s="17" t="s">
        <v>5</v>
      </c>
      <c r="S15" s="48" t="s">
        <v>145</v>
      </c>
      <c r="T15" s="134">
        <v>2</v>
      </c>
      <c r="U15" s="134">
        <v>1</v>
      </c>
      <c r="V15" s="134">
        <v>1</v>
      </c>
      <c r="W15" s="134">
        <v>2</v>
      </c>
      <c r="X15" s="17" t="s">
        <v>5</v>
      </c>
      <c r="Y15" s="50"/>
      <c r="Z15" s="233">
        <v>445</v>
      </c>
      <c r="AA15" s="233" t="s">
        <v>5</v>
      </c>
      <c r="AB15" s="233" t="s">
        <v>5</v>
      </c>
      <c r="AC15" s="233">
        <v>397</v>
      </c>
      <c r="AD15" s="233">
        <v>48</v>
      </c>
      <c r="AE15" s="233">
        <v>48</v>
      </c>
      <c r="AF15" s="233" t="s">
        <v>5</v>
      </c>
      <c r="AG15" s="233" t="s">
        <v>1025</v>
      </c>
      <c r="AH15" s="233" t="s">
        <v>1026</v>
      </c>
      <c r="AI15" s="757">
        <v>48</v>
      </c>
      <c r="AJ15" s="757" t="s">
        <v>5</v>
      </c>
    </row>
    <row r="16" spans="1:37" s="64" customFormat="1" ht="38.25" customHeight="1">
      <c r="A16" s="48" t="s">
        <v>146</v>
      </c>
      <c r="B16" s="299" t="s">
        <v>5</v>
      </c>
      <c r="C16" s="299" t="s">
        <v>5</v>
      </c>
      <c r="D16" s="299" t="s">
        <v>5</v>
      </c>
      <c r="E16" s="299" t="s">
        <v>5</v>
      </c>
      <c r="F16" s="170" t="s">
        <v>5</v>
      </c>
      <c r="G16" s="17" t="s">
        <v>1027</v>
      </c>
      <c r="H16" s="17" t="s">
        <v>5</v>
      </c>
      <c r="I16" s="17" t="s">
        <v>5</v>
      </c>
      <c r="J16" s="50"/>
      <c r="K16" s="17" t="s">
        <v>5</v>
      </c>
      <c r="L16" s="50" t="s">
        <v>5</v>
      </c>
      <c r="M16" s="234" t="s">
        <v>5</v>
      </c>
      <c r="N16" s="233" t="s">
        <v>5</v>
      </c>
      <c r="O16" s="233" t="s">
        <v>5</v>
      </c>
      <c r="P16" s="234" t="s">
        <v>1027</v>
      </c>
      <c r="Q16" s="234" t="s">
        <v>5</v>
      </c>
      <c r="R16" s="17" t="s">
        <v>5</v>
      </c>
      <c r="S16" s="48" t="s">
        <v>146</v>
      </c>
      <c r="T16" s="134" t="s">
        <v>5</v>
      </c>
      <c r="U16" s="134" t="s">
        <v>5</v>
      </c>
      <c r="V16" s="134" t="s">
        <v>5</v>
      </c>
      <c r="W16" s="134" t="s">
        <v>5</v>
      </c>
      <c r="X16" s="17" t="s">
        <v>5</v>
      </c>
      <c r="Y16" s="50"/>
      <c r="Z16" s="233">
        <v>439</v>
      </c>
      <c r="AA16" s="233" t="s">
        <v>5</v>
      </c>
      <c r="AB16" s="233" t="s">
        <v>5</v>
      </c>
      <c r="AC16" s="233">
        <v>395</v>
      </c>
      <c r="AD16" s="233">
        <v>44</v>
      </c>
      <c r="AE16" s="233">
        <v>44</v>
      </c>
      <c r="AF16" s="233" t="s">
        <v>5</v>
      </c>
      <c r="AG16" s="233" t="s">
        <v>777</v>
      </c>
      <c r="AH16" s="233" t="s">
        <v>5</v>
      </c>
      <c r="AI16" s="757">
        <v>44</v>
      </c>
      <c r="AJ16" s="757" t="s">
        <v>1002</v>
      </c>
    </row>
    <row r="17" spans="1:36" s="69" customFormat="1" ht="38.25" customHeight="1">
      <c r="A17" s="48" t="s">
        <v>147</v>
      </c>
      <c r="B17" s="299">
        <v>3</v>
      </c>
      <c r="C17" s="299">
        <v>2</v>
      </c>
      <c r="D17" s="299">
        <v>1</v>
      </c>
      <c r="E17" s="299">
        <v>3</v>
      </c>
      <c r="F17" s="170" t="s">
        <v>5</v>
      </c>
      <c r="G17" s="17" t="s">
        <v>5</v>
      </c>
      <c r="H17" s="17" t="s">
        <v>5</v>
      </c>
      <c r="I17" s="17" t="s">
        <v>5</v>
      </c>
      <c r="J17" s="50"/>
      <c r="K17" s="17" t="s">
        <v>5</v>
      </c>
      <c r="L17" s="17" t="s">
        <v>1025</v>
      </c>
      <c r="M17" s="234" t="s">
        <v>5</v>
      </c>
      <c r="N17" s="233" t="s">
        <v>5</v>
      </c>
      <c r="O17" s="233" t="s">
        <v>5</v>
      </c>
      <c r="P17" s="234" t="s">
        <v>5</v>
      </c>
      <c r="Q17" s="234" t="s">
        <v>5</v>
      </c>
      <c r="R17" s="17" t="s">
        <v>5</v>
      </c>
      <c r="S17" s="48" t="s">
        <v>147</v>
      </c>
      <c r="T17" s="134">
        <v>4</v>
      </c>
      <c r="U17" s="134" t="s">
        <v>5</v>
      </c>
      <c r="V17" s="134">
        <v>4</v>
      </c>
      <c r="W17" s="134">
        <v>4</v>
      </c>
      <c r="X17" s="17" t="s">
        <v>1002</v>
      </c>
      <c r="Y17" s="50"/>
      <c r="Z17" s="233">
        <v>449</v>
      </c>
      <c r="AA17" s="233" t="s">
        <v>5</v>
      </c>
      <c r="AB17" s="233" t="s">
        <v>1027</v>
      </c>
      <c r="AC17" s="233">
        <v>403</v>
      </c>
      <c r="AD17" s="233">
        <v>46</v>
      </c>
      <c r="AE17" s="233">
        <v>46</v>
      </c>
      <c r="AF17" s="233" t="s">
        <v>5</v>
      </c>
      <c r="AG17" s="233" t="s">
        <v>5</v>
      </c>
      <c r="AH17" s="233">
        <v>1</v>
      </c>
      <c r="AI17" s="757">
        <v>45</v>
      </c>
      <c r="AJ17" s="757" t="s">
        <v>777</v>
      </c>
    </row>
    <row r="18" spans="1:36" ht="38.25" customHeight="1">
      <c r="A18" s="48" t="s">
        <v>148</v>
      </c>
      <c r="B18" s="299">
        <v>2</v>
      </c>
      <c r="C18" s="299">
        <v>1</v>
      </c>
      <c r="D18" s="299">
        <v>1</v>
      </c>
      <c r="E18" s="299">
        <v>2</v>
      </c>
      <c r="F18" s="170" t="s">
        <v>1027</v>
      </c>
      <c r="G18" s="17" t="s">
        <v>5</v>
      </c>
      <c r="H18" s="17" t="s">
        <v>1027</v>
      </c>
      <c r="I18" s="17" t="s">
        <v>5</v>
      </c>
      <c r="J18" s="25"/>
      <c r="K18" s="17" t="s">
        <v>5</v>
      </c>
      <c r="L18" s="50" t="s">
        <v>5</v>
      </c>
      <c r="M18" s="234" t="s">
        <v>1002</v>
      </c>
      <c r="N18" s="233" t="s">
        <v>5</v>
      </c>
      <c r="O18" s="233" t="s">
        <v>777</v>
      </c>
      <c r="P18" s="234" t="s">
        <v>5</v>
      </c>
      <c r="Q18" s="234" t="s">
        <v>5</v>
      </c>
      <c r="R18" s="17" t="s">
        <v>5</v>
      </c>
      <c r="S18" s="48" t="s">
        <v>148</v>
      </c>
      <c r="T18" s="134">
        <v>2</v>
      </c>
      <c r="U18" s="134">
        <v>1</v>
      </c>
      <c r="V18" s="134">
        <v>1</v>
      </c>
      <c r="W18" s="134">
        <v>2</v>
      </c>
      <c r="X18" s="17" t="s">
        <v>1002</v>
      </c>
      <c r="Y18" s="25"/>
      <c r="Z18" s="233">
        <v>450</v>
      </c>
      <c r="AA18" s="233" t="s">
        <v>1027</v>
      </c>
      <c r="AB18" s="233" t="s">
        <v>5</v>
      </c>
      <c r="AC18" s="233">
        <v>408</v>
      </c>
      <c r="AD18" s="233">
        <v>42</v>
      </c>
      <c r="AE18" s="233">
        <v>42</v>
      </c>
      <c r="AF18" s="233" t="s">
        <v>5</v>
      </c>
      <c r="AG18" s="233" t="s">
        <v>5</v>
      </c>
      <c r="AH18" s="233" t="s">
        <v>5</v>
      </c>
      <c r="AI18" s="757">
        <v>42</v>
      </c>
      <c r="AJ18" s="757" t="s">
        <v>5</v>
      </c>
    </row>
    <row r="19" spans="1:36" ht="38.25" customHeight="1">
      <c r="A19" s="48" t="s">
        <v>149</v>
      </c>
      <c r="B19" s="299">
        <v>4</v>
      </c>
      <c r="C19" s="299">
        <v>4</v>
      </c>
      <c r="D19" s="299" t="s">
        <v>5</v>
      </c>
      <c r="E19" s="299">
        <v>4</v>
      </c>
      <c r="F19" s="170" t="s">
        <v>5</v>
      </c>
      <c r="G19" s="695" t="s">
        <v>5</v>
      </c>
      <c r="H19" s="17" t="s">
        <v>5</v>
      </c>
      <c r="I19" s="17" t="s">
        <v>1027</v>
      </c>
      <c r="J19" s="25"/>
      <c r="K19" s="17" t="s">
        <v>5</v>
      </c>
      <c r="L19" s="17" t="s">
        <v>5</v>
      </c>
      <c r="M19" s="234" t="s">
        <v>1027</v>
      </c>
      <c r="N19" s="233" t="s">
        <v>5</v>
      </c>
      <c r="O19" s="233" t="s">
        <v>5</v>
      </c>
      <c r="P19" s="234" t="s">
        <v>1002</v>
      </c>
      <c r="Q19" s="234" t="s">
        <v>5</v>
      </c>
      <c r="R19" s="17" t="s">
        <v>5</v>
      </c>
      <c r="S19" s="48" t="s">
        <v>149</v>
      </c>
      <c r="T19" s="774">
        <v>1</v>
      </c>
      <c r="U19" s="134" t="s">
        <v>5</v>
      </c>
      <c r="V19" s="134">
        <v>1</v>
      </c>
      <c r="W19" s="134">
        <v>1</v>
      </c>
      <c r="X19" s="17" t="s">
        <v>5</v>
      </c>
      <c r="Y19" s="25"/>
      <c r="Z19" s="233">
        <v>442</v>
      </c>
      <c r="AA19" s="233" t="s">
        <v>1027</v>
      </c>
      <c r="AB19" s="233" t="s">
        <v>5</v>
      </c>
      <c r="AC19" s="233">
        <v>405</v>
      </c>
      <c r="AD19" s="233">
        <v>37</v>
      </c>
      <c r="AE19" s="233">
        <v>37</v>
      </c>
      <c r="AF19" s="233" t="s">
        <v>1027</v>
      </c>
      <c r="AG19" s="233" t="s">
        <v>1002</v>
      </c>
      <c r="AH19" s="233">
        <v>1</v>
      </c>
      <c r="AI19" s="757">
        <v>36</v>
      </c>
      <c r="AJ19" s="757" t="s">
        <v>5</v>
      </c>
    </row>
    <row r="20" spans="1:36" ht="38.25" customHeight="1" thickBot="1">
      <c r="A20" s="51" t="s">
        <v>150</v>
      </c>
      <c r="B20" s="306" t="s">
        <v>5</v>
      </c>
      <c r="C20" s="307" t="s">
        <v>5</v>
      </c>
      <c r="D20" s="307" t="s">
        <v>5</v>
      </c>
      <c r="E20" s="307" t="s">
        <v>5</v>
      </c>
      <c r="F20" s="775" t="s">
        <v>5</v>
      </c>
      <c r="G20" s="26" t="s">
        <v>5</v>
      </c>
      <c r="H20" s="26" t="s">
        <v>5</v>
      </c>
      <c r="I20" s="26" t="s">
        <v>5</v>
      </c>
      <c r="J20" s="25"/>
      <c r="K20" s="26" t="s">
        <v>5</v>
      </c>
      <c r="L20" s="238" t="s">
        <v>5</v>
      </c>
      <c r="M20" s="239" t="s">
        <v>5</v>
      </c>
      <c r="N20" s="240" t="s">
        <v>5</v>
      </c>
      <c r="O20" s="240" t="s">
        <v>5</v>
      </c>
      <c r="P20" s="239" t="s">
        <v>1002</v>
      </c>
      <c r="Q20" s="241" t="s">
        <v>777</v>
      </c>
      <c r="R20" s="26" t="s">
        <v>1027</v>
      </c>
      <c r="S20" s="51" t="s">
        <v>150</v>
      </c>
      <c r="T20" s="276">
        <v>2</v>
      </c>
      <c r="U20" s="136">
        <v>1</v>
      </c>
      <c r="V20" s="136">
        <v>1</v>
      </c>
      <c r="W20" s="136">
        <v>2</v>
      </c>
      <c r="X20" s="26" t="s">
        <v>5</v>
      </c>
      <c r="Y20" s="25"/>
      <c r="Z20" s="240">
        <v>440</v>
      </c>
      <c r="AA20" s="240" t="s">
        <v>5</v>
      </c>
      <c r="AB20" s="240" t="s">
        <v>5</v>
      </c>
      <c r="AC20" s="240">
        <v>407</v>
      </c>
      <c r="AD20" s="240">
        <v>33</v>
      </c>
      <c r="AE20" s="240">
        <v>33</v>
      </c>
      <c r="AF20" s="696" t="s">
        <v>5</v>
      </c>
      <c r="AG20" s="240" t="s">
        <v>5</v>
      </c>
      <c r="AH20" s="240">
        <v>1</v>
      </c>
      <c r="AI20" s="277">
        <v>32</v>
      </c>
      <c r="AJ20" s="277" t="s">
        <v>5</v>
      </c>
    </row>
    <row r="21" spans="1:36" ht="12" customHeight="1" thickTop="1">
      <c r="A21" s="64" t="s">
        <v>305</v>
      </c>
      <c r="B21" s="137"/>
      <c r="C21" s="137"/>
      <c r="D21" s="137"/>
      <c r="E21" s="55"/>
      <c r="F21" s="55"/>
      <c r="G21" s="55"/>
      <c r="H21" s="55"/>
      <c r="I21" s="55"/>
      <c r="J21" s="55"/>
      <c r="S21" s="64" t="s">
        <v>305</v>
      </c>
    </row>
    <row r="22" spans="1:36" ht="15.75" customHeight="1">
      <c r="B22" s="116"/>
      <c r="C22" s="116"/>
      <c r="D22" s="116"/>
      <c r="E22" s="116"/>
      <c r="F22" s="116"/>
      <c r="G22" s="116"/>
      <c r="H22" s="116"/>
      <c r="I22" s="116"/>
      <c r="J22" s="116"/>
      <c r="K22" s="210"/>
      <c r="L22" s="210"/>
      <c r="M22" s="210"/>
      <c r="N22" s="210"/>
      <c r="O22" s="210"/>
      <c r="P22" s="210"/>
      <c r="Q22" s="210"/>
      <c r="R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</row>
    <row r="23" spans="1:36">
      <c r="A23" s="55"/>
      <c r="B23" s="55"/>
      <c r="C23" s="55"/>
      <c r="D23" s="55"/>
      <c r="E23" s="55"/>
      <c r="F23" s="55"/>
      <c r="G23" s="55"/>
      <c r="H23" s="55"/>
      <c r="I23" s="55"/>
      <c r="J23" s="55"/>
      <c r="S23" s="55"/>
    </row>
    <row r="24" spans="1:36">
      <c r="A24" s="55"/>
      <c r="B24" s="55"/>
      <c r="C24" s="55"/>
      <c r="D24" s="55"/>
      <c r="E24" s="55"/>
      <c r="F24" s="55"/>
      <c r="G24" s="55"/>
      <c r="H24" s="55"/>
      <c r="I24" s="55"/>
      <c r="J24" s="55"/>
      <c r="S24" s="55"/>
    </row>
    <row r="25" spans="1:36">
      <c r="A25" s="55"/>
      <c r="B25" s="55"/>
      <c r="C25" s="55"/>
      <c r="D25" s="55"/>
      <c r="E25" s="55"/>
      <c r="F25" s="55"/>
      <c r="G25" s="55"/>
      <c r="H25" s="55"/>
      <c r="I25" s="55"/>
      <c r="J25" s="55"/>
      <c r="S25" s="55"/>
    </row>
    <row r="26" spans="1:36">
      <c r="A26" s="55"/>
      <c r="B26" s="55"/>
      <c r="C26" s="55"/>
      <c r="D26" s="55"/>
      <c r="E26" s="55"/>
      <c r="F26" s="55"/>
      <c r="G26" s="55"/>
      <c r="H26" s="55"/>
      <c r="I26" s="55"/>
      <c r="J26" s="55"/>
      <c r="S26" s="55"/>
    </row>
    <row r="27" spans="1:36">
      <c r="B27" s="55"/>
      <c r="C27" s="55"/>
      <c r="D27" s="55"/>
      <c r="E27" s="55"/>
      <c r="F27" s="55"/>
      <c r="G27" s="55"/>
      <c r="H27" s="55"/>
      <c r="I27" s="55"/>
      <c r="J27" s="55"/>
      <c r="S27" s="55"/>
    </row>
    <row r="28" spans="1:36">
      <c r="B28" s="116"/>
      <c r="C28" s="116"/>
      <c r="D28" s="116"/>
      <c r="E28" s="116"/>
      <c r="F28" s="116"/>
      <c r="G28" s="116"/>
      <c r="H28" s="116"/>
      <c r="I28" s="116"/>
      <c r="J28" s="116"/>
      <c r="K28" s="210"/>
      <c r="L28" s="210"/>
      <c r="M28" s="210"/>
      <c r="N28" s="210"/>
      <c r="O28" s="210"/>
      <c r="P28" s="210"/>
      <c r="Q28" s="210"/>
      <c r="R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</row>
    <row r="29" spans="1:36">
      <c r="B29" s="116"/>
      <c r="C29" s="116"/>
      <c r="D29" s="116"/>
      <c r="E29" s="116"/>
      <c r="F29" s="116"/>
      <c r="G29" s="116"/>
      <c r="H29" s="116"/>
      <c r="I29" s="116"/>
      <c r="J29" s="116"/>
      <c r="K29" s="210"/>
      <c r="L29" s="210"/>
      <c r="M29" s="210"/>
      <c r="N29" s="210"/>
      <c r="O29" s="210"/>
      <c r="P29" s="210"/>
      <c r="Q29" s="210"/>
      <c r="R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</row>
    <row r="30" spans="1:36">
      <c r="B30" s="116"/>
      <c r="C30" s="116"/>
      <c r="D30" s="116"/>
      <c r="E30" s="116"/>
      <c r="F30" s="116"/>
      <c r="G30" s="116"/>
      <c r="H30" s="116"/>
      <c r="I30" s="116"/>
      <c r="J30" s="116"/>
      <c r="K30" s="210"/>
      <c r="L30" s="210"/>
      <c r="M30" s="210"/>
      <c r="N30" s="210"/>
      <c r="O30" s="210"/>
      <c r="P30" s="210"/>
      <c r="Q30" s="210"/>
      <c r="R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</row>
    <row r="31" spans="1:36">
      <c r="B31" s="116"/>
      <c r="C31" s="116"/>
      <c r="D31" s="116"/>
      <c r="E31" s="116"/>
      <c r="F31" s="116"/>
      <c r="G31" s="116"/>
      <c r="H31" s="116"/>
      <c r="I31" s="116"/>
      <c r="J31" s="116"/>
      <c r="K31" s="210"/>
      <c r="L31" s="210"/>
      <c r="M31" s="210"/>
      <c r="N31" s="210"/>
      <c r="O31" s="210"/>
      <c r="P31" s="210"/>
      <c r="Q31" s="210"/>
      <c r="R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</row>
    <row r="32" spans="1:36">
      <c r="B32" s="116"/>
      <c r="C32" s="116"/>
      <c r="D32" s="116"/>
      <c r="E32" s="116"/>
      <c r="F32" s="116"/>
      <c r="G32" s="116"/>
      <c r="H32" s="116"/>
      <c r="I32" s="116"/>
      <c r="J32" s="116"/>
      <c r="K32" s="210"/>
      <c r="L32" s="210"/>
      <c r="M32" s="210"/>
      <c r="N32" s="210"/>
      <c r="O32" s="210"/>
      <c r="P32" s="210"/>
      <c r="Q32" s="210"/>
      <c r="R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</row>
    <row r="33" spans="2:35">
      <c r="B33" s="116"/>
      <c r="C33" s="116"/>
      <c r="D33" s="116"/>
      <c r="E33" s="116"/>
      <c r="F33" s="116"/>
      <c r="G33" s="116"/>
      <c r="H33" s="116"/>
      <c r="I33" s="116"/>
      <c r="J33" s="116"/>
      <c r="K33" s="210"/>
      <c r="L33" s="210"/>
      <c r="M33" s="210"/>
      <c r="N33" s="210"/>
      <c r="O33" s="210"/>
      <c r="P33" s="210"/>
      <c r="Q33" s="210"/>
      <c r="R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</row>
    <row r="34" spans="2:35">
      <c r="B34" s="116"/>
      <c r="C34" s="116"/>
      <c r="D34" s="116"/>
      <c r="E34" s="116"/>
      <c r="F34" s="116"/>
      <c r="G34" s="116"/>
      <c r="H34" s="116"/>
      <c r="I34" s="116"/>
      <c r="J34" s="116"/>
      <c r="K34" s="210"/>
      <c r="L34" s="210"/>
      <c r="M34" s="210"/>
      <c r="N34" s="210"/>
      <c r="O34" s="210"/>
      <c r="P34" s="210"/>
      <c r="Q34" s="210"/>
      <c r="R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</row>
    <row r="35" spans="2:35">
      <c r="B35" s="116"/>
      <c r="C35" s="116"/>
      <c r="D35" s="116"/>
      <c r="E35" s="116"/>
      <c r="F35" s="116"/>
      <c r="G35" s="116"/>
      <c r="H35" s="116"/>
      <c r="I35" s="116"/>
      <c r="J35" s="116"/>
      <c r="K35" s="210"/>
      <c r="L35" s="210"/>
      <c r="M35" s="210"/>
      <c r="N35" s="210"/>
      <c r="O35" s="210"/>
      <c r="P35" s="210"/>
      <c r="Q35" s="210"/>
      <c r="R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</row>
    <row r="36" spans="2:35">
      <c r="B36" s="116"/>
      <c r="C36" s="116"/>
      <c r="D36" s="116"/>
      <c r="E36" s="116"/>
      <c r="F36" s="116"/>
      <c r="G36" s="116"/>
      <c r="H36" s="116"/>
      <c r="I36" s="116"/>
      <c r="J36" s="116"/>
      <c r="K36" s="210"/>
      <c r="L36" s="210"/>
      <c r="M36" s="210"/>
      <c r="N36" s="210"/>
      <c r="O36" s="210"/>
      <c r="P36" s="210"/>
      <c r="Q36" s="210"/>
      <c r="R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</row>
    <row r="37" spans="2:35">
      <c r="B37" s="116"/>
      <c r="C37" s="116"/>
      <c r="D37" s="116"/>
      <c r="E37" s="116"/>
      <c r="F37" s="116"/>
      <c r="G37" s="116"/>
      <c r="H37" s="116"/>
      <c r="I37" s="116"/>
      <c r="J37" s="116"/>
      <c r="K37" s="210"/>
      <c r="L37" s="210"/>
      <c r="M37" s="210"/>
      <c r="N37" s="210"/>
      <c r="O37" s="210"/>
      <c r="P37" s="210"/>
      <c r="Q37" s="210"/>
      <c r="R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</row>
    <row r="38" spans="2:35">
      <c r="B38" s="116"/>
      <c r="C38" s="116"/>
      <c r="D38" s="116"/>
      <c r="E38" s="116"/>
      <c r="F38" s="116"/>
      <c r="G38" s="116"/>
      <c r="H38" s="116"/>
      <c r="I38" s="116"/>
      <c r="J38" s="116"/>
      <c r="K38" s="210"/>
      <c r="L38" s="210"/>
      <c r="M38" s="210"/>
      <c r="N38" s="210"/>
      <c r="O38" s="210"/>
      <c r="P38" s="210"/>
      <c r="Q38" s="210"/>
      <c r="R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</row>
    <row r="39" spans="2:35">
      <c r="B39" s="116"/>
      <c r="C39" s="116"/>
      <c r="D39" s="116"/>
      <c r="E39" s="116"/>
      <c r="F39" s="116"/>
      <c r="G39" s="116"/>
      <c r="H39" s="116"/>
      <c r="I39" s="116"/>
      <c r="J39" s="116"/>
      <c r="K39" s="210"/>
      <c r="L39" s="210"/>
      <c r="M39" s="210"/>
      <c r="N39" s="210"/>
      <c r="O39" s="210"/>
      <c r="P39" s="210"/>
      <c r="Q39" s="210"/>
      <c r="R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</row>
    <row r="40" spans="2:35">
      <c r="B40" s="116"/>
      <c r="C40" s="116"/>
      <c r="D40" s="116"/>
      <c r="E40" s="116"/>
      <c r="F40" s="116"/>
      <c r="G40" s="116"/>
      <c r="H40" s="116"/>
      <c r="I40" s="116"/>
      <c r="J40" s="116"/>
      <c r="K40" s="210"/>
      <c r="L40" s="210"/>
      <c r="M40" s="210"/>
      <c r="N40" s="210"/>
      <c r="O40" s="210"/>
      <c r="P40" s="210"/>
      <c r="Q40" s="210"/>
      <c r="R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</row>
    <row r="41" spans="2:35">
      <c r="B41" s="116"/>
      <c r="C41" s="116"/>
      <c r="D41" s="116"/>
      <c r="E41" s="116"/>
      <c r="F41" s="116"/>
      <c r="G41" s="116"/>
      <c r="H41" s="116"/>
      <c r="I41" s="116"/>
      <c r="J41" s="116"/>
      <c r="K41" s="210"/>
      <c r="L41" s="210"/>
      <c r="M41" s="210"/>
      <c r="N41" s="210"/>
      <c r="O41" s="210"/>
      <c r="P41" s="210"/>
      <c r="Q41" s="210"/>
      <c r="R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</row>
    <row r="42" spans="2:35">
      <c r="B42" s="116"/>
      <c r="C42" s="116"/>
      <c r="D42" s="116"/>
      <c r="E42" s="116"/>
      <c r="F42" s="116"/>
      <c r="G42" s="116"/>
      <c r="H42" s="116"/>
      <c r="I42" s="116"/>
      <c r="J42" s="116"/>
      <c r="K42" s="210"/>
      <c r="L42" s="210"/>
      <c r="M42" s="210"/>
      <c r="N42" s="210"/>
      <c r="O42" s="210"/>
      <c r="P42" s="210"/>
      <c r="Q42" s="210"/>
      <c r="R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</row>
    <row r="43" spans="2:35">
      <c r="B43" s="116"/>
      <c r="C43" s="116"/>
      <c r="D43" s="116"/>
      <c r="E43" s="116"/>
      <c r="F43" s="116"/>
      <c r="G43" s="116"/>
      <c r="H43" s="116"/>
      <c r="I43" s="116"/>
      <c r="J43" s="116"/>
      <c r="K43" s="210"/>
      <c r="L43" s="210"/>
      <c r="M43" s="210"/>
      <c r="N43" s="210"/>
      <c r="O43" s="210"/>
      <c r="P43" s="210"/>
      <c r="Q43" s="210"/>
      <c r="R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</row>
    <row r="44" spans="2:35">
      <c r="B44" s="116"/>
      <c r="C44" s="116"/>
      <c r="D44" s="116"/>
      <c r="E44" s="116"/>
      <c r="F44" s="116"/>
      <c r="G44" s="116"/>
      <c r="H44" s="116"/>
      <c r="I44" s="116"/>
      <c r="J44" s="116"/>
      <c r="K44" s="210"/>
      <c r="L44" s="210"/>
      <c r="M44" s="210"/>
      <c r="N44" s="210"/>
      <c r="O44" s="210"/>
      <c r="P44" s="210"/>
      <c r="Q44" s="210"/>
      <c r="R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</row>
    <row r="45" spans="2:35">
      <c r="B45" s="116"/>
      <c r="C45" s="116"/>
      <c r="D45" s="116"/>
      <c r="E45" s="116"/>
      <c r="F45" s="116"/>
      <c r="G45" s="116"/>
      <c r="H45" s="116"/>
      <c r="I45" s="116"/>
      <c r="J45" s="116"/>
      <c r="K45" s="210"/>
      <c r="L45" s="210"/>
      <c r="M45" s="210"/>
      <c r="N45" s="210"/>
      <c r="O45" s="210"/>
      <c r="P45" s="210"/>
      <c r="Q45" s="210"/>
      <c r="R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</row>
    <row r="46" spans="2:35">
      <c r="B46" s="116"/>
      <c r="C46" s="116"/>
      <c r="D46" s="116"/>
      <c r="E46" s="116"/>
      <c r="F46" s="116"/>
      <c r="G46" s="116"/>
      <c r="H46" s="116"/>
      <c r="I46" s="116"/>
      <c r="J46" s="116"/>
      <c r="K46" s="210"/>
      <c r="L46" s="210"/>
      <c r="M46" s="210"/>
      <c r="N46" s="210"/>
      <c r="O46" s="210"/>
      <c r="P46" s="210"/>
      <c r="Q46" s="210"/>
      <c r="R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</row>
    <row r="47" spans="2:35">
      <c r="B47" s="116"/>
      <c r="C47" s="116"/>
      <c r="D47" s="116"/>
      <c r="E47" s="116"/>
      <c r="F47" s="116"/>
      <c r="G47" s="116"/>
      <c r="H47" s="116"/>
      <c r="I47" s="116"/>
      <c r="J47" s="116"/>
      <c r="K47" s="210"/>
      <c r="L47" s="210"/>
      <c r="M47" s="210"/>
      <c r="N47" s="210"/>
      <c r="O47" s="210"/>
      <c r="P47" s="210"/>
      <c r="Q47" s="210"/>
      <c r="R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</row>
    <row r="48" spans="2:35">
      <c r="B48" s="116"/>
      <c r="C48" s="116"/>
      <c r="D48" s="116"/>
      <c r="E48" s="116"/>
      <c r="F48" s="116"/>
      <c r="G48" s="116"/>
      <c r="H48" s="116"/>
      <c r="I48" s="116"/>
      <c r="J48" s="116"/>
      <c r="K48" s="210"/>
      <c r="L48" s="210"/>
      <c r="M48" s="210"/>
      <c r="N48" s="210"/>
      <c r="O48" s="210"/>
      <c r="P48" s="210"/>
      <c r="Q48" s="210"/>
      <c r="R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</row>
    <row r="49" spans="2:35">
      <c r="B49" s="116"/>
      <c r="C49" s="116"/>
      <c r="D49" s="116"/>
      <c r="E49" s="116"/>
      <c r="F49" s="116"/>
      <c r="G49" s="116"/>
      <c r="H49" s="116"/>
      <c r="I49" s="116"/>
      <c r="J49" s="116"/>
      <c r="K49" s="210"/>
      <c r="L49" s="210"/>
      <c r="M49" s="210"/>
      <c r="N49" s="210"/>
      <c r="O49" s="210"/>
      <c r="P49" s="210"/>
      <c r="Q49" s="210"/>
      <c r="R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</row>
    <row r="50" spans="2:35">
      <c r="B50" s="116"/>
      <c r="C50" s="116"/>
      <c r="D50" s="116"/>
      <c r="E50" s="116"/>
      <c r="F50" s="116"/>
      <c r="G50" s="116"/>
      <c r="H50" s="116"/>
      <c r="I50" s="116"/>
      <c r="J50" s="116"/>
      <c r="K50" s="210"/>
      <c r="L50" s="210"/>
      <c r="M50" s="210"/>
      <c r="N50" s="210"/>
      <c r="O50" s="210"/>
      <c r="P50" s="210"/>
      <c r="Q50" s="210"/>
      <c r="R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</row>
    <row r="51" spans="2:35">
      <c r="B51" s="116"/>
      <c r="C51" s="116"/>
      <c r="D51" s="116"/>
      <c r="E51" s="116"/>
      <c r="F51" s="116"/>
      <c r="G51" s="116"/>
      <c r="H51" s="116"/>
      <c r="I51" s="116"/>
      <c r="J51" s="116"/>
      <c r="K51" s="210"/>
      <c r="L51" s="210"/>
      <c r="M51" s="210"/>
      <c r="N51" s="210"/>
      <c r="O51" s="210"/>
      <c r="P51" s="210"/>
      <c r="Q51" s="210"/>
      <c r="R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</row>
  </sheetData>
  <protectedRanges>
    <protectedRange sqref="J8" name="범위1_1_2_1_1_3_1_1_1_2_2_1_1_1"/>
    <protectedRange sqref="Y8" name="범위1_1_2_1_2_2_1_1_1_1_2_1_1_1"/>
    <protectedRange sqref="AK8:AK9" name="범위1_1_2_1_4_1_1_1_1_2_1_2_1_1_1"/>
    <protectedRange sqref="Z14:Z20" name="범위1_1_2_1_3_1_1_1_1_1_1_1_1_3_3_2"/>
    <protectedRange sqref="AD14:AD20" name="범위1_1_2_1_4_1_1_1_1_1_2_1_2_1_2_3_2"/>
    <protectedRange sqref="AC14:AC20" name="범위1_1_2_1_3_1_1_1_1_1_1_1_1_1_2_3_2"/>
    <protectedRange sqref="P15:P20 M14:M20 Q15:Q19" name="범위1_1_2_1_1_1_1_1_1_1_1_2_1_1_1_1_1_1_3_2"/>
    <protectedRange sqref="E16" name="범위1_1_2_1_5_1_2_4_1_1_1_2_2"/>
    <protectedRange sqref="E16" name="범위1_1_2_1_5_1_2_3_1_1_1_1_2_2"/>
    <protectedRange sqref="E20" name="범위1_1_2_1_5_1_2_5_1_1_1_2_2"/>
    <protectedRange sqref="E20" name="범위1_1_2_1_5_1_2_2_1_1_1_1_2_2"/>
    <protectedRange sqref="E15" name="범위1_1_2_1_5_1_2_7_1_1_1_2_2"/>
    <protectedRange sqref="E14" name="범위1_1_2_1_5_1_2_8_1_1_1_2_2"/>
    <protectedRange sqref="E17" name="범위1_1_2_1_5_1_2_10_1_1_1_2_2"/>
    <protectedRange sqref="E19" name="범위1_1_2_1_5_1_2_9_1_1_1_2_2"/>
    <protectedRange sqref="E18" name="범위1_1_2_1_5_1_2_11_1_1_1_2_2"/>
    <protectedRange sqref="N14:O14" name="범위1_1_2_1_1_1_1_1_1_8_1_3_1_2"/>
    <protectedRange sqref="Q14" name="범위1_1_2_1_1_1_1_1_1_8_1_1_2_1_2"/>
    <protectedRange sqref="W16" name="범위1_1_2_1_2_1_1_1_1_3_1_1_1_2_1_2"/>
    <protectedRange sqref="W15" name="범위1_1_2_1_2_1_1_1_1_5_1_1_2_1_2"/>
    <protectedRange sqref="W14" name="범위1_1_2_1_2_1_1_1_1_6_1_1_2_1_2"/>
    <protectedRange sqref="W17" name="범위1_1_2_1_2_1_1_1_1_8_1_1_2_1_2"/>
    <protectedRange sqref="W19" name="범위1_1_2_1_2_1_1_1_1_7_1_1_2_1_2"/>
    <protectedRange sqref="W18" name="범위1_1_2_1_2_1_1_1_1_9_1_1_2_1_2"/>
    <protectedRange sqref="W20" name="범위1_1_2_1_2_1_1_1_1_2_2_1_1_2_1_2"/>
  </protectedRanges>
  <mergeCells count="31">
    <mergeCell ref="AJ4:AJ5"/>
    <mergeCell ref="T5:V5"/>
    <mergeCell ref="W5:W6"/>
    <mergeCell ref="X5:X6"/>
    <mergeCell ref="Z5:AB5"/>
    <mergeCell ref="AC5:AC6"/>
    <mergeCell ref="AD5:AD6"/>
    <mergeCell ref="AE5:AG5"/>
    <mergeCell ref="AH5:AH6"/>
    <mergeCell ref="Z4:AD4"/>
    <mergeCell ref="M4:O5"/>
    <mergeCell ref="Q4:R4"/>
    <mergeCell ref="T4:X4"/>
    <mergeCell ref="AI5:AI6"/>
    <mergeCell ref="AE4:AI4"/>
    <mergeCell ref="I4:I5"/>
    <mergeCell ref="A1:I1"/>
    <mergeCell ref="K1:R1"/>
    <mergeCell ref="S1:X1"/>
    <mergeCell ref="Z1:AJ1"/>
    <mergeCell ref="B3:I3"/>
    <mergeCell ref="M3:R3"/>
    <mergeCell ref="T3:X3"/>
    <mergeCell ref="Z3:AJ3"/>
    <mergeCell ref="B4:D5"/>
    <mergeCell ref="E4:E5"/>
    <mergeCell ref="F4:F5"/>
    <mergeCell ref="G4:G5"/>
    <mergeCell ref="H4:H5"/>
    <mergeCell ref="K4:K5"/>
    <mergeCell ref="L4:L5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66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  <colBreaks count="1" manualBreakCount="1">
    <brk id="2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zoomScaleNormal="100" workbookViewId="0">
      <selection activeCell="A2" sqref="A2"/>
    </sheetView>
  </sheetViews>
  <sheetFormatPr defaultRowHeight="13.5"/>
  <cols>
    <col min="1" max="1" width="14.5546875" style="33" customWidth="1"/>
    <col min="2" max="5" width="10.77734375" style="34" customWidth="1"/>
    <col min="6" max="6" width="2.6640625" style="35" customWidth="1"/>
    <col min="7" max="8" width="9.77734375" style="34" customWidth="1"/>
    <col min="9" max="10" width="9.77734375" style="73" customWidth="1"/>
    <col min="11" max="11" width="9.77734375" style="35" customWidth="1"/>
    <col min="12" max="12" width="9.77734375" style="34" customWidth="1"/>
    <col min="13" max="16384" width="8.88671875" style="24"/>
  </cols>
  <sheetData>
    <row r="1" spans="1:12" ht="51" customHeight="1">
      <c r="A1" s="804" t="s">
        <v>1073</v>
      </c>
      <c r="B1" s="804"/>
      <c r="C1" s="804"/>
      <c r="D1" s="804"/>
      <c r="E1" s="804"/>
      <c r="F1" s="242"/>
      <c r="G1" s="949" t="s">
        <v>306</v>
      </c>
      <c r="H1" s="949"/>
      <c r="I1" s="949"/>
      <c r="J1" s="949"/>
      <c r="K1" s="949"/>
      <c r="L1" s="949"/>
    </row>
    <row r="2" spans="1:12" s="4" customFormat="1" ht="25.5" customHeight="1" thickBot="1">
      <c r="A2" s="243" t="s">
        <v>307</v>
      </c>
      <c r="B2" s="36"/>
      <c r="C2" s="36"/>
      <c r="D2" s="36"/>
      <c r="E2" s="36"/>
      <c r="F2" s="36"/>
      <c r="G2" s="36"/>
      <c r="H2" s="36"/>
      <c r="I2" s="72"/>
      <c r="J2" s="72"/>
      <c r="K2" s="36"/>
      <c r="L2" s="244" t="s">
        <v>308</v>
      </c>
    </row>
    <row r="3" spans="1:12" s="4" customFormat="1" ht="16.5" customHeight="1" thickTop="1">
      <c r="A3" s="806" t="s">
        <v>309</v>
      </c>
      <c r="B3" s="950" t="s">
        <v>310</v>
      </c>
      <c r="C3" s="951"/>
      <c r="D3" s="950" t="s">
        <v>311</v>
      </c>
      <c r="E3" s="952"/>
      <c r="F3" s="245"/>
      <c r="G3" s="952" t="s">
        <v>312</v>
      </c>
      <c r="H3" s="951"/>
      <c r="I3" s="950" t="s">
        <v>313</v>
      </c>
      <c r="J3" s="951"/>
      <c r="K3" s="950" t="s">
        <v>314</v>
      </c>
      <c r="L3" s="952"/>
    </row>
    <row r="4" spans="1:12" s="4" customFormat="1" ht="16.5" customHeight="1">
      <c r="A4" s="807"/>
      <c r="B4" s="953" t="s">
        <v>315</v>
      </c>
      <c r="C4" s="954"/>
      <c r="D4" s="953" t="s">
        <v>316</v>
      </c>
      <c r="E4" s="955"/>
      <c r="F4" s="245"/>
      <c r="G4" s="956" t="s">
        <v>317</v>
      </c>
      <c r="H4" s="957"/>
      <c r="I4" s="953" t="s">
        <v>318</v>
      </c>
      <c r="J4" s="954"/>
      <c r="K4" s="953" t="s">
        <v>319</v>
      </c>
      <c r="L4" s="956"/>
    </row>
    <row r="5" spans="1:12" s="4" customFormat="1" ht="16.5" customHeight="1">
      <c r="A5" s="807"/>
      <c r="B5" s="958" t="s">
        <v>320</v>
      </c>
      <c r="C5" s="959"/>
      <c r="D5" s="958" t="s">
        <v>321</v>
      </c>
      <c r="E5" s="960"/>
      <c r="F5" s="245"/>
      <c r="G5" s="961" t="s">
        <v>322</v>
      </c>
      <c r="H5" s="962"/>
      <c r="I5" s="958" t="s">
        <v>323</v>
      </c>
      <c r="J5" s="959"/>
      <c r="K5" s="958" t="s">
        <v>324</v>
      </c>
      <c r="L5" s="960"/>
    </row>
    <row r="6" spans="1:12" s="4" customFormat="1" ht="16.5" customHeight="1">
      <c r="A6" s="807"/>
      <c r="B6" s="246" t="s">
        <v>325</v>
      </c>
      <c r="C6" s="246" t="s">
        <v>326</v>
      </c>
      <c r="D6" s="246" t="s">
        <v>325</v>
      </c>
      <c r="E6" s="247" t="s">
        <v>326</v>
      </c>
      <c r="F6" s="247"/>
      <c r="G6" s="246" t="s">
        <v>325</v>
      </c>
      <c r="H6" s="246" t="s">
        <v>326</v>
      </c>
      <c r="I6" s="248" t="s">
        <v>325</v>
      </c>
      <c r="J6" s="246" t="s">
        <v>326</v>
      </c>
      <c r="K6" s="246" t="s">
        <v>325</v>
      </c>
      <c r="L6" s="247" t="s">
        <v>326</v>
      </c>
    </row>
    <row r="7" spans="1:12" s="4" customFormat="1" ht="16.5" customHeight="1">
      <c r="A7" s="808"/>
      <c r="B7" s="249" t="s">
        <v>327</v>
      </c>
      <c r="C7" s="250" t="s">
        <v>328</v>
      </c>
      <c r="D7" s="250" t="s">
        <v>327</v>
      </c>
      <c r="E7" s="251" t="s">
        <v>328</v>
      </c>
      <c r="F7" s="247"/>
      <c r="G7" s="250" t="s">
        <v>327</v>
      </c>
      <c r="H7" s="249" t="s">
        <v>328</v>
      </c>
      <c r="I7" s="249" t="s">
        <v>327</v>
      </c>
      <c r="J7" s="250" t="s">
        <v>328</v>
      </c>
      <c r="K7" s="250" t="s">
        <v>327</v>
      </c>
      <c r="L7" s="251" t="s">
        <v>328</v>
      </c>
    </row>
    <row r="8" spans="1:12" s="254" customFormat="1" ht="30" customHeight="1">
      <c r="A8" s="252">
        <v>2013</v>
      </c>
      <c r="B8" s="253">
        <v>372</v>
      </c>
      <c r="C8" s="253">
        <v>13114</v>
      </c>
      <c r="D8" s="253">
        <v>905</v>
      </c>
      <c r="E8" s="253">
        <v>905</v>
      </c>
      <c r="F8" s="253"/>
      <c r="G8" s="253">
        <v>55</v>
      </c>
      <c r="H8" s="253">
        <v>3282</v>
      </c>
      <c r="I8" s="253">
        <v>16718</v>
      </c>
      <c r="J8" s="253">
        <v>8359</v>
      </c>
      <c r="K8" s="253">
        <v>63</v>
      </c>
      <c r="L8" s="253">
        <v>36</v>
      </c>
    </row>
    <row r="9" spans="1:12" s="254" customFormat="1" ht="30" customHeight="1">
      <c r="A9" s="252">
        <v>2014</v>
      </c>
      <c r="B9" s="253">
        <v>290</v>
      </c>
      <c r="C9" s="253">
        <v>12063</v>
      </c>
      <c r="D9" s="253">
        <v>850</v>
      </c>
      <c r="E9" s="253">
        <v>850</v>
      </c>
      <c r="F9" s="253"/>
      <c r="G9" s="253">
        <v>52</v>
      </c>
      <c r="H9" s="253">
        <v>1625</v>
      </c>
      <c r="I9" s="253">
        <v>3292</v>
      </c>
      <c r="J9" s="253">
        <v>3292</v>
      </c>
      <c r="K9" s="253">
        <v>49</v>
      </c>
      <c r="L9" s="253">
        <v>28</v>
      </c>
    </row>
    <row r="10" spans="1:12" s="254" customFormat="1" ht="30" customHeight="1">
      <c r="A10" s="255">
        <v>2015</v>
      </c>
      <c r="B10" s="256">
        <v>438</v>
      </c>
      <c r="C10" s="256">
        <v>14257</v>
      </c>
      <c r="D10" s="256">
        <v>649</v>
      </c>
      <c r="E10" s="256">
        <v>649</v>
      </c>
      <c r="F10" s="256"/>
      <c r="G10" s="256">
        <v>40</v>
      </c>
      <c r="H10" s="256">
        <v>1852</v>
      </c>
      <c r="I10" s="256">
        <v>3299</v>
      </c>
      <c r="J10" s="256">
        <v>3299</v>
      </c>
      <c r="K10" s="257">
        <v>25</v>
      </c>
      <c r="L10" s="257">
        <v>16</v>
      </c>
    </row>
    <row r="11" spans="1:12" s="254" customFormat="1" ht="30" customHeight="1">
      <c r="A11" s="255">
        <v>2016</v>
      </c>
      <c r="B11" s="256">
        <v>608</v>
      </c>
      <c r="C11" s="256">
        <v>12398</v>
      </c>
      <c r="D11" s="256">
        <v>3</v>
      </c>
      <c r="E11" s="256">
        <v>3</v>
      </c>
      <c r="F11" s="256"/>
      <c r="G11" s="256">
        <v>51</v>
      </c>
      <c r="H11" s="256">
        <v>1600</v>
      </c>
      <c r="I11" s="256">
        <v>3691</v>
      </c>
      <c r="J11" s="256">
        <v>3691</v>
      </c>
      <c r="K11" s="256">
        <v>82</v>
      </c>
      <c r="L11" s="256">
        <v>45</v>
      </c>
    </row>
    <row r="12" spans="1:12" s="254" customFormat="1" ht="30" customHeight="1">
      <c r="A12" s="255">
        <v>2017</v>
      </c>
      <c r="B12" s="256">
        <v>589</v>
      </c>
      <c r="C12" s="256">
        <v>14022</v>
      </c>
      <c r="D12" s="271" t="s">
        <v>5</v>
      </c>
      <c r="E12" s="256">
        <v>24</v>
      </c>
      <c r="F12" s="256"/>
      <c r="G12" s="271" t="s">
        <v>5</v>
      </c>
      <c r="H12" s="256">
        <v>1989</v>
      </c>
      <c r="I12" s="271" t="s">
        <v>5</v>
      </c>
      <c r="J12" s="256">
        <v>3343</v>
      </c>
      <c r="K12" s="271" t="s">
        <v>5</v>
      </c>
      <c r="L12" s="256">
        <v>63</v>
      </c>
    </row>
    <row r="13" spans="1:12" s="260" customFormat="1" ht="30" customHeight="1">
      <c r="A13" s="258">
        <v>2018</v>
      </c>
      <c r="B13" s="259">
        <v>229</v>
      </c>
      <c r="C13" s="259">
        <v>12793</v>
      </c>
      <c r="D13" s="271"/>
      <c r="E13" s="259">
        <v>25</v>
      </c>
      <c r="F13" s="259"/>
      <c r="G13" s="271"/>
      <c r="H13" s="259">
        <v>1815</v>
      </c>
      <c r="I13" s="271"/>
      <c r="J13" s="259">
        <v>3244</v>
      </c>
      <c r="K13" s="271"/>
      <c r="L13" s="259">
        <v>49</v>
      </c>
    </row>
    <row r="14" spans="1:12" s="262" customFormat="1" ht="30" customHeight="1">
      <c r="A14" s="261" t="s">
        <v>1028</v>
      </c>
      <c r="B14" s="256">
        <v>108</v>
      </c>
      <c r="C14" s="256">
        <v>7858</v>
      </c>
      <c r="D14" s="256" t="s">
        <v>1005</v>
      </c>
      <c r="E14" s="256">
        <v>10</v>
      </c>
      <c r="F14" s="256"/>
      <c r="G14" s="256" t="s">
        <v>1005</v>
      </c>
      <c r="H14" s="256">
        <v>913</v>
      </c>
      <c r="I14" s="256" t="s">
        <v>1005</v>
      </c>
      <c r="J14" s="256">
        <v>1040</v>
      </c>
      <c r="K14" s="256" t="s">
        <v>1005</v>
      </c>
      <c r="L14" s="256">
        <v>12</v>
      </c>
    </row>
    <row r="15" spans="1:12" s="262" customFormat="1" ht="30" customHeight="1">
      <c r="A15" s="261" t="s">
        <v>1014</v>
      </c>
      <c r="B15" s="256">
        <v>15</v>
      </c>
      <c r="C15" s="256">
        <v>807</v>
      </c>
      <c r="D15" s="17" t="s">
        <v>1005</v>
      </c>
      <c r="E15" s="50">
        <v>1</v>
      </c>
      <c r="F15" s="256"/>
      <c r="G15" s="256" t="s">
        <v>1005</v>
      </c>
      <c r="H15" s="256">
        <v>181</v>
      </c>
      <c r="I15" s="256" t="s">
        <v>1002</v>
      </c>
      <c r="J15" s="256">
        <v>306</v>
      </c>
      <c r="K15" s="256" t="s">
        <v>1005</v>
      </c>
      <c r="L15" s="256">
        <v>9</v>
      </c>
    </row>
    <row r="16" spans="1:12" s="262" customFormat="1" ht="30" customHeight="1">
      <c r="A16" s="261" t="s">
        <v>138</v>
      </c>
      <c r="B16" s="256">
        <v>13</v>
      </c>
      <c r="C16" s="256">
        <v>452</v>
      </c>
      <c r="D16" s="17" t="s">
        <v>1005</v>
      </c>
      <c r="E16" s="50">
        <v>2</v>
      </c>
      <c r="F16" s="256"/>
      <c r="G16" s="256" t="s">
        <v>1005</v>
      </c>
      <c r="H16" s="256">
        <v>105</v>
      </c>
      <c r="I16" s="256" t="s">
        <v>1005</v>
      </c>
      <c r="J16" s="256">
        <v>230</v>
      </c>
      <c r="K16" s="256" t="s">
        <v>5</v>
      </c>
      <c r="L16" s="256">
        <v>5</v>
      </c>
    </row>
    <row r="17" spans="1:23" s="263" customFormat="1" ht="30" customHeight="1">
      <c r="A17" s="261" t="s">
        <v>1017</v>
      </c>
      <c r="B17" s="256">
        <v>25</v>
      </c>
      <c r="C17" s="256">
        <v>2407</v>
      </c>
      <c r="D17" s="17" t="s">
        <v>1029</v>
      </c>
      <c r="E17" s="50">
        <v>6</v>
      </c>
      <c r="F17" s="256"/>
      <c r="G17" s="256" t="s">
        <v>5</v>
      </c>
      <c r="H17" s="256">
        <v>320</v>
      </c>
      <c r="I17" s="256" t="s">
        <v>1002</v>
      </c>
      <c r="J17" s="256">
        <v>987</v>
      </c>
      <c r="K17" s="256" t="s">
        <v>5</v>
      </c>
      <c r="L17" s="278">
        <v>7</v>
      </c>
    </row>
    <row r="18" spans="1:23" s="264" customFormat="1" ht="30" customHeight="1">
      <c r="A18" s="261" t="s">
        <v>140</v>
      </c>
      <c r="B18" s="256">
        <v>21</v>
      </c>
      <c r="C18" s="256">
        <v>478</v>
      </c>
      <c r="D18" s="17" t="s">
        <v>1005</v>
      </c>
      <c r="E18" s="50">
        <v>1</v>
      </c>
      <c r="F18" s="256"/>
      <c r="G18" s="256" t="s">
        <v>1005</v>
      </c>
      <c r="H18" s="256">
        <v>100</v>
      </c>
      <c r="I18" s="256" t="s">
        <v>1002</v>
      </c>
      <c r="J18" s="256">
        <v>230</v>
      </c>
      <c r="K18" s="17" t="s">
        <v>1005</v>
      </c>
      <c r="L18" s="50">
        <v>7</v>
      </c>
    </row>
    <row r="19" spans="1:23" s="264" customFormat="1" ht="30" customHeight="1">
      <c r="A19" s="261" t="s">
        <v>141</v>
      </c>
      <c r="B19" s="256">
        <v>23</v>
      </c>
      <c r="C19" s="256">
        <v>402</v>
      </c>
      <c r="D19" s="17" t="s">
        <v>1005</v>
      </c>
      <c r="E19" s="50">
        <v>1</v>
      </c>
      <c r="F19" s="256"/>
      <c r="G19" s="256" t="s">
        <v>1002</v>
      </c>
      <c r="H19" s="256">
        <v>115</v>
      </c>
      <c r="I19" s="256" t="s">
        <v>5</v>
      </c>
      <c r="J19" s="256">
        <v>255</v>
      </c>
      <c r="K19" s="256" t="s">
        <v>1005</v>
      </c>
      <c r="L19" s="278">
        <v>3</v>
      </c>
    </row>
    <row r="20" spans="1:23" s="264" customFormat="1" ht="30" customHeight="1" thickBot="1">
      <c r="A20" s="265" t="s">
        <v>1030</v>
      </c>
      <c r="B20" s="266">
        <v>24</v>
      </c>
      <c r="C20" s="267">
        <v>389</v>
      </c>
      <c r="D20" s="26" t="s">
        <v>1005</v>
      </c>
      <c r="E20" s="238">
        <v>4</v>
      </c>
      <c r="F20" s="268"/>
      <c r="G20" s="267" t="s">
        <v>1005</v>
      </c>
      <c r="H20" s="267">
        <v>81</v>
      </c>
      <c r="I20" s="267" t="s">
        <v>1005</v>
      </c>
      <c r="J20" s="267">
        <v>196</v>
      </c>
      <c r="K20" s="269" t="s">
        <v>5</v>
      </c>
      <c r="L20" s="27">
        <v>6</v>
      </c>
    </row>
    <row r="21" spans="1:23" ht="12" customHeight="1" thickTop="1">
      <c r="A21" s="29" t="s">
        <v>329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W21" s="30"/>
    </row>
    <row r="22" spans="1:23">
      <c r="B22" s="32"/>
      <c r="C22" s="31"/>
      <c r="D22" s="24"/>
      <c r="E22" s="24"/>
      <c r="F22" s="24"/>
      <c r="G22" s="24"/>
      <c r="H22" s="24"/>
      <c r="I22" s="24"/>
      <c r="J22" s="24"/>
      <c r="K22" s="24"/>
      <c r="L22" s="24"/>
    </row>
    <row r="23" spans="1:23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23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23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23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23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23">
      <c r="B28" s="31"/>
      <c r="C28" s="31"/>
      <c r="D28" s="31"/>
      <c r="E28" s="31"/>
      <c r="F28" s="32"/>
      <c r="G28" s="24"/>
      <c r="H28" s="24"/>
      <c r="I28" s="24"/>
      <c r="J28" s="24"/>
      <c r="K28" s="24"/>
      <c r="L28" s="24"/>
    </row>
    <row r="29" spans="1:23">
      <c r="B29" s="31"/>
      <c r="C29" s="31"/>
      <c r="D29" s="31"/>
      <c r="E29" s="31"/>
      <c r="F29" s="32"/>
      <c r="G29" s="24"/>
      <c r="H29" s="24"/>
      <c r="I29" s="24"/>
      <c r="J29" s="24"/>
      <c r="K29" s="24"/>
      <c r="L29" s="24"/>
    </row>
    <row r="30" spans="1:23">
      <c r="B30" s="31"/>
      <c r="C30" s="31"/>
      <c r="D30" s="31"/>
      <c r="E30" s="31"/>
      <c r="F30" s="32"/>
      <c r="G30" s="24"/>
      <c r="H30" s="24"/>
      <c r="I30" s="24"/>
      <c r="J30" s="24"/>
      <c r="K30" s="24"/>
      <c r="L30" s="24"/>
    </row>
    <row r="31" spans="1:23">
      <c r="B31" s="31"/>
      <c r="C31" s="31"/>
      <c r="D31" s="31"/>
      <c r="E31" s="31"/>
      <c r="F31" s="32"/>
      <c r="G31" s="24"/>
      <c r="H31" s="24"/>
      <c r="I31" s="24"/>
      <c r="J31" s="24"/>
      <c r="K31" s="24"/>
      <c r="L31" s="24"/>
    </row>
    <row r="32" spans="1:23">
      <c r="B32" s="31"/>
      <c r="C32" s="31"/>
      <c r="D32" s="31"/>
      <c r="E32" s="31"/>
      <c r="F32" s="32"/>
      <c r="G32" s="24"/>
      <c r="H32" s="24"/>
      <c r="I32" s="24"/>
      <c r="J32" s="24"/>
      <c r="K32" s="24"/>
      <c r="L32" s="24"/>
    </row>
    <row r="33" spans="2:12">
      <c r="B33" s="31"/>
      <c r="C33" s="31"/>
      <c r="D33" s="31"/>
      <c r="E33" s="31"/>
      <c r="F33" s="32"/>
      <c r="G33" s="24"/>
      <c r="H33" s="24"/>
      <c r="I33" s="24"/>
      <c r="J33" s="24"/>
      <c r="K33" s="24"/>
      <c r="L33" s="24"/>
    </row>
    <row r="34" spans="2:12">
      <c r="B34" s="31"/>
      <c r="C34" s="31"/>
      <c r="D34" s="31"/>
      <c r="E34" s="31"/>
      <c r="F34" s="32"/>
      <c r="G34" s="24"/>
      <c r="H34" s="24"/>
      <c r="I34" s="24"/>
      <c r="J34" s="24"/>
      <c r="K34" s="24"/>
      <c r="L34" s="24"/>
    </row>
    <row r="35" spans="2:12">
      <c r="B35" s="31"/>
      <c r="C35" s="31"/>
      <c r="D35" s="31"/>
      <c r="E35" s="31"/>
      <c r="F35" s="32"/>
      <c r="G35" s="31"/>
      <c r="H35" s="31"/>
      <c r="I35" s="116"/>
      <c r="J35" s="116"/>
      <c r="K35" s="32"/>
      <c r="L35" s="31"/>
    </row>
    <row r="36" spans="2:12">
      <c r="B36" s="31"/>
      <c r="C36" s="31"/>
      <c r="D36" s="31"/>
      <c r="E36" s="31"/>
      <c r="F36" s="32"/>
      <c r="G36" s="31"/>
      <c r="H36" s="31"/>
      <c r="I36" s="116"/>
      <c r="J36" s="116"/>
      <c r="K36" s="32"/>
      <c r="L36" s="31"/>
    </row>
    <row r="37" spans="2:12">
      <c r="B37" s="31"/>
      <c r="C37" s="31"/>
      <c r="D37" s="31"/>
      <c r="E37" s="31"/>
      <c r="F37" s="32"/>
      <c r="G37" s="31"/>
      <c r="H37" s="31"/>
      <c r="I37" s="116"/>
      <c r="J37" s="116"/>
      <c r="K37" s="32"/>
      <c r="L37" s="31"/>
    </row>
    <row r="38" spans="2:12">
      <c r="B38" s="31"/>
      <c r="C38" s="31"/>
      <c r="D38" s="31"/>
      <c r="E38" s="31"/>
      <c r="F38" s="32"/>
      <c r="G38" s="31"/>
      <c r="H38" s="31"/>
      <c r="I38" s="116"/>
      <c r="J38" s="116"/>
      <c r="K38" s="32"/>
      <c r="L38" s="31"/>
    </row>
    <row r="39" spans="2:12">
      <c r="B39" s="31"/>
      <c r="C39" s="31"/>
      <c r="D39" s="31"/>
      <c r="E39" s="31"/>
      <c r="F39" s="32"/>
      <c r="G39" s="31"/>
      <c r="H39" s="31"/>
      <c r="I39" s="116"/>
      <c r="J39" s="116"/>
      <c r="K39" s="32"/>
      <c r="L39" s="31"/>
    </row>
    <row r="40" spans="2:12">
      <c r="B40" s="31"/>
      <c r="C40" s="31"/>
      <c r="D40" s="31"/>
      <c r="E40" s="31"/>
      <c r="F40" s="32"/>
      <c r="G40" s="31"/>
      <c r="H40" s="31"/>
      <c r="I40" s="116"/>
      <c r="J40" s="116"/>
      <c r="K40" s="32"/>
      <c r="L40" s="31"/>
    </row>
    <row r="41" spans="2:12">
      <c r="B41" s="31"/>
      <c r="C41" s="31"/>
      <c r="D41" s="31"/>
      <c r="E41" s="31"/>
      <c r="F41" s="32"/>
    </row>
    <row r="42" spans="2:12">
      <c r="B42" s="31"/>
      <c r="C42" s="31"/>
      <c r="D42" s="31"/>
      <c r="E42" s="31"/>
      <c r="F42" s="32"/>
    </row>
  </sheetData>
  <protectedRanges>
    <protectedRange sqref="B8:L8" name="범위1_8_1_1_2_1_1_1_1_1_1_2_1_1"/>
    <protectedRange sqref="F10" name="범위1_8_1_1_2_1_1_1_1_1_1_2_1_1_2"/>
    <protectedRange sqref="F11" name="범위1_8_1_1_2_1_1_1_1_1_1_2_1_1_2_1"/>
    <protectedRange sqref="F12" name="범위1_8_1_1_2_1_1_1_1_1_1_2_1_1_2_1_1"/>
    <protectedRange sqref="B14:J14" name="범위1_9_2_1_1_1_1_1_1_1_1_1_1_1_1"/>
    <protectedRange sqref="B15:C15 F15:J15" name="범위1_10_2_1_1_1_1_1_1_1_1_1_1_1_1"/>
    <protectedRange sqref="B16:C16 F16:J16" name="범위1_2_1_2_1_1_1_1_1_1_1_1_1_1_1_1"/>
    <protectedRange sqref="B17:C20 F17:J20" name="범위1_2_2_2_1_1_1_1_1_1_1_1_1_1_1_1"/>
    <protectedRange sqref="F13" name="범위1_8_1_1_2_1_1_1_1_1_1_2_1_1_2_1_1_1"/>
    <protectedRange sqref="K14:L14" name="범위1_9_2_1_1_1_1_1_1_1_1_2_1_1"/>
    <protectedRange sqref="K15:L15" name="범위1_10_2_1_1_1_1_1_1_1_1_2_1_1"/>
    <protectedRange sqref="K16:L16" name="범위1_2_1_2_1_1_1_1_1_1_1_1_2_1_1"/>
    <protectedRange sqref="K17:L17 K19:L19" name="범위1_2_2_2_1_1_1_1_1_1_1_1_2_1_1"/>
  </protectedRanges>
  <mergeCells count="18">
    <mergeCell ref="I5:J5"/>
    <mergeCell ref="K5:L5"/>
    <mergeCell ref="A1:E1"/>
    <mergeCell ref="G1:L1"/>
    <mergeCell ref="A3:A7"/>
    <mergeCell ref="B3:C3"/>
    <mergeCell ref="D3:E3"/>
    <mergeCell ref="G3:H3"/>
    <mergeCell ref="I3:J3"/>
    <mergeCell ref="K3:L3"/>
    <mergeCell ref="B4:C4"/>
    <mergeCell ref="D4:E4"/>
    <mergeCell ref="G4:H4"/>
    <mergeCell ref="I4:J4"/>
    <mergeCell ref="K4:L4"/>
    <mergeCell ref="B5:C5"/>
    <mergeCell ref="D5:E5"/>
    <mergeCell ref="G5:H5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Normal="100" workbookViewId="0">
      <selection activeCell="E1" sqref="E1:G1"/>
    </sheetView>
  </sheetViews>
  <sheetFormatPr defaultRowHeight="13.5"/>
  <cols>
    <col min="1" max="1" width="9.77734375" style="33" customWidth="1"/>
    <col min="2" max="3" width="34.5546875" style="34" customWidth="1"/>
    <col min="4" max="4" width="2.77734375" style="335" customWidth="1"/>
    <col min="5" max="7" width="25.77734375" style="34" customWidth="1"/>
    <col min="8" max="8" width="34.5546875" style="34" customWidth="1"/>
    <col min="9" max="16384" width="8.88671875" style="24"/>
  </cols>
  <sheetData>
    <row r="1" spans="1:8" s="1" customFormat="1" ht="45" customHeight="1">
      <c r="A1" s="804" t="s">
        <v>1074</v>
      </c>
      <c r="B1" s="804"/>
      <c r="C1" s="804"/>
      <c r="D1" s="56"/>
      <c r="E1" s="972" t="s">
        <v>1080</v>
      </c>
      <c r="F1" s="972"/>
      <c r="G1" s="972"/>
      <c r="H1" s="742"/>
    </row>
    <row r="2" spans="1:8" s="4" customFormat="1" ht="25.5" customHeight="1" thickBot="1">
      <c r="A2" s="2" t="s">
        <v>0</v>
      </c>
      <c r="B2" s="3"/>
      <c r="C2" s="3"/>
      <c r="D2" s="566"/>
      <c r="E2" s="3"/>
      <c r="G2" s="5" t="s">
        <v>995</v>
      </c>
    </row>
    <row r="3" spans="1:8" s="4" customFormat="1" ht="17.100000000000001" customHeight="1" thickTop="1">
      <c r="A3" s="684" t="s">
        <v>994</v>
      </c>
      <c r="B3" s="813" t="s">
        <v>993</v>
      </c>
      <c r="C3" s="814"/>
      <c r="D3" s="684"/>
      <c r="E3" s="814" t="s">
        <v>993</v>
      </c>
      <c r="F3" s="814"/>
      <c r="G3" s="814"/>
      <c r="H3" s="684"/>
    </row>
    <row r="4" spans="1:8" s="4" customFormat="1" ht="17.100000000000001" customHeight="1">
      <c r="A4" s="684" t="s">
        <v>992</v>
      </c>
      <c r="B4" s="973" t="s">
        <v>991</v>
      </c>
      <c r="C4" s="823"/>
      <c r="D4" s="684"/>
      <c r="E4" s="823" t="s">
        <v>991</v>
      </c>
      <c r="F4" s="823"/>
      <c r="G4" s="823"/>
      <c r="H4" s="684"/>
    </row>
    <row r="5" spans="1:8" s="4" customFormat="1" ht="17.100000000000001" customHeight="1">
      <c r="A5" s="684" t="s">
        <v>990</v>
      </c>
      <c r="B5" s="966" t="s">
        <v>989</v>
      </c>
      <c r="C5" s="967"/>
      <c r="D5" s="683"/>
      <c r="E5" s="967" t="s">
        <v>988</v>
      </c>
      <c r="F5" s="967"/>
      <c r="G5" s="967"/>
      <c r="H5" s="683"/>
    </row>
    <row r="6" spans="1:8" s="4" customFormat="1" ht="17.100000000000001" customHeight="1">
      <c r="A6" s="680"/>
      <c r="B6" s="819" t="s">
        <v>987</v>
      </c>
      <c r="C6" s="817"/>
      <c r="D6" s="683"/>
      <c r="E6" s="682"/>
      <c r="F6" s="412" t="s">
        <v>986</v>
      </c>
      <c r="G6" s="741" t="s">
        <v>985</v>
      </c>
      <c r="H6" s="683"/>
    </row>
    <row r="7" spans="1:8" s="4" customFormat="1" ht="54.75" customHeight="1">
      <c r="A7" s="681">
        <v>2013</v>
      </c>
      <c r="B7" s="970">
        <v>156</v>
      </c>
      <c r="C7" s="971"/>
      <c r="D7" s="740"/>
      <c r="E7" s="739">
        <v>172</v>
      </c>
      <c r="F7" s="233" t="s">
        <v>984</v>
      </c>
      <c r="G7" s="233" t="s">
        <v>984</v>
      </c>
      <c r="H7" s="739"/>
    </row>
    <row r="8" spans="1:8" s="4" customFormat="1" ht="54.75" customHeight="1">
      <c r="A8" s="681">
        <v>2014</v>
      </c>
      <c r="B8" s="963">
        <v>124</v>
      </c>
      <c r="C8" s="964"/>
      <c r="D8" s="733"/>
      <c r="E8" s="134">
        <v>316</v>
      </c>
      <c r="F8" s="233" t="s">
        <v>984</v>
      </c>
      <c r="G8" s="233" t="s">
        <v>984</v>
      </c>
      <c r="H8" s="739"/>
    </row>
    <row r="9" spans="1:8" s="4" customFormat="1" ht="54.75" customHeight="1">
      <c r="A9" s="681">
        <v>2015</v>
      </c>
      <c r="B9" s="963">
        <v>233</v>
      </c>
      <c r="C9" s="964"/>
      <c r="D9" s="733"/>
      <c r="E9" s="134">
        <v>253</v>
      </c>
      <c r="F9" s="738">
        <v>122</v>
      </c>
      <c r="G9" s="738">
        <v>131</v>
      </c>
      <c r="H9" s="134"/>
    </row>
    <row r="10" spans="1:8" s="4" customFormat="1" ht="54.75" customHeight="1">
      <c r="A10" s="681">
        <v>2016</v>
      </c>
      <c r="B10" s="963">
        <v>88</v>
      </c>
      <c r="C10" s="964"/>
      <c r="D10" s="733"/>
      <c r="E10" s="134">
        <v>193</v>
      </c>
      <c r="F10" s="735">
        <v>97</v>
      </c>
      <c r="G10" s="735">
        <v>96</v>
      </c>
      <c r="H10" s="134"/>
    </row>
    <row r="11" spans="1:8" s="4" customFormat="1" ht="54.75" customHeight="1">
      <c r="A11" s="752">
        <v>2017</v>
      </c>
      <c r="B11" s="963">
        <v>92</v>
      </c>
      <c r="C11" s="964"/>
      <c r="D11" s="763"/>
      <c r="E11" s="134">
        <v>118</v>
      </c>
      <c r="F11" s="735">
        <v>68</v>
      </c>
      <c r="G11" s="735">
        <v>50</v>
      </c>
      <c r="H11" s="134"/>
    </row>
    <row r="12" spans="1:8" s="331" customFormat="1" ht="54.75" customHeight="1">
      <c r="A12" s="737">
        <v>2018</v>
      </c>
      <c r="B12" s="968">
        <v>87</v>
      </c>
      <c r="C12" s="969"/>
      <c r="D12" s="764"/>
      <c r="E12" s="236">
        <v>144</v>
      </c>
      <c r="F12" s="736">
        <v>75</v>
      </c>
      <c r="G12" s="736">
        <v>69</v>
      </c>
      <c r="H12" s="236"/>
    </row>
    <row r="13" spans="1:8" s="4" customFormat="1" ht="54.75" customHeight="1">
      <c r="A13" s="754" t="s">
        <v>983</v>
      </c>
      <c r="B13" s="964">
        <v>36</v>
      </c>
      <c r="C13" s="964"/>
      <c r="D13" s="763"/>
      <c r="E13" s="134">
        <v>77</v>
      </c>
      <c r="F13" s="735">
        <v>39</v>
      </c>
      <c r="G13" s="735">
        <v>38</v>
      </c>
      <c r="H13" s="134"/>
    </row>
    <row r="14" spans="1:8" s="4" customFormat="1" ht="54.75" customHeight="1" thickBot="1">
      <c r="A14" s="734" t="s">
        <v>982</v>
      </c>
      <c r="B14" s="965">
        <v>51</v>
      </c>
      <c r="C14" s="965"/>
      <c r="D14" s="763"/>
      <c r="E14" s="136">
        <v>67</v>
      </c>
      <c r="F14" s="732">
        <v>36</v>
      </c>
      <c r="G14" s="732">
        <v>31</v>
      </c>
      <c r="H14" s="134"/>
    </row>
    <row r="15" spans="1:8" ht="12" customHeight="1" thickTop="1">
      <c r="A15" s="4" t="s">
        <v>981</v>
      </c>
      <c r="B15" s="731"/>
      <c r="C15" s="731"/>
      <c r="D15" s="731"/>
      <c r="E15" s="731"/>
      <c r="F15" s="335"/>
      <c r="G15" s="335"/>
      <c r="H15" s="335"/>
    </row>
    <row r="17" spans="5:8">
      <c r="E17" s="24"/>
      <c r="F17" s="24"/>
      <c r="G17" s="24"/>
      <c r="H17" s="24"/>
    </row>
    <row r="18" spans="5:8">
      <c r="E18" s="24"/>
      <c r="F18" s="24"/>
      <c r="G18" s="24"/>
      <c r="H18" s="24"/>
    </row>
    <row r="19" spans="5:8">
      <c r="E19" s="24"/>
      <c r="F19" s="24"/>
      <c r="G19" s="24"/>
      <c r="H19" s="24"/>
    </row>
    <row r="20" spans="5:8">
      <c r="E20" s="24"/>
      <c r="F20" s="24"/>
      <c r="G20" s="24"/>
      <c r="H20" s="24"/>
    </row>
    <row r="21" spans="5:8">
      <c r="E21" s="24"/>
      <c r="F21" s="24"/>
      <c r="G21" s="24"/>
      <c r="H21" s="24"/>
    </row>
    <row r="22" spans="5:8">
      <c r="E22" s="24"/>
      <c r="F22" s="24"/>
      <c r="G22" s="24"/>
      <c r="H22" s="24"/>
    </row>
  </sheetData>
  <mergeCells count="17">
    <mergeCell ref="E5:G5"/>
    <mergeCell ref="B6:C6"/>
    <mergeCell ref="B7:C7"/>
    <mergeCell ref="B8:C8"/>
    <mergeCell ref="A1:C1"/>
    <mergeCell ref="E1:G1"/>
    <mergeCell ref="B3:C3"/>
    <mergeCell ref="E3:G3"/>
    <mergeCell ref="B4:C4"/>
    <mergeCell ref="E4:G4"/>
    <mergeCell ref="B9:C9"/>
    <mergeCell ref="B10:C10"/>
    <mergeCell ref="B13:C13"/>
    <mergeCell ref="B14:C14"/>
    <mergeCell ref="B5:C5"/>
    <mergeCell ref="B11:C11"/>
    <mergeCell ref="B12:C12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zoomScaleNormal="100" workbookViewId="0">
      <selection activeCell="J1" sqref="J1:T1"/>
    </sheetView>
  </sheetViews>
  <sheetFormatPr defaultRowHeight="13.5"/>
  <cols>
    <col min="1" max="1" width="6.77734375" style="115" customWidth="1"/>
    <col min="2" max="2" width="15" style="115" customWidth="1"/>
    <col min="3" max="3" width="7.33203125" style="55" customWidth="1"/>
    <col min="4" max="4" width="7.77734375" style="55" customWidth="1"/>
    <col min="5" max="5" width="6.21875" style="55" customWidth="1"/>
    <col min="6" max="6" width="5.77734375" style="55" customWidth="1"/>
    <col min="7" max="7" width="6.33203125" style="55" customWidth="1"/>
    <col min="8" max="8" width="7.77734375" style="55" customWidth="1"/>
    <col min="9" max="9" width="2.77734375" style="533" customWidth="1"/>
    <col min="10" max="10" width="10.109375" style="533" customWidth="1"/>
    <col min="11" max="13" width="5.77734375" style="55" customWidth="1"/>
    <col min="14" max="15" width="10.21875" style="55" customWidth="1"/>
    <col min="16" max="18" width="5.77734375" style="55" customWidth="1"/>
    <col min="19" max="19" width="8.77734375" style="55" customWidth="1"/>
    <col min="20" max="20" width="6" style="55" customWidth="1"/>
    <col min="21" max="22" width="12" style="55" customWidth="1"/>
    <col min="23" max="16384" width="8.88671875" style="55"/>
  </cols>
  <sheetData>
    <row r="1" spans="1:20" s="126" customFormat="1" ht="45" customHeight="1">
      <c r="A1" s="861" t="s">
        <v>1075</v>
      </c>
      <c r="B1" s="861"/>
      <c r="C1" s="861"/>
      <c r="D1" s="861"/>
      <c r="E1" s="861"/>
      <c r="F1" s="861"/>
      <c r="G1" s="861"/>
      <c r="H1" s="861"/>
      <c r="I1" s="415"/>
      <c r="J1" s="975" t="s">
        <v>1082</v>
      </c>
      <c r="K1" s="975"/>
      <c r="L1" s="975"/>
      <c r="M1" s="975"/>
      <c r="N1" s="975"/>
      <c r="O1" s="975"/>
      <c r="P1" s="975"/>
      <c r="Q1" s="975"/>
      <c r="R1" s="975"/>
      <c r="S1" s="975"/>
      <c r="T1" s="975"/>
    </row>
    <row r="2" spans="1:20" s="64" customFormat="1" ht="25.5" customHeight="1" thickBot="1">
      <c r="A2" s="71" t="s">
        <v>1081</v>
      </c>
      <c r="B2" s="188"/>
      <c r="C2" s="71"/>
      <c r="D2" s="71"/>
      <c r="E2" s="71"/>
      <c r="F2" s="71"/>
      <c r="G2" s="71"/>
      <c r="H2" s="71"/>
      <c r="I2" s="496"/>
      <c r="J2" s="496"/>
      <c r="K2" s="71"/>
      <c r="L2" s="71"/>
      <c r="M2" s="71"/>
      <c r="N2" s="71"/>
      <c r="O2" s="71"/>
      <c r="P2" s="71"/>
      <c r="Q2" s="71"/>
      <c r="R2" s="71"/>
      <c r="S2" s="71"/>
      <c r="T2" s="88" t="s">
        <v>778</v>
      </c>
    </row>
    <row r="3" spans="1:20" s="64" customFormat="1" ht="16.5" customHeight="1" thickTop="1">
      <c r="A3" s="189"/>
      <c r="B3" s="976" t="s">
        <v>779</v>
      </c>
      <c r="C3" s="880" t="s">
        <v>780</v>
      </c>
      <c r="D3" s="881"/>
      <c r="E3" s="881"/>
      <c r="F3" s="881"/>
      <c r="G3" s="881"/>
      <c r="H3" s="881"/>
      <c r="I3" s="601"/>
      <c r="J3" s="881" t="s">
        <v>781</v>
      </c>
      <c r="K3" s="881"/>
      <c r="L3" s="881"/>
      <c r="M3" s="881"/>
      <c r="N3" s="881"/>
      <c r="O3" s="882"/>
      <c r="P3" s="880" t="s">
        <v>782</v>
      </c>
      <c r="Q3" s="881"/>
      <c r="R3" s="881"/>
      <c r="S3" s="881"/>
      <c r="T3" s="881"/>
    </row>
    <row r="4" spans="1:20" s="64" customFormat="1" ht="16.5" customHeight="1">
      <c r="A4" s="75" t="s">
        <v>783</v>
      </c>
      <c r="B4" s="946"/>
      <c r="C4" s="607" t="s">
        <v>784</v>
      </c>
      <c r="D4" s="944" t="s">
        <v>785</v>
      </c>
      <c r="E4" s="943"/>
      <c r="F4" s="943"/>
      <c r="G4" s="943"/>
      <c r="H4" s="943"/>
      <c r="I4" s="601"/>
      <c r="J4" s="605" t="s">
        <v>786</v>
      </c>
      <c r="K4" s="944" t="s">
        <v>785</v>
      </c>
      <c r="L4" s="943"/>
      <c r="M4" s="943"/>
      <c r="N4" s="943"/>
      <c r="O4" s="943"/>
      <c r="P4" s="944" t="s">
        <v>785</v>
      </c>
      <c r="Q4" s="943"/>
      <c r="R4" s="943"/>
      <c r="S4" s="943"/>
      <c r="T4" s="943"/>
    </row>
    <row r="5" spans="1:20" s="64" customFormat="1" ht="16.5" customHeight="1">
      <c r="A5" s="75" t="s">
        <v>787</v>
      </c>
      <c r="B5" s="946"/>
      <c r="C5" s="608"/>
      <c r="D5" s="948" t="s">
        <v>788</v>
      </c>
      <c r="E5" s="974"/>
      <c r="F5" s="936"/>
      <c r="G5" s="75" t="s">
        <v>789</v>
      </c>
      <c r="H5" s="601" t="s">
        <v>790</v>
      </c>
      <c r="I5" s="601"/>
      <c r="J5" s="75"/>
      <c r="K5" s="948" t="s">
        <v>788</v>
      </c>
      <c r="L5" s="974"/>
      <c r="M5" s="936"/>
      <c r="N5" s="75" t="s">
        <v>789</v>
      </c>
      <c r="O5" s="601" t="s">
        <v>790</v>
      </c>
      <c r="P5" s="948" t="s">
        <v>788</v>
      </c>
      <c r="Q5" s="974"/>
      <c r="R5" s="936"/>
      <c r="S5" s="607" t="s">
        <v>791</v>
      </c>
      <c r="T5" s="610" t="s">
        <v>789</v>
      </c>
    </row>
    <row r="6" spans="1:20" s="64" customFormat="1" ht="16.5" customHeight="1">
      <c r="A6" s="600"/>
      <c r="B6" s="977"/>
      <c r="C6" s="131" t="s">
        <v>792</v>
      </c>
      <c r="D6" s="131"/>
      <c r="E6" s="400" t="s">
        <v>793</v>
      </c>
      <c r="F6" s="609" t="s">
        <v>794</v>
      </c>
      <c r="G6" s="131" t="s">
        <v>795</v>
      </c>
      <c r="H6" s="604" t="s">
        <v>796</v>
      </c>
      <c r="I6" s="601"/>
      <c r="J6" s="606" t="s">
        <v>797</v>
      </c>
      <c r="K6" s="606"/>
      <c r="L6" s="400" t="s">
        <v>793</v>
      </c>
      <c r="M6" s="609" t="s">
        <v>794</v>
      </c>
      <c r="N6" s="606" t="s">
        <v>795</v>
      </c>
      <c r="O6" s="131" t="s">
        <v>796</v>
      </c>
      <c r="P6" s="606"/>
      <c r="Q6" s="400" t="s">
        <v>793</v>
      </c>
      <c r="R6" s="609" t="s">
        <v>794</v>
      </c>
      <c r="S6" s="131" t="s">
        <v>798</v>
      </c>
      <c r="T6" s="603" t="s">
        <v>795</v>
      </c>
    </row>
    <row r="7" spans="1:20" s="64" customFormat="1" ht="99.75" customHeight="1">
      <c r="A7" s="75">
        <v>2013</v>
      </c>
      <c r="B7" s="617">
        <v>21874</v>
      </c>
      <c r="C7" s="228">
        <v>400</v>
      </c>
      <c r="D7" s="617">
        <v>10539</v>
      </c>
      <c r="E7" s="617">
        <v>5097</v>
      </c>
      <c r="F7" s="617">
        <v>5442</v>
      </c>
      <c r="G7" s="228">
        <v>3106</v>
      </c>
      <c r="H7" s="228">
        <v>7433</v>
      </c>
      <c r="I7" s="228"/>
      <c r="J7" s="228">
        <v>11</v>
      </c>
      <c r="K7" s="617">
        <v>3290</v>
      </c>
      <c r="L7" s="617">
        <v>1636</v>
      </c>
      <c r="M7" s="617">
        <v>1654</v>
      </c>
      <c r="N7" s="617">
        <v>933</v>
      </c>
      <c r="O7" s="617">
        <v>2357</v>
      </c>
      <c r="P7" s="228">
        <v>8045</v>
      </c>
      <c r="Q7" s="228">
        <v>4169</v>
      </c>
      <c r="R7" s="228">
        <v>3876</v>
      </c>
      <c r="S7" s="228">
        <v>4214</v>
      </c>
      <c r="T7" s="228">
        <v>8045</v>
      </c>
    </row>
    <row r="8" spans="1:20" s="64" customFormat="1" ht="99.75" customHeight="1">
      <c r="A8" s="75">
        <v>2014</v>
      </c>
      <c r="B8" s="617">
        <v>22019</v>
      </c>
      <c r="C8" s="228">
        <v>422</v>
      </c>
      <c r="D8" s="617">
        <v>11111</v>
      </c>
      <c r="E8" s="228">
        <v>5380</v>
      </c>
      <c r="F8" s="228">
        <v>5731</v>
      </c>
      <c r="G8" s="228">
        <v>3387</v>
      </c>
      <c r="H8" s="228">
        <v>7724</v>
      </c>
      <c r="I8" s="228"/>
      <c r="J8" s="228">
        <v>11</v>
      </c>
      <c r="K8" s="617">
        <v>3161</v>
      </c>
      <c r="L8" s="617">
        <v>1572</v>
      </c>
      <c r="M8" s="617">
        <v>1589</v>
      </c>
      <c r="N8" s="617">
        <v>907</v>
      </c>
      <c r="O8" s="617">
        <v>2254</v>
      </c>
      <c r="P8" s="228">
        <v>7747</v>
      </c>
      <c r="Q8" s="228">
        <v>4030</v>
      </c>
      <c r="R8" s="228">
        <v>3717</v>
      </c>
      <c r="S8" s="228">
        <v>4171</v>
      </c>
      <c r="T8" s="228">
        <v>7747</v>
      </c>
    </row>
    <row r="9" spans="1:20" s="64" customFormat="1" ht="99.75" customHeight="1">
      <c r="A9" s="75">
        <v>2015</v>
      </c>
      <c r="B9" s="618">
        <v>21886</v>
      </c>
      <c r="C9" s="233">
        <v>470</v>
      </c>
      <c r="D9" s="618">
        <v>11207</v>
      </c>
      <c r="E9" s="233">
        <v>5378</v>
      </c>
      <c r="F9" s="233">
        <v>5829</v>
      </c>
      <c r="G9" s="233">
        <v>3451</v>
      </c>
      <c r="H9" s="233">
        <v>7756</v>
      </c>
      <c r="I9" s="233"/>
      <c r="J9" s="233">
        <v>12</v>
      </c>
      <c r="K9" s="618">
        <v>3078</v>
      </c>
      <c r="L9" s="618">
        <v>1527</v>
      </c>
      <c r="M9" s="618">
        <v>1551</v>
      </c>
      <c r="N9" s="618">
        <v>883</v>
      </c>
      <c r="O9" s="618">
        <v>2195</v>
      </c>
      <c r="P9" s="233">
        <v>7601</v>
      </c>
      <c r="Q9" s="233">
        <v>3971</v>
      </c>
      <c r="R9" s="233">
        <v>3630</v>
      </c>
      <c r="S9" s="233">
        <v>4170</v>
      </c>
      <c r="T9" s="233">
        <v>7601</v>
      </c>
    </row>
    <row r="10" spans="1:20" s="64" customFormat="1" ht="99.75" customHeight="1">
      <c r="A10" s="75">
        <v>2016</v>
      </c>
      <c r="B10" s="619">
        <v>22421</v>
      </c>
      <c r="C10" s="620">
        <v>514</v>
      </c>
      <c r="D10" s="620">
        <v>11711</v>
      </c>
      <c r="E10" s="620">
        <v>5680</v>
      </c>
      <c r="F10" s="620">
        <v>6031</v>
      </c>
      <c r="G10" s="620">
        <v>3809</v>
      </c>
      <c r="H10" s="620">
        <v>7902</v>
      </c>
      <c r="I10" s="620"/>
      <c r="J10" s="620">
        <v>12</v>
      </c>
      <c r="K10" s="620">
        <v>3225</v>
      </c>
      <c r="L10" s="620">
        <v>1588</v>
      </c>
      <c r="M10" s="620">
        <v>1637</v>
      </c>
      <c r="N10" s="620">
        <v>950</v>
      </c>
      <c r="O10" s="620">
        <v>2275</v>
      </c>
      <c r="P10" s="620">
        <v>7485</v>
      </c>
      <c r="Q10" s="620">
        <v>3876</v>
      </c>
      <c r="R10" s="620">
        <v>3609</v>
      </c>
      <c r="S10" s="620">
        <v>4164</v>
      </c>
      <c r="T10" s="620">
        <v>7485</v>
      </c>
    </row>
    <row r="11" spans="1:20" s="64" customFormat="1" ht="99.75" customHeight="1">
      <c r="A11" s="762">
        <v>2017</v>
      </c>
      <c r="B11" s="776">
        <v>21868</v>
      </c>
      <c r="C11" s="620">
        <v>533</v>
      </c>
      <c r="D11" s="620">
        <v>11417</v>
      </c>
      <c r="E11" s="620">
        <v>5586</v>
      </c>
      <c r="F11" s="620">
        <v>5831</v>
      </c>
      <c r="G11" s="620">
        <v>3739</v>
      </c>
      <c r="H11" s="620">
        <v>7678</v>
      </c>
      <c r="I11" s="620"/>
      <c r="J11" s="620">
        <v>25</v>
      </c>
      <c r="K11" s="620">
        <v>3099</v>
      </c>
      <c r="L11" s="620">
        <v>1532</v>
      </c>
      <c r="M11" s="620">
        <v>1567</v>
      </c>
      <c r="N11" s="620">
        <v>941</v>
      </c>
      <c r="O11" s="620">
        <v>2158</v>
      </c>
      <c r="P11" s="620">
        <v>7352</v>
      </c>
      <c r="Q11" s="620">
        <v>3779</v>
      </c>
      <c r="R11" s="620">
        <v>3573</v>
      </c>
      <c r="S11" s="620">
        <v>4170</v>
      </c>
      <c r="T11" s="620">
        <v>7352</v>
      </c>
    </row>
    <row r="12" spans="1:20" s="69" customFormat="1" ht="99.75" customHeight="1" thickBot="1">
      <c r="A12" s="707">
        <v>2018</v>
      </c>
      <c r="B12" s="745" t="s">
        <v>1031</v>
      </c>
      <c r="C12" s="622" t="s">
        <v>1032</v>
      </c>
      <c r="D12" s="622" t="s">
        <v>1033</v>
      </c>
      <c r="E12" s="622" t="s">
        <v>1034</v>
      </c>
      <c r="F12" s="622" t="s">
        <v>1035</v>
      </c>
      <c r="G12" s="622" t="s">
        <v>1036</v>
      </c>
      <c r="H12" s="622" t="s">
        <v>1037</v>
      </c>
      <c r="I12" s="622"/>
      <c r="J12" s="622" t="s">
        <v>1038</v>
      </c>
      <c r="K12" s="622" t="s">
        <v>1039</v>
      </c>
      <c r="L12" s="622" t="s">
        <v>1040</v>
      </c>
      <c r="M12" s="622" t="s">
        <v>1041</v>
      </c>
      <c r="N12" s="622" t="s">
        <v>1042</v>
      </c>
      <c r="O12" s="622" t="s">
        <v>1043</v>
      </c>
      <c r="P12" s="622" t="s">
        <v>1044</v>
      </c>
      <c r="Q12" s="622" t="s">
        <v>1045</v>
      </c>
      <c r="R12" s="622" t="s">
        <v>1046</v>
      </c>
      <c r="S12" s="622" t="s">
        <v>1047</v>
      </c>
      <c r="T12" s="622" t="str">
        <f t="shared" ref="T12" si="0">P12</f>
        <v>7,375</v>
      </c>
    </row>
    <row r="13" spans="1:20" ht="12" customHeight="1" thickTop="1">
      <c r="A13" s="64" t="s">
        <v>799</v>
      </c>
      <c r="B13" s="125"/>
      <c r="C13" s="125"/>
      <c r="D13" s="113"/>
      <c r="E13" s="113"/>
      <c r="F13" s="113"/>
      <c r="G13" s="124"/>
      <c r="H13" s="124"/>
      <c r="I13" s="124"/>
      <c r="J13" s="124"/>
    </row>
    <row r="14" spans="1:20" ht="12" customHeight="1">
      <c r="A14" s="52" t="s">
        <v>800</v>
      </c>
      <c r="B14" s="52"/>
      <c r="C14" s="64"/>
      <c r="D14" s="64"/>
      <c r="E14" s="64"/>
      <c r="F14" s="64"/>
    </row>
    <row r="16" spans="1:20">
      <c r="D16" s="533"/>
      <c r="E16" s="533"/>
      <c r="I16" s="55"/>
      <c r="J16" s="55"/>
    </row>
    <row r="17" spans="2:10">
      <c r="B17" s="55"/>
      <c r="I17" s="55"/>
      <c r="J17" s="55"/>
    </row>
    <row r="18" spans="2:10">
      <c r="B18" s="55"/>
      <c r="I18" s="55"/>
      <c r="J18" s="55"/>
    </row>
    <row r="19" spans="2:10">
      <c r="B19" s="55"/>
      <c r="I19" s="55"/>
      <c r="J19" s="55"/>
    </row>
    <row r="20" spans="2:10">
      <c r="B20" s="55"/>
      <c r="I20" s="55"/>
      <c r="J20" s="55"/>
    </row>
    <row r="21" spans="2:10">
      <c r="B21" s="55"/>
      <c r="I21" s="55"/>
      <c r="J21" s="55"/>
    </row>
    <row r="22" spans="2:10">
      <c r="B22" s="55"/>
      <c r="I22" s="55"/>
      <c r="J22" s="55"/>
    </row>
  </sheetData>
  <protectedRanges>
    <protectedRange sqref="G7:H7" name="범위1_1_2_1_1_1"/>
    <protectedRange sqref="P7:T7" name="범위1_2_1_1_1"/>
    <protectedRange sqref="P7:T7" name="범위1_1_1_1_1_1_1"/>
    <protectedRange sqref="G9:H9" name="범위1_1_2_1_1_1_1_1"/>
    <protectedRange sqref="S9:T9 P9" name="범위1_2_1_1_1_1_1"/>
    <protectedRange sqref="S9:T9 P9" name="범위1_1_1_1_1_1_1_1_1"/>
    <protectedRange sqref="Q9:R9" name="범위1_5_1"/>
    <protectedRange sqref="Q9:R9" name="범위1_1_3_1"/>
  </protectedRanges>
  <mergeCells count="12">
    <mergeCell ref="K5:M5"/>
    <mergeCell ref="P5:R5"/>
    <mergeCell ref="A1:H1"/>
    <mergeCell ref="J1:T1"/>
    <mergeCell ref="B3:B6"/>
    <mergeCell ref="C3:H3"/>
    <mergeCell ref="J3:O3"/>
    <mergeCell ref="P3:T3"/>
    <mergeCell ref="D4:H4"/>
    <mergeCell ref="K4:O4"/>
    <mergeCell ref="P4:T4"/>
    <mergeCell ref="D5:F5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zoomScaleNormal="100" workbookViewId="0">
      <selection activeCell="H1" sqref="H1:J1"/>
    </sheetView>
  </sheetViews>
  <sheetFormatPr defaultRowHeight="14.25"/>
  <cols>
    <col min="1" max="1" width="9.77734375" style="115" customWidth="1"/>
    <col min="2" max="4" width="10.21875" style="531" customWidth="1"/>
    <col min="5" max="5" width="16.77734375" style="115" customWidth="1"/>
    <col min="6" max="6" width="17" style="115" customWidth="1"/>
    <col min="7" max="7" width="2.77734375" style="533" customWidth="1"/>
    <col min="8" max="8" width="18.88671875" style="115" customWidth="1"/>
    <col min="9" max="9" width="19.109375" style="115" customWidth="1"/>
    <col min="10" max="10" width="26.5546875" style="55" customWidth="1"/>
    <col min="11" max="12" width="8.88671875" style="55"/>
    <col min="13" max="15" width="8.88671875" style="55" hidden="1" customWidth="1"/>
    <col min="16" max="16384" width="8.88671875" style="55"/>
  </cols>
  <sheetData>
    <row r="1" spans="1:24" s="126" customFormat="1" ht="45" customHeight="1">
      <c r="A1" s="861" t="s">
        <v>1076</v>
      </c>
      <c r="B1" s="861"/>
      <c r="C1" s="861"/>
      <c r="D1" s="861"/>
      <c r="E1" s="861"/>
      <c r="F1" s="861"/>
      <c r="G1" s="415"/>
      <c r="H1" s="1063" t="s">
        <v>1083</v>
      </c>
      <c r="I1" s="1063"/>
      <c r="J1" s="1063"/>
    </row>
    <row r="2" spans="1:24" s="64" customFormat="1" ht="25.5" customHeight="1" thickBot="1">
      <c r="A2" s="71" t="s">
        <v>801</v>
      </c>
      <c r="B2" s="71"/>
      <c r="C2" s="71"/>
      <c r="D2" s="71"/>
      <c r="E2" s="71"/>
      <c r="F2" s="71"/>
      <c r="G2" s="496"/>
      <c r="I2" s="71"/>
      <c r="J2" s="88" t="s">
        <v>802</v>
      </c>
    </row>
    <row r="3" spans="1:24" s="64" customFormat="1" ht="17.100000000000001" customHeight="1" thickTop="1">
      <c r="A3" s="601"/>
      <c r="B3" s="888" t="s">
        <v>803</v>
      </c>
      <c r="C3" s="889"/>
      <c r="D3" s="978"/>
      <c r="E3" s="880" t="s">
        <v>804</v>
      </c>
      <c r="F3" s="881"/>
      <c r="G3" s="601"/>
      <c r="H3" s="189" t="s">
        <v>805</v>
      </c>
      <c r="I3" s="75" t="s">
        <v>806</v>
      </c>
      <c r="J3" s="602" t="s">
        <v>807</v>
      </c>
    </row>
    <row r="4" spans="1:24" s="64" customFormat="1" ht="17.100000000000001" customHeight="1">
      <c r="A4" s="601" t="s">
        <v>12</v>
      </c>
      <c r="B4" s="979" t="s">
        <v>808</v>
      </c>
      <c r="C4" s="886"/>
      <c r="D4" s="980"/>
      <c r="E4" s="608" t="s">
        <v>809</v>
      </c>
      <c r="F4" s="601" t="s">
        <v>810</v>
      </c>
      <c r="G4" s="601"/>
      <c r="H4" s="75"/>
      <c r="I4" s="623"/>
      <c r="J4" s="601" t="s">
        <v>811</v>
      </c>
    </row>
    <row r="5" spans="1:24" s="64" customFormat="1" ht="17.100000000000001" customHeight="1">
      <c r="A5" s="601" t="s">
        <v>812</v>
      </c>
      <c r="B5" s="624"/>
      <c r="C5" s="470" t="s">
        <v>813</v>
      </c>
      <c r="D5" s="470" t="s">
        <v>814</v>
      </c>
      <c r="E5" s="608"/>
      <c r="F5" s="601"/>
      <c r="G5" s="601"/>
      <c r="H5" s="75" t="s">
        <v>815</v>
      </c>
      <c r="I5" s="75" t="s">
        <v>816</v>
      </c>
      <c r="J5" s="601" t="s">
        <v>817</v>
      </c>
    </row>
    <row r="6" spans="1:24" s="64" customFormat="1" ht="17.100000000000001" customHeight="1">
      <c r="A6" s="604"/>
      <c r="B6" s="603"/>
      <c r="C6" s="492" t="s">
        <v>818</v>
      </c>
      <c r="D6" s="492" t="s">
        <v>819</v>
      </c>
      <c r="E6" s="131" t="s">
        <v>820</v>
      </c>
      <c r="F6" s="604" t="s">
        <v>821</v>
      </c>
      <c r="G6" s="601"/>
      <c r="H6" s="606" t="s">
        <v>822</v>
      </c>
      <c r="I6" s="606" t="s">
        <v>823</v>
      </c>
      <c r="J6" s="604" t="s">
        <v>824</v>
      </c>
    </row>
    <row r="7" spans="1:24" s="64" customFormat="1" ht="99.75" customHeight="1">
      <c r="A7" s="599">
        <v>2013</v>
      </c>
      <c r="B7" s="625">
        <v>6571</v>
      </c>
      <c r="C7" s="233" t="s">
        <v>825</v>
      </c>
      <c r="D7" s="233" t="s">
        <v>825</v>
      </c>
      <c r="E7" s="625">
        <v>528</v>
      </c>
      <c r="F7" s="625">
        <v>2528</v>
      </c>
      <c r="G7" s="626"/>
      <c r="H7" s="626">
        <v>3904</v>
      </c>
      <c r="I7" s="625">
        <v>17</v>
      </c>
      <c r="J7" s="625">
        <v>122</v>
      </c>
    </row>
    <row r="8" spans="1:24" s="64" customFormat="1" ht="99.75" customHeight="1">
      <c r="A8" s="599">
        <v>2014</v>
      </c>
      <c r="B8" s="625">
        <v>6890</v>
      </c>
      <c r="C8" s="625">
        <v>4066</v>
      </c>
      <c r="D8" s="625">
        <v>2824</v>
      </c>
      <c r="E8" s="625">
        <v>571</v>
      </c>
      <c r="F8" s="625">
        <v>2762</v>
      </c>
      <c r="G8" s="626"/>
      <c r="H8" s="625">
        <v>3956</v>
      </c>
      <c r="I8" s="625">
        <v>25</v>
      </c>
      <c r="J8" s="625">
        <v>147</v>
      </c>
    </row>
    <row r="9" spans="1:24" s="64" customFormat="1" ht="99.75" customHeight="1">
      <c r="A9" s="599">
        <v>2015</v>
      </c>
      <c r="B9" s="627">
        <v>6859</v>
      </c>
      <c r="C9" s="625">
        <v>3943</v>
      </c>
      <c r="D9" s="625">
        <v>2916</v>
      </c>
      <c r="E9" s="625">
        <v>651</v>
      </c>
      <c r="F9" s="625">
        <v>2817</v>
      </c>
      <c r="G9" s="626"/>
      <c r="H9" s="625">
        <v>3796</v>
      </c>
      <c r="I9" s="625">
        <v>26</v>
      </c>
      <c r="J9" s="625">
        <v>220</v>
      </c>
    </row>
    <row r="10" spans="1:24" s="64" customFormat="1" ht="99.75" customHeight="1">
      <c r="A10" s="599">
        <v>2016</v>
      </c>
      <c r="B10" s="628">
        <f t="shared" ref="B10" si="0">C10+D10</f>
        <v>7042</v>
      </c>
      <c r="C10" s="629">
        <v>3953</v>
      </c>
      <c r="D10" s="629">
        <v>3089</v>
      </c>
      <c r="E10" s="583">
        <v>730</v>
      </c>
      <c r="F10" s="630">
        <v>2877</v>
      </c>
      <c r="G10" s="626"/>
      <c r="H10" s="631">
        <f>2185+1666</f>
        <v>3851</v>
      </c>
      <c r="I10" s="630">
        <v>40</v>
      </c>
      <c r="J10" s="630">
        <v>274</v>
      </c>
    </row>
    <row r="11" spans="1:24" s="69" customFormat="1" ht="99.75" customHeight="1">
      <c r="A11" s="743">
        <v>2017</v>
      </c>
      <c r="B11" s="750">
        <v>7013</v>
      </c>
      <c r="C11" s="746">
        <v>3948</v>
      </c>
      <c r="D11" s="746">
        <v>3065</v>
      </c>
      <c r="E11" s="586">
        <v>805</v>
      </c>
      <c r="F11" s="747">
        <v>2991</v>
      </c>
      <c r="G11" s="748"/>
      <c r="H11" s="749">
        <v>3642</v>
      </c>
      <c r="I11" s="747">
        <v>33</v>
      </c>
      <c r="J11" s="747">
        <v>347</v>
      </c>
    </row>
    <row r="12" spans="1:24" s="69" customFormat="1" ht="99.75" customHeight="1" thickBot="1">
      <c r="A12" s="65">
        <v>2018</v>
      </c>
      <c r="B12" s="632">
        <v>7215</v>
      </c>
      <c r="C12" s="632">
        <v>4043</v>
      </c>
      <c r="D12" s="632">
        <v>3172</v>
      </c>
      <c r="E12" s="633">
        <v>906</v>
      </c>
      <c r="F12" s="634">
        <v>3176</v>
      </c>
      <c r="G12" s="635"/>
      <c r="H12" s="636">
        <v>3527</v>
      </c>
      <c r="I12" s="634">
        <v>43</v>
      </c>
      <c r="J12" s="634">
        <v>469</v>
      </c>
    </row>
    <row r="13" spans="1:24" ht="12" customHeight="1" thickTop="1">
      <c r="A13" s="52" t="s">
        <v>826</v>
      </c>
      <c r="B13" s="637"/>
      <c r="C13" s="637"/>
      <c r="D13" s="637"/>
      <c r="E13" s="407"/>
      <c r="F13" s="407"/>
      <c r="I13" s="407"/>
      <c r="J13" s="210"/>
    </row>
    <row r="14" spans="1:24" ht="12" customHeight="1">
      <c r="A14" s="52" t="s">
        <v>827</v>
      </c>
      <c r="B14" s="638"/>
      <c r="C14" s="638"/>
      <c r="D14" s="638"/>
      <c r="E14" s="639"/>
      <c r="F14" s="639"/>
      <c r="G14" s="640"/>
      <c r="H14" s="641"/>
      <c r="I14" s="639"/>
      <c r="J14" s="642"/>
      <c r="K14" s="643"/>
      <c r="L14" s="643"/>
      <c r="M14" s="643"/>
      <c r="N14" s="643"/>
      <c r="O14" s="643"/>
      <c r="P14" s="643"/>
      <c r="Q14" s="643"/>
      <c r="R14" s="643"/>
      <c r="S14" s="643"/>
      <c r="T14" s="643"/>
      <c r="U14" s="643"/>
      <c r="V14" s="643"/>
      <c r="W14" s="643"/>
      <c r="X14" s="643"/>
    </row>
    <row r="15" spans="1:24">
      <c r="B15" s="637"/>
      <c r="C15" s="637"/>
      <c r="D15" s="637"/>
      <c r="E15" s="407"/>
      <c r="F15" s="407"/>
      <c r="I15" s="407"/>
      <c r="J15" s="210"/>
    </row>
    <row r="16" spans="1:24">
      <c r="B16" s="637"/>
      <c r="C16" s="637"/>
      <c r="D16" s="637"/>
      <c r="E16" s="407"/>
      <c r="F16" s="407"/>
      <c r="I16" s="407"/>
      <c r="J16" s="210"/>
    </row>
    <row r="17" spans="2:10">
      <c r="B17" s="637"/>
      <c r="C17" s="637"/>
      <c r="D17" s="637"/>
      <c r="E17" s="407"/>
      <c r="F17" s="407"/>
      <c r="I17" s="407"/>
      <c r="J17" s="210"/>
    </row>
    <row r="18" spans="2:10">
      <c r="B18" s="637"/>
      <c r="C18" s="637"/>
      <c r="D18" s="637"/>
      <c r="E18" s="407"/>
      <c r="F18" s="407"/>
      <c r="I18" s="407"/>
      <c r="J18" s="210"/>
    </row>
    <row r="19" spans="2:10">
      <c r="B19" s="637"/>
      <c r="C19" s="637"/>
      <c r="D19" s="637"/>
      <c r="E19" s="407"/>
      <c r="F19" s="407"/>
      <c r="I19" s="407"/>
      <c r="J19" s="210"/>
    </row>
    <row r="20" spans="2:10">
      <c r="B20" s="637"/>
      <c r="C20" s="637"/>
      <c r="D20" s="637"/>
      <c r="E20" s="407"/>
      <c r="F20" s="407"/>
      <c r="I20" s="407"/>
      <c r="J20" s="210"/>
    </row>
    <row r="21" spans="2:10">
      <c r="B21" s="637"/>
      <c r="C21" s="637"/>
      <c r="D21" s="637"/>
      <c r="E21" s="407"/>
      <c r="F21" s="407"/>
      <c r="I21" s="407"/>
      <c r="J21" s="210"/>
    </row>
    <row r="22" spans="2:10">
      <c r="B22" s="637"/>
      <c r="C22" s="637"/>
      <c r="D22" s="637"/>
      <c r="E22" s="407"/>
      <c r="F22" s="407"/>
      <c r="I22" s="407"/>
      <c r="J22" s="210"/>
    </row>
    <row r="23" spans="2:10">
      <c r="B23" s="637"/>
      <c r="C23" s="637"/>
      <c r="D23" s="637"/>
      <c r="E23" s="407"/>
      <c r="F23" s="407"/>
      <c r="I23" s="407"/>
      <c r="J23" s="210"/>
    </row>
    <row r="24" spans="2:10">
      <c r="B24" s="637"/>
      <c r="C24" s="637"/>
      <c r="D24" s="637"/>
      <c r="E24" s="407"/>
      <c r="F24" s="407"/>
      <c r="I24" s="407"/>
      <c r="J24" s="210"/>
    </row>
    <row r="25" spans="2:10">
      <c r="B25" s="637"/>
      <c r="C25" s="637"/>
      <c r="D25" s="637"/>
      <c r="E25" s="407"/>
      <c r="F25" s="407"/>
      <c r="I25" s="407"/>
      <c r="J25" s="210"/>
    </row>
    <row r="26" spans="2:10">
      <c r="B26" s="637"/>
      <c r="C26" s="637"/>
      <c r="D26" s="637"/>
      <c r="E26" s="407"/>
      <c r="F26" s="407"/>
      <c r="I26" s="407"/>
      <c r="J26" s="210"/>
    </row>
    <row r="27" spans="2:10">
      <c r="B27" s="637"/>
      <c r="C27" s="637"/>
      <c r="D27" s="637"/>
      <c r="E27" s="407"/>
      <c r="F27" s="407"/>
      <c r="I27" s="407"/>
      <c r="J27" s="210"/>
    </row>
    <row r="28" spans="2:10">
      <c r="B28" s="637"/>
      <c r="C28" s="637"/>
      <c r="D28" s="637"/>
      <c r="E28" s="407"/>
      <c r="F28" s="407"/>
      <c r="I28" s="407"/>
      <c r="J28" s="210"/>
    </row>
    <row r="29" spans="2:10">
      <c r="B29" s="637"/>
      <c r="C29" s="637"/>
      <c r="D29" s="637"/>
      <c r="E29" s="407"/>
      <c r="F29" s="407"/>
      <c r="I29" s="407"/>
      <c r="J29" s="210"/>
    </row>
    <row r="30" spans="2:10">
      <c r="B30" s="637"/>
      <c r="C30" s="637"/>
      <c r="D30" s="637"/>
      <c r="E30" s="407"/>
      <c r="F30" s="407"/>
      <c r="I30" s="407"/>
      <c r="J30" s="210"/>
    </row>
    <row r="31" spans="2:10">
      <c r="B31" s="637"/>
      <c r="C31" s="637"/>
      <c r="D31" s="637"/>
      <c r="E31" s="407"/>
      <c r="F31" s="407"/>
      <c r="I31" s="407"/>
      <c r="J31" s="210"/>
    </row>
    <row r="32" spans="2:10">
      <c r="B32" s="637"/>
      <c r="C32" s="637"/>
      <c r="D32" s="637"/>
      <c r="E32" s="407"/>
      <c r="F32" s="407"/>
      <c r="I32" s="407"/>
      <c r="J32" s="210"/>
    </row>
  </sheetData>
  <mergeCells count="5">
    <mergeCell ref="A1:F1"/>
    <mergeCell ref="H1:J1"/>
    <mergeCell ref="B3:D3"/>
    <mergeCell ref="E3:F3"/>
    <mergeCell ref="B4:D4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zoomScale="90" zoomScaleNormal="90" workbookViewId="0">
      <selection activeCell="O2" sqref="O2"/>
    </sheetView>
  </sheetViews>
  <sheetFormatPr defaultRowHeight="14.25"/>
  <cols>
    <col min="1" max="1" width="5.77734375" style="33" customWidth="1"/>
    <col min="2" max="2" width="7.21875" style="658" customWidth="1"/>
    <col min="3" max="3" width="12.5546875" style="658" customWidth="1"/>
    <col min="4" max="4" width="6.77734375" style="33" customWidth="1"/>
    <col min="5" max="5" width="11.109375" style="33" customWidth="1"/>
    <col min="6" max="6" width="10.77734375" style="33" customWidth="1"/>
    <col min="7" max="7" width="10.109375" style="33" customWidth="1"/>
    <col min="8" max="8" width="9.44140625" style="33" customWidth="1"/>
    <col min="9" max="9" width="10.109375" style="33" customWidth="1"/>
    <col min="10" max="10" width="6.77734375" style="33" customWidth="1"/>
    <col min="11" max="11" width="9.33203125" style="33" customWidth="1"/>
    <col min="12" max="12" width="6.77734375" style="33" customWidth="1"/>
    <col min="13" max="13" width="6.5546875" style="33" customWidth="1"/>
    <col min="14" max="14" width="3" style="33" customWidth="1"/>
    <col min="15" max="15" width="7.77734375" style="33" customWidth="1"/>
    <col min="16" max="16" width="8.77734375" style="33" customWidth="1"/>
    <col min="17" max="17" width="6.77734375" style="33" customWidth="1"/>
    <col min="18" max="18" width="9.21875" style="33" customWidth="1"/>
    <col min="19" max="20" width="6.77734375" style="33" customWidth="1"/>
    <col min="21" max="21" width="6.77734375" style="409" customWidth="1"/>
    <col min="22" max="22" width="8.33203125" style="24" customWidth="1"/>
    <col min="23" max="24" width="6.77734375" style="24" customWidth="1"/>
    <col min="25" max="26" width="8.88671875" style="24"/>
    <col min="27" max="29" width="8.88671875" style="24" hidden="1" customWidth="1"/>
    <col min="30" max="16384" width="8.88671875" style="24"/>
  </cols>
  <sheetData>
    <row r="1" spans="1:25" s="1" customFormat="1" ht="45" customHeight="1">
      <c r="A1" s="804" t="s">
        <v>1084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  <c r="M1" s="804"/>
      <c r="N1" s="804"/>
      <c r="O1" s="989" t="s">
        <v>1085</v>
      </c>
      <c r="P1" s="989"/>
      <c r="Q1" s="989"/>
      <c r="R1" s="989"/>
      <c r="S1" s="989"/>
      <c r="T1" s="989"/>
      <c r="U1" s="989"/>
      <c r="V1" s="989"/>
      <c r="W1" s="989"/>
      <c r="X1" s="989"/>
    </row>
    <row r="2" spans="1:25" s="4" customFormat="1" ht="25.5" customHeight="1" thickBot="1">
      <c r="A2" s="2" t="s">
        <v>828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S2" s="2"/>
      <c r="T2" s="2"/>
      <c r="U2" s="2"/>
      <c r="V2" s="2"/>
      <c r="W2" s="2"/>
      <c r="X2" s="5" t="s">
        <v>829</v>
      </c>
    </row>
    <row r="3" spans="1:25" s="4" customFormat="1" ht="17.25" customHeight="1" thickTop="1">
      <c r="A3" s="612"/>
      <c r="B3" s="813" t="s">
        <v>830</v>
      </c>
      <c r="C3" s="815"/>
      <c r="D3" s="813" t="s">
        <v>831</v>
      </c>
      <c r="E3" s="814"/>
      <c r="F3" s="814"/>
      <c r="G3" s="814"/>
      <c r="H3" s="814"/>
      <c r="I3" s="814"/>
      <c r="J3" s="814"/>
      <c r="K3" s="814"/>
      <c r="L3" s="814"/>
      <c r="M3" s="814"/>
      <c r="N3" s="644"/>
      <c r="O3" s="814" t="s">
        <v>832</v>
      </c>
      <c r="P3" s="814"/>
      <c r="Q3" s="814"/>
      <c r="R3" s="815"/>
      <c r="S3" s="990" t="s">
        <v>833</v>
      </c>
      <c r="T3" s="991"/>
      <c r="U3" s="991"/>
      <c r="V3" s="991"/>
      <c r="W3" s="991"/>
      <c r="X3" s="991"/>
    </row>
    <row r="4" spans="1:25" s="4" customFormat="1" ht="17.25" customHeight="1">
      <c r="A4" s="612"/>
      <c r="B4" s="645"/>
      <c r="C4" s="612"/>
      <c r="D4" s="981" t="s">
        <v>834</v>
      </c>
      <c r="E4" s="982"/>
      <c r="F4" s="982"/>
      <c r="G4" s="982"/>
      <c r="H4" s="982"/>
      <c r="I4" s="982"/>
      <c r="J4" s="982"/>
      <c r="K4" s="982"/>
      <c r="L4" s="988"/>
      <c r="M4" s="988"/>
      <c r="O4" s="992" t="s">
        <v>835</v>
      </c>
      <c r="P4" s="993"/>
      <c r="Q4" s="988" t="s">
        <v>836</v>
      </c>
      <c r="R4" s="987"/>
      <c r="S4" s="988" t="s">
        <v>837</v>
      </c>
      <c r="T4" s="987"/>
      <c r="U4" s="986" t="s">
        <v>838</v>
      </c>
      <c r="V4" s="987"/>
      <c r="W4" s="988" t="s">
        <v>839</v>
      </c>
      <c r="X4" s="988"/>
    </row>
    <row r="5" spans="1:25" s="4" customFormat="1" ht="25.5" customHeight="1">
      <c r="A5" s="612" t="s">
        <v>12</v>
      </c>
      <c r="B5" s="983" t="s">
        <v>840</v>
      </c>
      <c r="C5" s="826"/>
      <c r="D5" s="973" t="s">
        <v>841</v>
      </c>
      <c r="E5" s="824"/>
      <c r="F5" s="984" t="s">
        <v>842</v>
      </c>
      <c r="G5" s="985"/>
      <c r="H5" s="943" t="s">
        <v>843</v>
      </c>
      <c r="I5" s="947"/>
      <c r="J5" s="973" t="s">
        <v>844</v>
      </c>
      <c r="K5" s="823"/>
      <c r="L5" s="981" t="s">
        <v>845</v>
      </c>
      <c r="M5" s="982"/>
      <c r="O5" s="823" t="s">
        <v>846</v>
      </c>
      <c r="P5" s="824"/>
      <c r="Q5" s="823" t="s">
        <v>847</v>
      </c>
      <c r="R5" s="824"/>
      <c r="S5" s="973" t="s">
        <v>848</v>
      </c>
      <c r="T5" s="824"/>
      <c r="U5" s="973" t="s">
        <v>849</v>
      </c>
      <c r="V5" s="824"/>
      <c r="W5" s="973" t="s">
        <v>850</v>
      </c>
      <c r="X5" s="823"/>
    </row>
    <row r="6" spans="1:25" s="4" customFormat="1" ht="17.25" customHeight="1">
      <c r="A6" s="612" t="s">
        <v>851</v>
      </c>
      <c r="B6" s="470" t="s">
        <v>852</v>
      </c>
      <c r="C6" s="567" t="s">
        <v>853</v>
      </c>
      <c r="D6" s="311" t="s">
        <v>852</v>
      </c>
      <c r="E6" s="612" t="s">
        <v>853</v>
      </c>
      <c r="F6" s="608" t="s">
        <v>852</v>
      </c>
      <c r="G6" s="607" t="s">
        <v>853</v>
      </c>
      <c r="H6" s="608" t="s">
        <v>852</v>
      </c>
      <c r="I6" s="601" t="s">
        <v>853</v>
      </c>
      <c r="J6" s="311" t="s">
        <v>852</v>
      </c>
      <c r="K6" s="612" t="s">
        <v>853</v>
      </c>
      <c r="L6" s="311" t="s">
        <v>852</v>
      </c>
      <c r="M6" s="612" t="s">
        <v>853</v>
      </c>
      <c r="O6" s="567" t="s">
        <v>852</v>
      </c>
      <c r="P6" s="567" t="s">
        <v>853</v>
      </c>
      <c r="Q6" s="598" t="s">
        <v>852</v>
      </c>
      <c r="R6" s="612" t="s">
        <v>853</v>
      </c>
      <c r="S6" s="311" t="s">
        <v>852</v>
      </c>
      <c r="T6" s="612" t="s">
        <v>853</v>
      </c>
      <c r="U6" s="311" t="s">
        <v>852</v>
      </c>
      <c r="V6" s="612" t="s">
        <v>853</v>
      </c>
      <c r="W6" s="311" t="s">
        <v>852</v>
      </c>
      <c r="X6" s="569" t="s">
        <v>853</v>
      </c>
    </row>
    <row r="7" spans="1:25" s="4" customFormat="1" ht="17.25" customHeight="1">
      <c r="A7" s="612"/>
      <c r="B7" s="311" t="s">
        <v>854</v>
      </c>
      <c r="C7" s="612"/>
      <c r="D7" s="311" t="s">
        <v>854</v>
      </c>
      <c r="E7" s="612"/>
      <c r="F7" s="608" t="s">
        <v>854</v>
      </c>
      <c r="G7" s="608"/>
      <c r="H7" s="608" t="s">
        <v>854</v>
      </c>
      <c r="I7" s="601"/>
      <c r="J7" s="311" t="s">
        <v>854</v>
      </c>
      <c r="K7" s="612"/>
      <c r="L7" s="311" t="s">
        <v>511</v>
      </c>
      <c r="M7" s="612"/>
      <c r="O7" s="598" t="s">
        <v>855</v>
      </c>
      <c r="P7" s="612"/>
      <c r="Q7" s="311" t="s">
        <v>855</v>
      </c>
      <c r="R7" s="612"/>
      <c r="S7" s="311" t="s">
        <v>855</v>
      </c>
      <c r="T7" s="612"/>
      <c r="U7" s="311" t="s">
        <v>855</v>
      </c>
      <c r="V7" s="612"/>
      <c r="W7" s="311" t="s">
        <v>855</v>
      </c>
      <c r="X7" s="645"/>
    </row>
    <row r="8" spans="1:25" s="4" customFormat="1" ht="17.25" customHeight="1">
      <c r="A8" s="597"/>
      <c r="B8" s="476" t="s">
        <v>856</v>
      </c>
      <c r="C8" s="594" t="s">
        <v>857</v>
      </c>
      <c r="D8" s="476" t="s">
        <v>856</v>
      </c>
      <c r="E8" s="594" t="s">
        <v>857</v>
      </c>
      <c r="F8" s="499" t="s">
        <v>856</v>
      </c>
      <c r="G8" s="499" t="s">
        <v>857</v>
      </c>
      <c r="H8" s="499" t="s">
        <v>856</v>
      </c>
      <c r="I8" s="611" t="s">
        <v>857</v>
      </c>
      <c r="J8" s="476" t="s">
        <v>856</v>
      </c>
      <c r="K8" s="594" t="s">
        <v>857</v>
      </c>
      <c r="L8" s="476" t="s">
        <v>856</v>
      </c>
      <c r="M8" s="594" t="s">
        <v>857</v>
      </c>
      <c r="O8" s="596" t="s">
        <v>856</v>
      </c>
      <c r="P8" s="594" t="s">
        <v>857</v>
      </c>
      <c r="Q8" s="476" t="s">
        <v>856</v>
      </c>
      <c r="R8" s="594" t="s">
        <v>857</v>
      </c>
      <c r="S8" s="476" t="s">
        <v>856</v>
      </c>
      <c r="T8" s="594" t="s">
        <v>857</v>
      </c>
      <c r="U8" s="476" t="s">
        <v>856</v>
      </c>
      <c r="V8" s="594" t="s">
        <v>857</v>
      </c>
      <c r="W8" s="476" t="s">
        <v>856</v>
      </c>
      <c r="X8" s="595" t="s">
        <v>857</v>
      </c>
    </row>
    <row r="9" spans="1:25" s="4" customFormat="1" ht="93" customHeight="1">
      <c r="A9" s="593">
        <v>2013</v>
      </c>
      <c r="B9" s="254">
        <v>3766</v>
      </c>
      <c r="C9" s="254">
        <v>9530001.1500000004</v>
      </c>
      <c r="D9" s="254">
        <v>2355</v>
      </c>
      <c r="E9" s="254">
        <v>4811212.34</v>
      </c>
      <c r="F9" s="254">
        <v>21</v>
      </c>
      <c r="G9" s="254">
        <v>215635.23</v>
      </c>
      <c r="H9" s="254">
        <v>411</v>
      </c>
      <c r="I9" s="254">
        <v>1787285.41</v>
      </c>
      <c r="J9" s="646">
        <v>190</v>
      </c>
      <c r="K9" s="254">
        <v>1009701.08</v>
      </c>
      <c r="L9" s="646">
        <v>1</v>
      </c>
      <c r="M9" s="254">
        <v>959.61</v>
      </c>
      <c r="N9" s="647"/>
      <c r="O9" s="646">
        <v>46</v>
      </c>
      <c r="P9" s="254">
        <v>197574.43</v>
      </c>
      <c r="Q9" s="254">
        <v>647</v>
      </c>
      <c r="R9" s="254">
        <v>1224872.4099999999</v>
      </c>
      <c r="S9" s="646">
        <v>2</v>
      </c>
      <c r="T9" s="254">
        <v>17464.32</v>
      </c>
      <c r="U9" s="646">
        <v>80</v>
      </c>
      <c r="V9" s="254">
        <v>235189.97</v>
      </c>
      <c r="W9" s="646">
        <v>13</v>
      </c>
      <c r="X9" s="254">
        <v>30106.35</v>
      </c>
    </row>
    <row r="10" spans="1:25" s="4" customFormat="1" ht="93" customHeight="1">
      <c r="A10" s="593">
        <v>2014</v>
      </c>
      <c r="B10" s="254">
        <v>3804</v>
      </c>
      <c r="C10" s="254">
        <v>9914520</v>
      </c>
      <c r="D10" s="254">
        <v>2310</v>
      </c>
      <c r="E10" s="254">
        <v>4810432</v>
      </c>
      <c r="F10" s="254">
        <v>29</v>
      </c>
      <c r="G10" s="254">
        <v>257889</v>
      </c>
      <c r="H10" s="254">
        <v>476</v>
      </c>
      <c r="I10" s="254">
        <v>1943723</v>
      </c>
      <c r="J10" s="646">
        <v>206</v>
      </c>
      <c r="K10" s="254">
        <v>1147443</v>
      </c>
      <c r="L10" s="646">
        <v>3</v>
      </c>
      <c r="M10" s="254">
        <v>5466</v>
      </c>
      <c r="N10" s="647"/>
      <c r="O10" s="646">
        <v>42</v>
      </c>
      <c r="P10" s="254">
        <v>184354</v>
      </c>
      <c r="Q10" s="254">
        <v>676</v>
      </c>
      <c r="R10" s="254">
        <v>1305047</v>
      </c>
      <c r="S10" s="646">
        <v>1</v>
      </c>
      <c r="T10" s="254">
        <v>13487</v>
      </c>
      <c r="U10" s="646">
        <v>51</v>
      </c>
      <c r="V10" s="254">
        <v>238691</v>
      </c>
      <c r="W10" s="646">
        <v>10</v>
      </c>
      <c r="X10" s="254">
        <v>7988</v>
      </c>
    </row>
    <row r="11" spans="1:25" s="4" customFormat="1" ht="93" customHeight="1">
      <c r="A11" s="593">
        <v>2015</v>
      </c>
      <c r="B11" s="648">
        <v>4000</v>
      </c>
      <c r="C11" s="649">
        <v>10791886</v>
      </c>
      <c r="D11" s="649">
        <v>2267</v>
      </c>
      <c r="E11" s="649">
        <v>4786052</v>
      </c>
      <c r="F11" s="650">
        <v>47</v>
      </c>
      <c r="G11" s="649">
        <v>390974</v>
      </c>
      <c r="H11" s="650">
        <v>609</v>
      </c>
      <c r="I11" s="649">
        <v>2447685</v>
      </c>
      <c r="J11" s="650">
        <v>221</v>
      </c>
      <c r="K11" s="649">
        <v>1239288</v>
      </c>
      <c r="L11" s="650">
        <v>4</v>
      </c>
      <c r="M11" s="649">
        <v>6660</v>
      </c>
      <c r="N11" s="613"/>
      <c r="O11" s="650">
        <v>44</v>
      </c>
      <c r="P11" s="649">
        <v>188274</v>
      </c>
      <c r="Q11" s="650">
        <v>720</v>
      </c>
      <c r="R11" s="649">
        <v>1408975</v>
      </c>
      <c r="S11" s="650">
        <v>1</v>
      </c>
      <c r="T11" s="649">
        <v>15495</v>
      </c>
      <c r="U11" s="650">
        <v>71</v>
      </c>
      <c r="V11" s="649">
        <v>279619</v>
      </c>
      <c r="W11" s="650">
        <v>16</v>
      </c>
      <c r="X11" s="649">
        <v>28864</v>
      </c>
      <c r="Y11" s="331"/>
    </row>
    <row r="12" spans="1:25" s="4" customFormat="1" ht="93" customHeight="1">
      <c r="A12" s="593">
        <v>2016</v>
      </c>
      <c r="B12" s="651">
        <v>4267</v>
      </c>
      <c r="C12" s="652">
        <v>12090209</v>
      </c>
      <c r="D12" s="652">
        <v>2223</v>
      </c>
      <c r="E12" s="652">
        <v>4741482</v>
      </c>
      <c r="F12" s="652">
        <v>89</v>
      </c>
      <c r="G12" s="652">
        <v>655610</v>
      </c>
      <c r="H12" s="652">
        <v>749</v>
      </c>
      <c r="I12" s="652">
        <v>3067750</v>
      </c>
      <c r="J12" s="652">
        <v>253</v>
      </c>
      <c r="K12" s="652">
        <v>1483415</v>
      </c>
      <c r="L12" s="652">
        <v>8</v>
      </c>
      <c r="M12" s="652">
        <v>14515</v>
      </c>
      <c r="N12" s="652"/>
      <c r="O12" s="652">
        <v>44</v>
      </c>
      <c r="P12" s="652">
        <v>202415</v>
      </c>
      <c r="Q12" s="652">
        <v>781</v>
      </c>
      <c r="R12" s="652">
        <v>1539022</v>
      </c>
      <c r="S12" s="652">
        <v>3</v>
      </c>
      <c r="T12" s="652">
        <v>43943</v>
      </c>
      <c r="U12" s="652">
        <v>84</v>
      </c>
      <c r="V12" s="652">
        <v>291988</v>
      </c>
      <c r="W12" s="652">
        <v>33</v>
      </c>
      <c r="X12" s="652">
        <v>50069</v>
      </c>
      <c r="Y12" s="24"/>
    </row>
    <row r="13" spans="1:25" s="4" customFormat="1" ht="93" customHeight="1">
      <c r="A13" s="777">
        <v>2017</v>
      </c>
      <c r="B13" s="778">
        <v>4432</v>
      </c>
      <c r="C13" s="652">
        <v>13047629</v>
      </c>
      <c r="D13" s="652">
        <v>2155</v>
      </c>
      <c r="E13" s="652">
        <v>4619985</v>
      </c>
      <c r="F13" s="652">
        <v>136</v>
      </c>
      <c r="G13" s="652">
        <v>1040112</v>
      </c>
      <c r="H13" s="652">
        <v>888</v>
      </c>
      <c r="I13" s="652">
        <v>3597130</v>
      </c>
      <c r="J13" s="652">
        <v>268</v>
      </c>
      <c r="K13" s="652">
        <v>1615945</v>
      </c>
      <c r="L13" s="652">
        <v>10</v>
      </c>
      <c r="M13" s="652">
        <v>17143</v>
      </c>
      <c r="N13" s="652"/>
      <c r="O13" s="652">
        <v>45</v>
      </c>
      <c r="P13" s="652">
        <v>194517</v>
      </c>
      <c r="Q13" s="652">
        <v>832</v>
      </c>
      <c r="R13" s="652">
        <v>1671332</v>
      </c>
      <c r="S13" s="652">
        <v>1</v>
      </c>
      <c r="T13" s="652">
        <v>12169</v>
      </c>
      <c r="U13" s="652">
        <v>88</v>
      </c>
      <c r="V13" s="652">
        <v>254317</v>
      </c>
      <c r="W13" s="652">
        <v>9</v>
      </c>
      <c r="X13" s="652">
        <v>24978</v>
      </c>
      <c r="Y13" s="24"/>
    </row>
    <row r="14" spans="1:25" s="331" customFormat="1" ht="93" customHeight="1" thickBot="1">
      <c r="A14" s="751">
        <v>2018</v>
      </c>
      <c r="B14" s="653">
        <v>4501</v>
      </c>
      <c r="C14" s="653">
        <v>14175443</v>
      </c>
      <c r="D14" s="653">
        <v>2089</v>
      </c>
      <c r="E14" s="653">
        <v>4592309</v>
      </c>
      <c r="F14" s="653">
        <v>156</v>
      </c>
      <c r="G14" s="653">
        <v>1358155</v>
      </c>
      <c r="H14" s="653">
        <v>960</v>
      </c>
      <c r="I14" s="653">
        <v>4070038</v>
      </c>
      <c r="J14" s="653">
        <v>290</v>
      </c>
      <c r="K14" s="653">
        <v>1773765</v>
      </c>
      <c r="L14" s="653">
        <v>9</v>
      </c>
      <c r="M14" s="653">
        <v>17968</v>
      </c>
      <c r="N14" s="653"/>
      <c r="O14" s="653">
        <v>38</v>
      </c>
      <c r="P14" s="653">
        <v>173020</v>
      </c>
      <c r="Q14" s="653">
        <v>888</v>
      </c>
      <c r="R14" s="653">
        <v>1818352</v>
      </c>
      <c r="S14" s="653" t="s">
        <v>5</v>
      </c>
      <c r="T14" s="653" t="s">
        <v>5</v>
      </c>
      <c r="U14" s="653">
        <v>58</v>
      </c>
      <c r="V14" s="653">
        <v>343353</v>
      </c>
      <c r="W14" s="653">
        <v>13</v>
      </c>
      <c r="X14" s="653">
        <v>28483</v>
      </c>
      <c r="Y14" s="361"/>
    </row>
    <row r="15" spans="1:25" ht="12" customHeight="1" thickTop="1">
      <c r="A15" s="29" t="s">
        <v>858</v>
      </c>
      <c r="B15" s="654"/>
      <c r="C15" s="337"/>
      <c r="D15" s="337"/>
      <c r="E15" s="655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5">
      <c r="B16" s="654"/>
      <c r="C16" s="654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656"/>
      <c r="O16" s="337"/>
      <c r="P16" s="337"/>
      <c r="S16" s="337"/>
      <c r="T16" s="337"/>
      <c r="U16" s="657"/>
      <c r="V16" s="656"/>
      <c r="W16" s="656"/>
      <c r="X16" s="656"/>
    </row>
    <row r="17" spans="2:24">
      <c r="B17" s="654"/>
      <c r="C17" s="654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656"/>
      <c r="O17" s="337"/>
      <c r="P17" s="337"/>
      <c r="Q17" s="24"/>
      <c r="R17" s="24"/>
      <c r="S17" s="24"/>
      <c r="T17" s="24"/>
      <c r="U17" s="24"/>
    </row>
    <row r="18" spans="2:24">
      <c r="B18" s="654"/>
      <c r="C18" s="654"/>
      <c r="D18" s="337"/>
      <c r="E18" s="337"/>
      <c r="F18" s="337"/>
      <c r="G18" s="337"/>
      <c r="H18" s="337"/>
      <c r="I18" s="337"/>
      <c r="J18" s="337"/>
      <c r="K18" s="337"/>
      <c r="L18" s="656"/>
      <c r="M18" s="337"/>
      <c r="N18" s="337"/>
      <c r="O18" s="24"/>
      <c r="P18" s="24"/>
      <c r="Q18" s="24"/>
      <c r="R18" s="24"/>
      <c r="S18" s="24"/>
      <c r="T18" s="24"/>
      <c r="U18" s="24"/>
    </row>
    <row r="19" spans="2:24">
      <c r="O19" s="24"/>
      <c r="P19" s="24"/>
      <c r="Q19" s="24"/>
      <c r="R19" s="24"/>
      <c r="S19" s="24"/>
      <c r="T19" s="24"/>
      <c r="U19" s="24"/>
    </row>
    <row r="20" spans="2:24">
      <c r="B20" s="654"/>
      <c r="C20" s="654"/>
      <c r="D20" s="337"/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24"/>
      <c r="P20" s="24"/>
      <c r="Q20" s="24"/>
      <c r="R20" s="24"/>
      <c r="S20" s="24"/>
      <c r="T20" s="24"/>
      <c r="U20" s="24"/>
    </row>
    <row r="21" spans="2:24">
      <c r="B21" s="654"/>
      <c r="C21" s="654"/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24"/>
      <c r="P21" s="24"/>
      <c r="Q21" s="24"/>
      <c r="R21" s="24"/>
      <c r="S21" s="24"/>
      <c r="T21" s="24"/>
      <c r="U21" s="24"/>
    </row>
    <row r="22" spans="2:24">
      <c r="B22" s="654"/>
      <c r="C22" s="654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S22" s="337"/>
      <c r="T22" s="337"/>
      <c r="U22" s="657"/>
      <c r="V22" s="656"/>
      <c r="W22" s="656"/>
      <c r="X22" s="656"/>
    </row>
    <row r="23" spans="2:24">
      <c r="B23" s="654"/>
      <c r="C23" s="654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 t="s">
        <v>859</v>
      </c>
      <c r="O23" s="337"/>
      <c r="P23" s="337"/>
      <c r="S23" s="337"/>
      <c r="T23" s="337"/>
      <c r="U23" s="657"/>
      <c r="V23" s="656"/>
      <c r="W23" s="656"/>
      <c r="X23" s="656"/>
    </row>
    <row r="24" spans="2:24">
      <c r="B24" s="654"/>
      <c r="C24" s="654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S24" s="337"/>
      <c r="T24" s="337"/>
      <c r="U24" s="657"/>
      <c r="V24" s="656"/>
      <c r="W24" s="656"/>
      <c r="X24" s="656"/>
    </row>
    <row r="25" spans="2:24">
      <c r="B25" s="654"/>
      <c r="C25" s="654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S25" s="337"/>
      <c r="T25" s="337"/>
      <c r="U25" s="657"/>
      <c r="V25" s="656"/>
      <c r="W25" s="656"/>
      <c r="X25" s="656"/>
    </row>
    <row r="26" spans="2:24">
      <c r="B26" s="654"/>
      <c r="C26" s="654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S26" s="337"/>
      <c r="T26" s="337"/>
      <c r="U26" s="657"/>
      <c r="V26" s="656"/>
      <c r="W26" s="656"/>
      <c r="X26" s="656"/>
    </row>
    <row r="27" spans="2:24">
      <c r="B27" s="654"/>
      <c r="C27" s="654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S27" s="337"/>
      <c r="T27" s="337"/>
      <c r="U27" s="657"/>
      <c r="V27" s="656"/>
      <c r="W27" s="656"/>
      <c r="X27" s="656"/>
    </row>
    <row r="28" spans="2:24">
      <c r="B28" s="654"/>
      <c r="C28" s="654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S28" s="337"/>
      <c r="T28" s="337"/>
      <c r="U28" s="657"/>
      <c r="V28" s="656"/>
      <c r="W28" s="656"/>
      <c r="X28" s="656"/>
    </row>
    <row r="29" spans="2:24">
      <c r="B29" s="654"/>
      <c r="C29" s="654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S29" s="337"/>
      <c r="T29" s="337"/>
      <c r="U29" s="657"/>
      <c r="V29" s="656"/>
      <c r="W29" s="656"/>
      <c r="X29" s="656"/>
    </row>
    <row r="30" spans="2:24">
      <c r="B30" s="654"/>
      <c r="C30" s="654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S30" s="337"/>
      <c r="T30" s="337"/>
      <c r="U30" s="657"/>
      <c r="V30" s="656"/>
      <c r="W30" s="656"/>
      <c r="X30" s="656"/>
    </row>
    <row r="31" spans="2:24">
      <c r="B31" s="654"/>
      <c r="C31" s="654"/>
      <c r="D31" s="337"/>
      <c r="E31" s="337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S31" s="337"/>
      <c r="T31" s="337"/>
      <c r="U31" s="657"/>
      <c r="V31" s="656"/>
      <c r="W31" s="656"/>
      <c r="X31" s="656"/>
    </row>
    <row r="32" spans="2:24">
      <c r="B32" s="654"/>
      <c r="C32" s="654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S32" s="337"/>
      <c r="T32" s="337"/>
      <c r="U32" s="657"/>
      <c r="V32" s="656"/>
      <c r="W32" s="656"/>
      <c r="X32" s="656"/>
    </row>
    <row r="33" spans="2:24">
      <c r="B33" s="654"/>
      <c r="C33" s="654"/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  <c r="P33" s="337"/>
      <c r="S33" s="337"/>
      <c r="T33" s="337"/>
      <c r="U33" s="657"/>
      <c r="V33" s="656"/>
      <c r="W33" s="656"/>
      <c r="X33" s="656"/>
    </row>
    <row r="34" spans="2:24">
      <c r="B34" s="654"/>
      <c r="C34" s="654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S34" s="337"/>
      <c r="T34" s="337"/>
      <c r="U34" s="657"/>
      <c r="V34" s="656"/>
      <c r="W34" s="656"/>
      <c r="X34" s="656"/>
    </row>
  </sheetData>
  <mergeCells count="23">
    <mergeCell ref="U4:V4"/>
    <mergeCell ref="W4:X4"/>
    <mergeCell ref="A1:N1"/>
    <mergeCell ref="O1:X1"/>
    <mergeCell ref="B3:C3"/>
    <mergeCell ref="D3:M3"/>
    <mergeCell ref="O3:R3"/>
    <mergeCell ref="S3:X3"/>
    <mergeCell ref="D4:M4"/>
    <mergeCell ref="O4:P4"/>
    <mergeCell ref="Q4:R4"/>
    <mergeCell ref="S4:T4"/>
    <mergeCell ref="O5:P5"/>
    <mergeCell ref="Q5:R5"/>
    <mergeCell ref="S5:T5"/>
    <mergeCell ref="U5:V5"/>
    <mergeCell ref="W5:X5"/>
    <mergeCell ref="L5:M5"/>
    <mergeCell ref="B5:C5"/>
    <mergeCell ref="D5:E5"/>
    <mergeCell ref="F5:G5"/>
    <mergeCell ref="H5:I5"/>
    <mergeCell ref="J5:K5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9"/>
  <sheetViews>
    <sheetView zoomScale="90" zoomScaleNormal="90" workbookViewId="0">
      <selection sqref="A1:H1"/>
    </sheetView>
  </sheetViews>
  <sheetFormatPr defaultRowHeight="13.5"/>
  <cols>
    <col min="1" max="1" width="14.5546875" style="33" customWidth="1"/>
    <col min="2" max="4" width="5.77734375" style="33" customWidth="1"/>
    <col min="5" max="5" width="6.77734375" style="33" customWidth="1"/>
    <col min="6" max="6" width="11.77734375" style="33" customWidth="1"/>
    <col min="7" max="7" width="16.109375" style="33" customWidth="1"/>
    <col min="8" max="8" width="16" style="33" bestFit="1" customWidth="1"/>
    <col min="9" max="9" width="2.77734375" style="24" customWidth="1"/>
    <col min="10" max="10" width="15.21875" style="33" customWidth="1"/>
    <col min="11" max="11" width="13.21875" style="33" customWidth="1"/>
    <col min="12" max="12" width="9.77734375" style="24" customWidth="1"/>
    <col min="13" max="13" width="15.77734375" style="24" customWidth="1"/>
    <col min="14" max="14" width="6.77734375" style="33" customWidth="1"/>
    <col min="15" max="15" width="12.44140625" style="33" customWidth="1"/>
    <col min="16" max="16" width="14.5546875" style="33" customWidth="1"/>
    <col min="17" max="17" width="7.77734375" style="33" customWidth="1"/>
    <col min="18" max="19" width="7.77734375" style="24" customWidth="1"/>
    <col min="20" max="20" width="16" style="24" bestFit="1" customWidth="1"/>
    <col min="21" max="21" width="16.5546875" style="24" bestFit="1" customWidth="1"/>
    <col min="22" max="22" width="14.21875" style="33" bestFit="1" customWidth="1"/>
    <col min="23" max="23" width="2.77734375" style="24" customWidth="1"/>
    <col min="24" max="24" width="9.6640625" style="33" customWidth="1"/>
    <col min="25" max="25" width="14.33203125" style="33" customWidth="1"/>
    <col min="26" max="26" width="7.44140625" style="24" customWidth="1"/>
    <col min="27" max="27" width="10.44140625" style="24" customWidth="1"/>
    <col min="28" max="28" width="8.33203125" style="24" customWidth="1"/>
    <col min="29" max="29" width="14.21875" style="24" customWidth="1"/>
    <col min="30" max="30" width="8.6640625" style="24" customWidth="1"/>
    <col min="31" max="16384" width="8.88671875" style="24"/>
  </cols>
  <sheetData>
    <row r="1" spans="1:31" s="1" customFormat="1" ht="32.25" customHeight="1">
      <c r="A1" s="804" t="s">
        <v>1077</v>
      </c>
      <c r="B1" s="804"/>
      <c r="C1" s="804"/>
      <c r="D1" s="804"/>
      <c r="E1" s="804"/>
      <c r="F1" s="804"/>
      <c r="G1" s="804"/>
      <c r="H1" s="804"/>
      <c r="I1" s="408"/>
      <c r="J1" s="804" t="s">
        <v>866</v>
      </c>
      <c r="K1" s="804"/>
      <c r="L1" s="804"/>
      <c r="M1" s="804"/>
      <c r="N1" s="804"/>
      <c r="O1" s="804"/>
      <c r="P1" s="804" t="s">
        <v>867</v>
      </c>
      <c r="Q1" s="804"/>
      <c r="R1" s="804"/>
      <c r="S1" s="804"/>
      <c r="T1" s="804"/>
      <c r="U1" s="804"/>
      <c r="V1" s="804"/>
      <c r="W1" s="408"/>
      <c r="X1" s="804" t="s">
        <v>868</v>
      </c>
      <c r="Y1" s="804"/>
      <c r="Z1" s="804"/>
      <c r="AA1" s="804"/>
      <c r="AB1" s="804"/>
      <c r="AC1" s="804"/>
      <c r="AD1" s="804"/>
    </row>
    <row r="2" spans="1:31" s="4" customFormat="1" ht="25.5" customHeight="1" thickBot="1">
      <c r="A2" s="2" t="s">
        <v>0</v>
      </c>
      <c r="B2" s="2"/>
      <c r="C2" s="2"/>
      <c r="D2" s="2"/>
      <c r="E2" s="2"/>
      <c r="F2" s="2"/>
      <c r="G2" s="2"/>
      <c r="H2" s="2"/>
      <c r="J2" s="2"/>
      <c r="K2" s="2"/>
      <c r="L2" s="2"/>
      <c r="M2" s="2"/>
      <c r="N2" s="2"/>
      <c r="O2" s="5" t="s">
        <v>869</v>
      </c>
      <c r="P2" s="2" t="s">
        <v>0</v>
      </c>
      <c r="Q2" s="2"/>
      <c r="R2" s="2"/>
      <c r="S2" s="2"/>
      <c r="T2" s="2"/>
      <c r="U2" s="2"/>
      <c r="V2" s="2"/>
      <c r="X2" s="2"/>
      <c r="Y2" s="2"/>
      <c r="Z2" s="2"/>
      <c r="AA2" s="2"/>
      <c r="AB2" s="2"/>
      <c r="AD2" s="5" t="s">
        <v>869</v>
      </c>
    </row>
    <row r="3" spans="1:31" s="4" customFormat="1" ht="17.100000000000001" customHeight="1" thickTop="1">
      <c r="A3" s="806" t="s">
        <v>870</v>
      </c>
      <c r="B3" s="813" t="s">
        <v>871</v>
      </c>
      <c r="C3" s="814"/>
      <c r="D3" s="815"/>
      <c r="E3" s="990" t="s">
        <v>872</v>
      </c>
      <c r="F3" s="991"/>
      <c r="G3" s="991"/>
      <c r="H3" s="991"/>
      <c r="I3" s="678"/>
      <c r="J3" s="991" t="s">
        <v>873</v>
      </c>
      <c r="K3" s="991"/>
      <c r="L3" s="991"/>
      <c r="M3" s="994"/>
      <c r="N3" s="990" t="s">
        <v>874</v>
      </c>
      <c r="O3" s="991"/>
      <c r="P3" s="806" t="s">
        <v>870</v>
      </c>
      <c r="Q3" s="990" t="s">
        <v>875</v>
      </c>
      <c r="R3" s="991"/>
      <c r="S3" s="991"/>
      <c r="T3" s="991"/>
      <c r="U3" s="991"/>
      <c r="V3" s="991"/>
      <c r="W3" s="678"/>
      <c r="X3" s="991" t="s">
        <v>876</v>
      </c>
      <c r="Y3" s="994"/>
      <c r="Z3" s="990" t="s">
        <v>877</v>
      </c>
      <c r="AA3" s="991"/>
      <c r="AB3" s="991"/>
      <c r="AC3" s="991"/>
    </row>
    <row r="4" spans="1:31" s="4" customFormat="1" ht="16.5" customHeight="1">
      <c r="A4" s="807"/>
      <c r="B4" s="311"/>
      <c r="C4" s="470" t="s">
        <v>878</v>
      </c>
      <c r="D4" s="672" t="s">
        <v>879</v>
      </c>
      <c r="E4" s="671" t="s">
        <v>510</v>
      </c>
      <c r="F4" s="671" t="s">
        <v>880</v>
      </c>
      <c r="G4" s="701" t="s">
        <v>881</v>
      </c>
      <c r="H4" s="673" t="s">
        <v>882</v>
      </c>
      <c r="I4" s="678"/>
      <c r="J4" s="471" t="s">
        <v>883</v>
      </c>
      <c r="K4" s="679" t="s">
        <v>884</v>
      </c>
      <c r="L4" s="472" t="s">
        <v>885</v>
      </c>
      <c r="M4" s="702" t="s">
        <v>886</v>
      </c>
      <c r="N4" s="671" t="s">
        <v>510</v>
      </c>
      <c r="O4" s="473" t="s">
        <v>887</v>
      </c>
      <c r="P4" s="807"/>
      <c r="Q4" s="981" t="s">
        <v>888</v>
      </c>
      <c r="R4" s="982"/>
      <c r="S4" s="982"/>
      <c r="T4" s="470" t="s">
        <v>882</v>
      </c>
      <c r="U4" s="473" t="s">
        <v>883</v>
      </c>
      <c r="V4" s="703" t="s">
        <v>884</v>
      </c>
      <c r="W4" s="679"/>
      <c r="X4" s="704" t="s">
        <v>889</v>
      </c>
      <c r="Y4" s="472" t="s">
        <v>890</v>
      </c>
      <c r="Z4" s="311" t="s">
        <v>510</v>
      </c>
      <c r="AA4" s="704" t="s">
        <v>891</v>
      </c>
      <c r="AB4" s="470" t="s">
        <v>892</v>
      </c>
      <c r="AC4" s="473" t="s">
        <v>893</v>
      </c>
      <c r="AD4" s="677" t="s">
        <v>894</v>
      </c>
    </row>
    <row r="5" spans="1:31" s="4" customFormat="1" ht="17.100000000000001" customHeight="1">
      <c r="A5" s="807"/>
      <c r="B5" s="311"/>
      <c r="C5" s="311"/>
      <c r="D5" s="678"/>
      <c r="E5" s="671"/>
      <c r="F5" s="705"/>
      <c r="G5" s="705" t="s">
        <v>895</v>
      </c>
      <c r="H5" s="705" t="s">
        <v>896</v>
      </c>
      <c r="I5" s="675"/>
      <c r="J5" s="676" t="s">
        <v>897</v>
      </c>
      <c r="K5" s="675" t="s">
        <v>898</v>
      </c>
      <c r="L5" s="469" t="s">
        <v>899</v>
      </c>
      <c r="M5" s="675" t="s">
        <v>900</v>
      </c>
      <c r="N5" s="705"/>
      <c r="O5" s="705" t="s">
        <v>901</v>
      </c>
      <c r="P5" s="807"/>
      <c r="Q5" s="470" t="s">
        <v>902</v>
      </c>
      <c r="R5" s="678" t="s">
        <v>903</v>
      </c>
      <c r="S5" s="673" t="s">
        <v>904</v>
      </c>
      <c r="T5" s="469" t="s">
        <v>896</v>
      </c>
      <c r="U5" s="676" t="s">
        <v>897</v>
      </c>
      <c r="V5" s="674" t="s">
        <v>898</v>
      </c>
      <c r="W5" s="675"/>
      <c r="X5" s="675" t="s">
        <v>905</v>
      </c>
      <c r="Y5" s="469"/>
      <c r="Z5" s="469"/>
      <c r="AA5" s="675"/>
      <c r="AB5" s="469"/>
      <c r="AC5" s="675" t="s">
        <v>906</v>
      </c>
      <c r="AD5" s="671" t="s">
        <v>907</v>
      </c>
    </row>
    <row r="6" spans="1:31" s="4" customFormat="1" ht="17.100000000000001" customHeight="1">
      <c r="A6" s="807"/>
      <c r="B6" s="311" t="s">
        <v>908</v>
      </c>
      <c r="C6" s="311"/>
      <c r="D6" s="678"/>
      <c r="E6" s="671"/>
      <c r="F6" s="469" t="s">
        <v>909</v>
      </c>
      <c r="G6" s="675" t="s">
        <v>910</v>
      </c>
      <c r="H6" s="705" t="s">
        <v>911</v>
      </c>
      <c r="I6" s="675"/>
      <c r="J6" s="676" t="s">
        <v>912</v>
      </c>
      <c r="K6" s="675" t="s">
        <v>913</v>
      </c>
      <c r="L6" s="469" t="s">
        <v>914</v>
      </c>
      <c r="M6" s="675" t="s">
        <v>915</v>
      </c>
      <c r="N6" s="705"/>
      <c r="O6" s="705" t="s">
        <v>916</v>
      </c>
      <c r="P6" s="807"/>
      <c r="Q6" s="311"/>
      <c r="R6" s="678" t="s">
        <v>917</v>
      </c>
      <c r="S6" s="671"/>
      <c r="T6" s="469" t="s">
        <v>918</v>
      </c>
      <c r="U6" s="676" t="s">
        <v>912</v>
      </c>
      <c r="V6" s="674" t="s">
        <v>913</v>
      </c>
      <c r="W6" s="675"/>
      <c r="X6" s="675" t="s">
        <v>919</v>
      </c>
      <c r="Y6" s="469" t="s">
        <v>920</v>
      </c>
      <c r="Z6" s="469"/>
      <c r="AA6" s="675"/>
      <c r="AB6" s="469" t="s">
        <v>921</v>
      </c>
      <c r="AC6" s="675" t="s">
        <v>922</v>
      </c>
      <c r="AD6" s="671" t="s">
        <v>923</v>
      </c>
    </row>
    <row r="7" spans="1:31" s="4" customFormat="1" ht="17.100000000000001" customHeight="1">
      <c r="A7" s="808"/>
      <c r="B7" s="492" t="s">
        <v>924</v>
      </c>
      <c r="C7" s="492" t="s">
        <v>925</v>
      </c>
      <c r="D7" s="663" t="s">
        <v>926</v>
      </c>
      <c r="E7" s="670" t="s">
        <v>36</v>
      </c>
      <c r="F7" s="661" t="s">
        <v>927</v>
      </c>
      <c r="G7" s="661" t="s">
        <v>928</v>
      </c>
      <c r="H7" s="661" t="s">
        <v>929</v>
      </c>
      <c r="I7" s="675"/>
      <c r="J7" s="662" t="s">
        <v>930</v>
      </c>
      <c r="K7" s="660" t="s">
        <v>931</v>
      </c>
      <c r="L7" s="476" t="s">
        <v>932</v>
      </c>
      <c r="M7" s="660" t="s">
        <v>933</v>
      </c>
      <c r="N7" s="661" t="s">
        <v>36</v>
      </c>
      <c r="O7" s="661" t="s">
        <v>934</v>
      </c>
      <c r="P7" s="808"/>
      <c r="Q7" s="492" t="s">
        <v>935</v>
      </c>
      <c r="R7" s="663" t="s">
        <v>936</v>
      </c>
      <c r="S7" s="670" t="s">
        <v>937</v>
      </c>
      <c r="T7" s="476" t="s">
        <v>929</v>
      </c>
      <c r="U7" s="662" t="s">
        <v>930</v>
      </c>
      <c r="V7" s="706" t="s">
        <v>931</v>
      </c>
      <c r="W7" s="674"/>
      <c r="X7" s="660" t="s">
        <v>932</v>
      </c>
      <c r="Y7" s="476" t="s">
        <v>938</v>
      </c>
      <c r="Z7" s="662" t="s">
        <v>36</v>
      </c>
      <c r="AA7" s="660" t="s">
        <v>939</v>
      </c>
      <c r="AB7" s="476" t="s">
        <v>940</v>
      </c>
      <c r="AC7" s="660" t="s">
        <v>941</v>
      </c>
      <c r="AD7" s="670" t="s">
        <v>942</v>
      </c>
    </row>
    <row r="8" spans="1:31" s="64" customFormat="1" ht="40.5" customHeight="1">
      <c r="A8" s="669">
        <v>2013</v>
      </c>
      <c r="B8" s="627">
        <v>254</v>
      </c>
      <c r="C8" s="666">
        <v>0</v>
      </c>
      <c r="D8" s="666">
        <v>0</v>
      </c>
      <c r="E8" s="625">
        <v>105</v>
      </c>
      <c r="F8" s="666">
        <v>0</v>
      </c>
      <c r="G8" s="625">
        <v>81</v>
      </c>
      <c r="H8" s="625">
        <v>24</v>
      </c>
      <c r="I8" s="625"/>
      <c r="J8" s="666">
        <v>0</v>
      </c>
      <c r="K8" s="666">
        <v>0</v>
      </c>
      <c r="L8" s="666">
        <v>0</v>
      </c>
      <c r="M8" s="666">
        <v>0</v>
      </c>
      <c r="N8" s="625">
        <v>147</v>
      </c>
      <c r="O8" s="625">
        <v>4</v>
      </c>
      <c r="P8" s="669">
        <v>2013</v>
      </c>
      <c r="Q8" s="627">
        <v>72</v>
      </c>
      <c r="R8" s="625">
        <v>25</v>
      </c>
      <c r="S8" s="625">
        <v>10</v>
      </c>
      <c r="T8" s="625">
        <v>30</v>
      </c>
      <c r="U8" s="626" t="s">
        <v>943</v>
      </c>
      <c r="V8" s="626" t="s">
        <v>943</v>
      </c>
      <c r="W8" s="625"/>
      <c r="X8" s="625">
        <v>6</v>
      </c>
      <c r="Y8" s="626" t="s">
        <v>943</v>
      </c>
      <c r="Z8" s="625">
        <v>2</v>
      </c>
      <c r="AA8" s="626" t="s">
        <v>943</v>
      </c>
      <c r="AB8" s="625">
        <v>2</v>
      </c>
      <c r="AC8" s="626" t="s">
        <v>943</v>
      </c>
      <c r="AD8" s="626" t="s">
        <v>943</v>
      </c>
    </row>
    <row r="9" spans="1:31" s="64" customFormat="1" ht="40.5" customHeight="1">
      <c r="A9" s="669">
        <v>2014</v>
      </c>
      <c r="B9" s="627">
        <v>275</v>
      </c>
      <c r="C9" s="625">
        <v>144</v>
      </c>
      <c r="D9" s="625">
        <v>131</v>
      </c>
      <c r="E9" s="625">
        <v>104</v>
      </c>
      <c r="F9" s="666">
        <v>0</v>
      </c>
      <c r="G9" s="625">
        <v>82</v>
      </c>
      <c r="H9" s="625">
        <v>22</v>
      </c>
      <c r="I9" s="625"/>
      <c r="J9" s="666">
        <v>0</v>
      </c>
      <c r="K9" s="666">
        <v>0</v>
      </c>
      <c r="L9" s="666">
        <v>0</v>
      </c>
      <c r="M9" s="666">
        <v>0</v>
      </c>
      <c r="N9" s="625">
        <v>169</v>
      </c>
      <c r="O9" s="625">
        <v>4</v>
      </c>
      <c r="P9" s="669">
        <v>2014</v>
      </c>
      <c r="Q9" s="625">
        <v>82</v>
      </c>
      <c r="R9" s="625">
        <v>36</v>
      </c>
      <c r="S9" s="625">
        <v>8</v>
      </c>
      <c r="T9" s="625">
        <v>33</v>
      </c>
      <c r="U9" s="626" t="s">
        <v>943</v>
      </c>
      <c r="V9" s="626" t="s">
        <v>943</v>
      </c>
      <c r="W9" s="625"/>
      <c r="X9" s="625">
        <v>6</v>
      </c>
      <c r="Y9" s="626" t="s">
        <v>943</v>
      </c>
      <c r="Z9" s="625">
        <v>2</v>
      </c>
      <c r="AA9" s="626" t="s">
        <v>943</v>
      </c>
      <c r="AB9" s="625">
        <v>2</v>
      </c>
      <c r="AC9" s="626" t="s">
        <v>943</v>
      </c>
      <c r="AD9" s="626" t="s">
        <v>943</v>
      </c>
    </row>
    <row r="10" spans="1:31" s="64" customFormat="1" ht="40.5" customHeight="1">
      <c r="A10" s="669">
        <v>2015</v>
      </c>
      <c r="B10" s="627">
        <v>259</v>
      </c>
      <c r="C10" s="625">
        <v>144</v>
      </c>
      <c r="D10" s="625">
        <v>115</v>
      </c>
      <c r="E10" s="625">
        <v>87</v>
      </c>
      <c r="F10" s="666">
        <v>0</v>
      </c>
      <c r="G10" s="625">
        <v>67</v>
      </c>
      <c r="H10" s="625">
        <v>20</v>
      </c>
      <c r="I10" s="625"/>
      <c r="J10" s="666">
        <v>0</v>
      </c>
      <c r="K10" s="666">
        <v>0</v>
      </c>
      <c r="L10" s="666">
        <v>0</v>
      </c>
      <c r="M10" s="666">
        <v>0</v>
      </c>
      <c r="N10" s="625">
        <v>169</v>
      </c>
      <c r="O10" s="625">
        <v>6</v>
      </c>
      <c r="P10" s="669">
        <v>2015</v>
      </c>
      <c r="Q10" s="625">
        <v>82</v>
      </c>
      <c r="R10" s="625">
        <v>37</v>
      </c>
      <c r="S10" s="625">
        <v>8</v>
      </c>
      <c r="T10" s="625">
        <v>30</v>
      </c>
      <c r="U10" s="626" t="s">
        <v>6</v>
      </c>
      <c r="V10" s="626" t="s">
        <v>6</v>
      </c>
      <c r="W10" s="625"/>
      <c r="X10" s="625">
        <v>6</v>
      </c>
      <c r="Y10" s="626" t="s">
        <v>6</v>
      </c>
      <c r="Z10" s="625">
        <v>3</v>
      </c>
      <c r="AA10" s="626" t="s">
        <v>6</v>
      </c>
      <c r="AB10" s="625">
        <v>2</v>
      </c>
      <c r="AC10" s="626" t="s">
        <v>6</v>
      </c>
      <c r="AD10" s="626">
        <v>1</v>
      </c>
      <c r="AE10" s="69"/>
    </row>
    <row r="11" spans="1:31" s="64" customFormat="1" ht="40.5" customHeight="1">
      <c r="A11" s="669">
        <v>2016</v>
      </c>
      <c r="B11" s="667">
        <v>284</v>
      </c>
      <c r="C11" s="666">
        <v>0</v>
      </c>
      <c r="D11" s="666">
        <v>0</v>
      </c>
      <c r="E11" s="667">
        <v>96</v>
      </c>
      <c r="F11" s="17">
        <v>0</v>
      </c>
      <c r="G11" s="667">
        <v>75</v>
      </c>
      <c r="H11" s="667">
        <v>20</v>
      </c>
      <c r="I11" s="625"/>
      <c r="J11" s="17">
        <v>0</v>
      </c>
      <c r="K11" s="17">
        <v>0</v>
      </c>
      <c r="L11" s="667">
        <v>1</v>
      </c>
      <c r="M11" s="17">
        <v>0</v>
      </c>
      <c r="N11" s="667">
        <v>184</v>
      </c>
      <c r="O11" s="667">
        <v>6</v>
      </c>
      <c r="P11" s="669">
        <v>2016</v>
      </c>
      <c r="Q11" s="50">
        <v>88</v>
      </c>
      <c r="R11" s="667">
        <v>38</v>
      </c>
      <c r="S11" s="667">
        <v>8</v>
      </c>
      <c r="T11" s="667">
        <v>38</v>
      </c>
      <c r="U11" s="17">
        <v>0</v>
      </c>
      <c r="V11" s="17">
        <v>0</v>
      </c>
      <c r="W11" s="625"/>
      <c r="X11" s="667">
        <v>6</v>
      </c>
      <c r="Y11" s="626" t="s">
        <v>6</v>
      </c>
      <c r="Z11" s="667">
        <v>4</v>
      </c>
      <c r="AA11" s="626" t="s">
        <v>6</v>
      </c>
      <c r="AB11" s="667">
        <v>2</v>
      </c>
      <c r="AC11" s="667">
        <v>1</v>
      </c>
      <c r="AD11" s="667">
        <v>1</v>
      </c>
      <c r="AE11" s="55"/>
    </row>
    <row r="12" spans="1:31" s="64" customFormat="1" ht="40.5" customHeight="1">
      <c r="A12" s="765">
        <v>2017</v>
      </c>
      <c r="B12" s="762">
        <v>559</v>
      </c>
      <c r="C12" s="755" t="s">
        <v>978</v>
      </c>
      <c r="D12" s="755" t="s">
        <v>979</v>
      </c>
      <c r="E12" s="762">
        <v>345</v>
      </c>
      <c r="F12" s="17"/>
      <c r="G12" s="762">
        <v>70</v>
      </c>
      <c r="H12" s="762">
        <v>16</v>
      </c>
      <c r="I12" s="625"/>
      <c r="J12" s="17" t="s">
        <v>978</v>
      </c>
      <c r="K12" s="17" t="s">
        <v>979</v>
      </c>
      <c r="L12" s="762">
        <v>2</v>
      </c>
      <c r="M12" s="17" t="s">
        <v>978</v>
      </c>
      <c r="N12" s="762">
        <v>176</v>
      </c>
      <c r="O12" s="762">
        <v>6</v>
      </c>
      <c r="P12" s="765">
        <v>2017</v>
      </c>
      <c r="Q12" s="779">
        <v>81</v>
      </c>
      <c r="R12" s="762">
        <v>45</v>
      </c>
      <c r="S12" s="762">
        <v>8</v>
      </c>
      <c r="T12" s="762">
        <v>30</v>
      </c>
      <c r="U12" s="17" t="s">
        <v>980</v>
      </c>
      <c r="V12" s="17" t="s">
        <v>978</v>
      </c>
      <c r="W12" s="625"/>
      <c r="X12" s="762">
        <v>6</v>
      </c>
      <c r="Y12" s="626" t="s">
        <v>5</v>
      </c>
      <c r="Z12" s="762">
        <v>4</v>
      </c>
      <c r="AA12" s="626" t="s">
        <v>5</v>
      </c>
      <c r="AB12" s="762">
        <v>2</v>
      </c>
      <c r="AC12" s="762">
        <v>1</v>
      </c>
      <c r="AD12" s="762">
        <v>1</v>
      </c>
      <c r="AE12" s="55"/>
    </row>
    <row r="13" spans="1:31" s="69" customFormat="1" ht="40.5" customHeight="1" thickBot="1">
      <c r="A13" s="707">
        <v>2018</v>
      </c>
      <c r="B13" s="621">
        <v>264</v>
      </c>
      <c r="C13" s="493">
        <v>0</v>
      </c>
      <c r="D13" s="493">
        <v>0</v>
      </c>
      <c r="E13" s="621">
        <v>87</v>
      </c>
      <c r="F13" s="568">
        <v>0</v>
      </c>
      <c r="G13" s="621">
        <v>68</v>
      </c>
      <c r="H13" s="621">
        <v>17</v>
      </c>
      <c r="I13" s="708"/>
      <c r="J13" s="568">
        <v>0</v>
      </c>
      <c r="K13" s="568">
        <v>0</v>
      </c>
      <c r="L13" s="621">
        <v>2</v>
      </c>
      <c r="M13" s="568">
        <v>0</v>
      </c>
      <c r="N13" s="621">
        <v>177</v>
      </c>
      <c r="O13" s="621">
        <v>6</v>
      </c>
      <c r="P13" s="707">
        <v>2018</v>
      </c>
      <c r="Q13" s="718">
        <v>87</v>
      </c>
      <c r="R13" s="621">
        <v>38</v>
      </c>
      <c r="S13" s="621">
        <v>16</v>
      </c>
      <c r="T13" s="621">
        <v>30</v>
      </c>
      <c r="U13" s="568">
        <v>0</v>
      </c>
      <c r="V13" s="568">
        <v>0</v>
      </c>
      <c r="W13" s="708"/>
      <c r="X13" s="621">
        <v>6</v>
      </c>
      <c r="Y13" s="635">
        <v>0</v>
      </c>
      <c r="Z13" s="621">
        <v>1</v>
      </c>
      <c r="AA13" s="635">
        <v>0</v>
      </c>
      <c r="AB13" s="621">
        <v>1</v>
      </c>
      <c r="AC13" s="621">
        <v>0</v>
      </c>
      <c r="AD13" s="621">
        <v>0</v>
      </c>
      <c r="AE13" s="55"/>
    </row>
    <row r="14" spans="1:31" s="55" customFormat="1" ht="12" customHeight="1" thickTop="1">
      <c r="A14" s="52" t="s">
        <v>944</v>
      </c>
      <c r="B14" s="638"/>
      <c r="C14" s="638"/>
      <c r="D14" s="638"/>
      <c r="E14" s="638"/>
      <c r="F14" s="638"/>
      <c r="G14" s="638"/>
      <c r="H14" s="638"/>
      <c r="I14" s="638"/>
      <c r="J14" s="638"/>
      <c r="K14" s="638"/>
      <c r="L14" s="638"/>
      <c r="M14" s="638"/>
      <c r="N14" s="638"/>
      <c r="O14" s="643"/>
      <c r="P14" s="709" t="s">
        <v>945</v>
      </c>
      <c r="Q14" s="643"/>
      <c r="R14" s="643"/>
      <c r="S14" s="643"/>
      <c r="T14" s="643"/>
      <c r="U14" s="643"/>
      <c r="V14" s="643"/>
      <c r="W14" s="643"/>
      <c r="X14" s="995"/>
      <c r="Y14" s="996"/>
      <c r="Z14" s="996"/>
      <c r="AA14" s="996"/>
      <c r="AB14" s="996"/>
      <c r="AC14" s="996"/>
    </row>
    <row r="15" spans="1:31" s="55" customFormat="1" ht="12" customHeight="1">
      <c r="A15" s="827"/>
      <c r="B15" s="828"/>
      <c r="C15" s="828"/>
      <c r="D15" s="828"/>
      <c r="E15" s="828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Q15" s="710"/>
      <c r="R15" s="210"/>
      <c r="S15" s="210"/>
      <c r="T15" s="210"/>
      <c r="U15" s="210"/>
      <c r="V15" s="210"/>
      <c r="W15" s="210"/>
      <c r="X15" s="710"/>
      <c r="Y15" s="210"/>
      <c r="Z15" s="210"/>
      <c r="AA15" s="210"/>
      <c r="AB15" s="210"/>
      <c r="AC15" s="210"/>
    </row>
    <row r="16" spans="1:31" s="55" customFormat="1"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Q16" s="710"/>
      <c r="R16" s="210"/>
      <c r="S16" s="210"/>
      <c r="T16" s="210"/>
      <c r="U16" s="210"/>
      <c r="V16" s="210"/>
      <c r="W16" s="210"/>
      <c r="X16" s="710"/>
      <c r="Y16" s="210"/>
      <c r="Z16" s="210"/>
      <c r="AA16" s="210"/>
      <c r="AB16" s="210"/>
      <c r="AC16" s="210"/>
    </row>
    <row r="17" spans="1:29" s="55" customFormat="1">
      <c r="A17" s="115"/>
      <c r="B17" s="115"/>
      <c r="C17" s="115"/>
      <c r="D17" s="115"/>
      <c r="E17" s="407"/>
      <c r="F17" s="407"/>
      <c r="G17" s="407"/>
      <c r="H17" s="407"/>
      <c r="I17" s="210"/>
      <c r="J17" s="407"/>
      <c r="K17" s="407"/>
      <c r="L17" s="210"/>
      <c r="M17" s="210"/>
      <c r="N17" s="210"/>
      <c r="O17" s="210"/>
      <c r="P17" s="210"/>
      <c r="Q17" s="210"/>
      <c r="R17" s="710"/>
      <c r="S17" s="210"/>
      <c r="T17" s="210"/>
      <c r="U17" s="210"/>
      <c r="V17" s="210"/>
      <c r="W17" s="210"/>
    </row>
    <row r="18" spans="1:29" s="55" customFormat="1">
      <c r="A18" s="115"/>
    </row>
    <row r="19" spans="1:29" s="55" customFormat="1">
      <c r="A19" s="115"/>
      <c r="B19" s="115"/>
      <c r="C19" s="115"/>
      <c r="D19" s="115"/>
      <c r="E19" s="407"/>
      <c r="F19" s="407"/>
      <c r="G19" s="407"/>
      <c r="H19" s="407"/>
      <c r="I19" s="210"/>
      <c r="J19" s="407"/>
      <c r="K19" s="407"/>
      <c r="L19" s="210"/>
      <c r="M19" s="210"/>
      <c r="N19" s="210"/>
      <c r="O19" s="210"/>
      <c r="P19" s="210"/>
      <c r="Q19" s="210"/>
      <c r="R19" s="710"/>
      <c r="S19" s="210"/>
      <c r="T19" s="210"/>
      <c r="U19" s="210"/>
      <c r="V19" s="210"/>
      <c r="W19" s="210"/>
    </row>
    <row r="20" spans="1:29" s="55" customFormat="1">
      <c r="A20" s="115"/>
      <c r="B20" s="115"/>
      <c r="C20" s="115"/>
      <c r="D20" s="115"/>
      <c r="E20" s="115"/>
      <c r="F20" s="407"/>
      <c r="G20" s="407"/>
      <c r="H20" s="407"/>
      <c r="I20" s="210"/>
      <c r="J20" s="407"/>
      <c r="K20" s="407"/>
      <c r="L20" s="210"/>
      <c r="M20" s="210"/>
      <c r="N20" s="210"/>
      <c r="O20" s="210"/>
      <c r="P20" s="210"/>
      <c r="Q20" s="210"/>
      <c r="R20" s="710"/>
      <c r="S20" s="210"/>
      <c r="T20" s="210"/>
      <c r="U20" s="210"/>
      <c r="V20" s="210"/>
      <c r="W20" s="210"/>
    </row>
    <row r="21" spans="1:29" s="55" customFormat="1">
      <c r="A21" s="115"/>
      <c r="B21" s="115"/>
      <c r="C21" s="115"/>
      <c r="D21" s="115"/>
      <c r="E21" s="115"/>
      <c r="F21" s="407"/>
      <c r="G21" s="407"/>
      <c r="H21" s="407"/>
      <c r="I21" s="210"/>
      <c r="J21" s="407"/>
      <c r="K21" s="407"/>
      <c r="L21" s="210"/>
      <c r="M21" s="210"/>
      <c r="N21" s="210"/>
      <c r="O21" s="210"/>
      <c r="P21" s="210"/>
      <c r="Q21" s="210"/>
      <c r="R21" s="710"/>
      <c r="S21" s="210"/>
      <c r="T21" s="210"/>
      <c r="U21" s="210"/>
      <c r="V21" s="210"/>
      <c r="W21" s="210"/>
    </row>
    <row r="22" spans="1:29" s="55" customFormat="1">
      <c r="A22" s="115"/>
      <c r="B22" s="115"/>
      <c r="C22" s="115"/>
      <c r="D22" s="115"/>
      <c r="E22" s="115"/>
      <c r="F22" s="407"/>
      <c r="G22" s="407"/>
      <c r="H22" s="407"/>
      <c r="I22" s="210"/>
      <c r="J22" s="407"/>
      <c r="K22" s="407"/>
      <c r="L22" s="210"/>
      <c r="M22" s="210"/>
      <c r="N22" s="210"/>
      <c r="O22" s="210"/>
      <c r="P22" s="210"/>
      <c r="Q22" s="210"/>
      <c r="R22" s="710"/>
      <c r="S22" s="210"/>
      <c r="T22" s="210"/>
      <c r="U22" s="210"/>
      <c r="V22" s="210"/>
      <c r="W22" s="210"/>
    </row>
    <row r="23" spans="1:29" s="55" customFormat="1">
      <c r="A23" s="115"/>
      <c r="B23" s="115"/>
      <c r="C23" s="115"/>
      <c r="D23" s="115"/>
      <c r="E23" s="115"/>
      <c r="F23" s="407"/>
      <c r="G23" s="407"/>
      <c r="H23" s="407"/>
      <c r="I23" s="210"/>
      <c r="J23" s="407"/>
      <c r="K23" s="407"/>
      <c r="L23" s="210"/>
      <c r="M23" s="210"/>
      <c r="N23" s="210"/>
      <c r="O23" s="210"/>
      <c r="P23" s="210"/>
      <c r="Q23" s="210"/>
      <c r="R23" s="710"/>
      <c r="S23" s="210"/>
      <c r="T23" s="210"/>
      <c r="U23" s="210"/>
      <c r="V23" s="210"/>
      <c r="W23" s="210"/>
    </row>
    <row r="24" spans="1:29" s="55" customFormat="1">
      <c r="A24" s="115"/>
      <c r="B24" s="115"/>
      <c r="C24" s="115"/>
      <c r="D24" s="115"/>
      <c r="E24" s="115"/>
      <c r="F24" s="407"/>
      <c r="G24" s="407"/>
      <c r="H24" s="407"/>
      <c r="I24" s="210"/>
      <c r="J24" s="407"/>
      <c r="K24" s="407"/>
      <c r="L24" s="210"/>
      <c r="M24" s="210"/>
      <c r="N24" s="210"/>
      <c r="O24" s="210"/>
      <c r="P24" s="210"/>
      <c r="Q24" s="210"/>
      <c r="R24" s="710"/>
      <c r="S24" s="210"/>
      <c r="T24" s="210"/>
      <c r="U24" s="210"/>
      <c r="V24" s="210"/>
      <c r="W24" s="210"/>
    </row>
    <row r="25" spans="1:29" s="55" customFormat="1">
      <c r="A25" s="115"/>
      <c r="B25" s="115"/>
      <c r="C25" s="115"/>
      <c r="D25" s="115"/>
      <c r="E25" s="115"/>
      <c r="F25" s="407"/>
      <c r="G25" s="407"/>
      <c r="H25" s="407"/>
      <c r="I25" s="210"/>
      <c r="J25" s="407"/>
      <c r="K25" s="407"/>
      <c r="L25" s="210"/>
      <c r="M25" s="210"/>
      <c r="N25" s="210"/>
      <c r="O25" s="210"/>
      <c r="Q25" s="710"/>
      <c r="R25" s="210"/>
      <c r="S25" s="210"/>
      <c r="T25" s="210"/>
      <c r="U25" s="210"/>
      <c r="V25" s="210"/>
      <c r="W25" s="210"/>
      <c r="X25" s="710"/>
      <c r="Y25" s="210"/>
      <c r="Z25" s="210"/>
      <c r="AA25" s="210"/>
      <c r="AB25" s="210"/>
      <c r="AC25" s="210"/>
    </row>
    <row r="26" spans="1:29" s="55" customFormat="1">
      <c r="A26" s="115"/>
      <c r="B26" s="115"/>
      <c r="C26" s="115"/>
      <c r="D26" s="115"/>
      <c r="E26" s="115"/>
      <c r="F26" s="407"/>
      <c r="G26" s="407"/>
      <c r="H26" s="407"/>
      <c r="I26" s="210"/>
      <c r="J26" s="407"/>
      <c r="K26" s="407"/>
      <c r="L26" s="210"/>
      <c r="M26" s="210"/>
      <c r="N26" s="210"/>
      <c r="O26" s="210"/>
      <c r="Q26" s="710"/>
      <c r="R26" s="210"/>
      <c r="S26" s="210"/>
      <c r="T26" s="210"/>
      <c r="U26" s="210"/>
      <c r="V26" s="210"/>
      <c r="W26" s="210"/>
      <c r="X26" s="710"/>
      <c r="Y26" s="210"/>
      <c r="Z26" s="210"/>
      <c r="AA26" s="210"/>
      <c r="AB26" s="210"/>
      <c r="AC26" s="210"/>
    </row>
    <row r="27" spans="1:29" s="55" customFormat="1">
      <c r="A27" s="115"/>
      <c r="B27" s="115"/>
      <c r="C27" s="115"/>
      <c r="D27" s="115"/>
      <c r="E27" s="115"/>
      <c r="F27" s="407"/>
      <c r="G27" s="407"/>
      <c r="H27" s="407"/>
      <c r="I27" s="210"/>
      <c r="J27" s="407"/>
      <c r="K27" s="407"/>
      <c r="L27" s="210"/>
      <c r="M27" s="210"/>
      <c r="N27" s="210"/>
      <c r="O27" s="210"/>
      <c r="Q27" s="7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</row>
    <row r="28" spans="1:29" s="55" customFormat="1">
      <c r="A28" s="115"/>
      <c r="B28" s="115"/>
      <c r="C28" s="115"/>
      <c r="D28" s="115"/>
      <c r="E28" s="115"/>
      <c r="F28" s="407"/>
      <c r="G28" s="407"/>
      <c r="H28" s="407"/>
      <c r="I28" s="210"/>
      <c r="J28" s="407"/>
      <c r="K28" s="407"/>
      <c r="L28" s="210"/>
      <c r="M28" s="210"/>
      <c r="N28" s="210"/>
      <c r="O28" s="210"/>
      <c r="Q28" s="711"/>
    </row>
    <row r="29" spans="1:29" s="55" customFormat="1">
      <c r="A29" s="115"/>
      <c r="B29" s="115"/>
      <c r="C29" s="115"/>
      <c r="D29" s="115"/>
      <c r="E29" s="115"/>
      <c r="F29" s="407"/>
      <c r="G29" s="407"/>
      <c r="H29" s="407"/>
      <c r="I29" s="210"/>
      <c r="J29" s="407"/>
      <c r="K29" s="407"/>
      <c r="L29" s="210"/>
      <c r="M29" s="210"/>
      <c r="N29" s="210"/>
      <c r="O29" s="210"/>
      <c r="Q29" s="711"/>
    </row>
    <row r="30" spans="1:29" s="55" customFormat="1">
      <c r="A30" s="115"/>
      <c r="B30" s="115"/>
      <c r="C30" s="115"/>
      <c r="D30" s="115"/>
      <c r="E30" s="115"/>
      <c r="F30" s="407"/>
      <c r="G30" s="407"/>
      <c r="H30" s="407"/>
      <c r="I30" s="210"/>
      <c r="J30" s="407"/>
      <c r="K30" s="407"/>
      <c r="L30" s="210"/>
      <c r="M30" s="210"/>
      <c r="N30" s="210"/>
      <c r="O30" s="210"/>
      <c r="P30" s="115"/>
      <c r="Q30" s="711"/>
    </row>
    <row r="31" spans="1:29" s="55" customFormat="1">
      <c r="A31" s="115"/>
      <c r="B31" s="115"/>
      <c r="C31" s="115"/>
      <c r="D31" s="115"/>
      <c r="E31" s="115"/>
      <c r="F31" s="407"/>
      <c r="G31" s="407"/>
      <c r="H31" s="407"/>
      <c r="I31" s="210"/>
      <c r="J31" s="407"/>
      <c r="K31" s="407"/>
      <c r="L31" s="210"/>
      <c r="M31" s="210"/>
      <c r="N31" s="210"/>
      <c r="O31" s="210"/>
      <c r="P31" s="115"/>
      <c r="Q31" s="711"/>
    </row>
    <row r="32" spans="1:29" s="55" customFormat="1">
      <c r="A32" s="115"/>
      <c r="B32" s="115"/>
      <c r="C32" s="115"/>
      <c r="D32" s="115"/>
      <c r="E32" s="115"/>
      <c r="F32" s="407"/>
      <c r="G32" s="407"/>
      <c r="H32" s="407"/>
      <c r="I32" s="210"/>
      <c r="J32" s="407"/>
      <c r="K32" s="407"/>
      <c r="L32" s="210"/>
      <c r="M32" s="210"/>
      <c r="N32" s="210"/>
      <c r="O32" s="210"/>
      <c r="P32" s="115"/>
      <c r="Q32" s="711"/>
    </row>
    <row r="33" spans="1:31" s="55" customFormat="1">
      <c r="A33" s="115"/>
      <c r="B33" s="115"/>
      <c r="C33" s="115"/>
      <c r="D33" s="115"/>
      <c r="E33" s="115"/>
      <c r="F33" s="407"/>
      <c r="G33" s="407"/>
      <c r="H33" s="407"/>
      <c r="I33" s="210"/>
      <c r="J33" s="407"/>
      <c r="K33" s="407"/>
      <c r="L33" s="210"/>
      <c r="M33" s="210"/>
      <c r="N33" s="210"/>
      <c r="O33" s="210"/>
      <c r="P33" s="115"/>
      <c r="Q33" s="711"/>
    </row>
    <row r="34" spans="1:31" s="55" customFormat="1">
      <c r="A34" s="115"/>
      <c r="B34" s="115"/>
      <c r="C34" s="115"/>
      <c r="D34" s="115"/>
      <c r="E34" s="115"/>
      <c r="F34" s="407"/>
      <c r="G34" s="407"/>
      <c r="H34" s="407"/>
      <c r="I34" s="210"/>
      <c r="J34" s="407"/>
      <c r="K34" s="407"/>
      <c r="L34" s="210"/>
      <c r="M34" s="210"/>
      <c r="N34" s="210"/>
      <c r="O34" s="210"/>
      <c r="P34" s="115"/>
      <c r="Q34" s="711"/>
    </row>
    <row r="35" spans="1:31" s="55" customFormat="1">
      <c r="A35" s="115"/>
      <c r="B35" s="115"/>
      <c r="C35" s="115"/>
      <c r="D35" s="115"/>
      <c r="E35" s="115"/>
      <c r="F35" s="407"/>
      <c r="G35" s="407"/>
      <c r="H35" s="407"/>
      <c r="I35" s="210"/>
      <c r="J35" s="407"/>
      <c r="K35" s="407"/>
      <c r="L35" s="210"/>
      <c r="M35" s="210"/>
      <c r="N35" s="210"/>
      <c r="O35" s="210"/>
      <c r="P35" s="115"/>
      <c r="Q35" s="711"/>
    </row>
    <row r="36" spans="1:31" s="55" customFormat="1">
      <c r="A36" s="115"/>
      <c r="B36" s="115"/>
      <c r="C36" s="115"/>
      <c r="D36" s="115"/>
      <c r="E36" s="115"/>
      <c r="F36" s="407"/>
      <c r="G36" s="407"/>
      <c r="H36" s="407"/>
      <c r="I36" s="210"/>
      <c r="J36" s="407"/>
      <c r="K36" s="407"/>
      <c r="L36" s="210"/>
      <c r="M36" s="210"/>
      <c r="N36" s="210"/>
      <c r="O36" s="210"/>
      <c r="P36" s="115"/>
      <c r="Q36" s="711"/>
    </row>
    <row r="37" spans="1:31" s="55" customFormat="1">
      <c r="A37" s="115"/>
      <c r="B37" s="115"/>
      <c r="C37" s="115"/>
      <c r="D37" s="115"/>
      <c r="E37" s="115"/>
      <c r="F37" s="407"/>
      <c r="G37" s="407"/>
      <c r="H37" s="407"/>
      <c r="I37" s="210"/>
      <c r="J37" s="407"/>
      <c r="K37" s="407"/>
      <c r="L37" s="210"/>
      <c r="M37" s="210"/>
      <c r="N37" s="210"/>
      <c r="O37" s="210"/>
      <c r="P37" s="115"/>
      <c r="Q37" s="711"/>
    </row>
    <row r="38" spans="1:31" s="55" customFormat="1">
      <c r="A38" s="115"/>
      <c r="B38" s="115"/>
      <c r="C38" s="115"/>
      <c r="D38" s="115"/>
      <c r="E38" s="115"/>
      <c r="F38" s="407"/>
      <c r="G38" s="407"/>
      <c r="H38" s="407"/>
      <c r="I38" s="210"/>
      <c r="J38" s="407"/>
      <c r="K38" s="407"/>
      <c r="L38" s="210"/>
      <c r="M38" s="210"/>
      <c r="N38" s="210"/>
      <c r="O38" s="210"/>
      <c r="P38" s="115"/>
      <c r="Q38" s="711"/>
    </row>
    <row r="39" spans="1:31" s="55" customFormat="1">
      <c r="A39" s="115"/>
      <c r="B39" s="115"/>
      <c r="C39" s="115"/>
      <c r="D39" s="115"/>
      <c r="E39" s="115"/>
      <c r="F39" s="407"/>
      <c r="G39" s="407"/>
      <c r="H39" s="407"/>
      <c r="I39" s="210"/>
      <c r="J39" s="407"/>
      <c r="K39" s="407"/>
      <c r="L39" s="210"/>
      <c r="M39" s="210"/>
      <c r="N39" s="210"/>
      <c r="O39" s="210"/>
      <c r="P39" s="115"/>
      <c r="Q39" s="711"/>
    </row>
    <row r="40" spans="1:31" s="55" customFormat="1">
      <c r="A40" s="115"/>
      <c r="B40" s="115"/>
      <c r="C40" s="115"/>
      <c r="D40" s="115"/>
      <c r="E40" s="115"/>
      <c r="F40" s="407"/>
      <c r="G40" s="407"/>
      <c r="H40" s="407"/>
      <c r="I40" s="210"/>
      <c r="J40" s="407"/>
      <c r="K40" s="407"/>
      <c r="L40" s="210"/>
      <c r="M40" s="210"/>
      <c r="N40" s="210"/>
      <c r="O40" s="210"/>
      <c r="P40" s="115"/>
    </row>
    <row r="41" spans="1:31" s="55" customFormat="1">
      <c r="A41" s="115"/>
      <c r="B41" s="115"/>
      <c r="C41" s="115"/>
      <c r="D41" s="115"/>
      <c r="E41" s="115"/>
      <c r="F41" s="407"/>
      <c r="G41" s="407"/>
      <c r="H41" s="407"/>
      <c r="I41" s="210"/>
      <c r="J41" s="407"/>
      <c r="K41" s="407"/>
      <c r="L41" s="210"/>
      <c r="M41" s="210"/>
      <c r="N41" s="210"/>
      <c r="O41" s="210"/>
      <c r="P41" s="115"/>
    </row>
    <row r="42" spans="1:31" s="55" customFormat="1">
      <c r="A42" s="115"/>
      <c r="B42" s="115"/>
      <c r="C42" s="115"/>
      <c r="D42" s="115"/>
      <c r="E42" s="115"/>
      <c r="F42" s="407"/>
      <c r="G42" s="407"/>
      <c r="H42" s="407"/>
      <c r="I42" s="210"/>
      <c r="J42" s="407"/>
      <c r="K42" s="407"/>
      <c r="L42" s="210"/>
      <c r="M42" s="210"/>
      <c r="N42" s="210"/>
      <c r="O42" s="210"/>
      <c r="P42" s="115"/>
    </row>
    <row r="43" spans="1:31" s="55" customFormat="1">
      <c r="A43" s="115"/>
      <c r="B43" s="115"/>
      <c r="C43" s="115"/>
      <c r="D43" s="115"/>
      <c r="E43" s="115"/>
      <c r="F43" s="407"/>
      <c r="G43" s="407"/>
      <c r="H43" s="407"/>
      <c r="I43" s="210"/>
      <c r="J43" s="407"/>
      <c r="K43" s="407"/>
      <c r="L43" s="210"/>
      <c r="M43" s="210"/>
      <c r="N43" s="210"/>
      <c r="O43" s="210"/>
      <c r="P43" s="115"/>
    </row>
    <row r="44" spans="1:31" s="55" customFormat="1">
      <c r="A44" s="115"/>
      <c r="B44" s="115"/>
      <c r="C44" s="115"/>
      <c r="D44" s="115"/>
      <c r="E44" s="115"/>
      <c r="F44" s="407"/>
      <c r="G44" s="407"/>
      <c r="H44" s="407"/>
      <c r="I44" s="210"/>
      <c r="J44" s="407"/>
      <c r="K44" s="407"/>
      <c r="L44" s="210"/>
      <c r="M44" s="210"/>
      <c r="N44" s="210"/>
      <c r="O44" s="210"/>
      <c r="P44" s="115"/>
    </row>
    <row r="45" spans="1:31" s="55" customFormat="1">
      <c r="A45" s="115"/>
      <c r="B45" s="115"/>
      <c r="C45" s="115"/>
      <c r="D45" s="115"/>
      <c r="E45" s="115"/>
      <c r="F45" s="407"/>
      <c r="G45" s="407"/>
      <c r="H45" s="407"/>
      <c r="I45" s="210"/>
      <c r="J45" s="407"/>
      <c r="K45" s="407"/>
      <c r="L45" s="210"/>
      <c r="M45" s="210"/>
      <c r="N45" s="210"/>
      <c r="O45" s="210"/>
      <c r="P45" s="115"/>
      <c r="AE45" s="24"/>
    </row>
    <row r="46" spans="1:31">
      <c r="F46" s="337"/>
      <c r="G46" s="337"/>
      <c r="H46" s="337"/>
      <c r="I46" s="656"/>
      <c r="J46" s="337"/>
      <c r="K46" s="337"/>
      <c r="L46" s="656"/>
      <c r="M46" s="656"/>
      <c r="N46" s="656"/>
      <c r="O46" s="656"/>
      <c r="Q46" s="24"/>
      <c r="V46" s="24"/>
      <c r="X46" s="24"/>
      <c r="Y46" s="24"/>
    </row>
    <row r="47" spans="1:31">
      <c r="F47" s="337"/>
      <c r="G47" s="337"/>
      <c r="H47" s="337"/>
      <c r="I47" s="656"/>
      <c r="J47" s="337"/>
      <c r="K47" s="337"/>
      <c r="L47" s="656"/>
      <c r="M47" s="656"/>
      <c r="N47" s="656"/>
      <c r="O47" s="656"/>
      <c r="Q47" s="24"/>
      <c r="V47" s="24"/>
      <c r="X47" s="24"/>
      <c r="Y47" s="24"/>
    </row>
    <row r="48" spans="1:31">
      <c r="F48" s="337"/>
      <c r="G48" s="337"/>
      <c r="H48" s="337"/>
      <c r="I48" s="656"/>
      <c r="J48" s="337"/>
      <c r="K48" s="337"/>
      <c r="L48" s="656"/>
      <c r="M48" s="656"/>
      <c r="N48" s="24"/>
      <c r="O48" s="24"/>
      <c r="Q48" s="24"/>
      <c r="V48" s="24"/>
      <c r="X48" s="24"/>
      <c r="Y48" s="24"/>
    </row>
    <row r="49" spans="6:25">
      <c r="F49" s="337"/>
      <c r="G49" s="337"/>
      <c r="H49" s="337"/>
      <c r="I49" s="656"/>
      <c r="J49" s="337"/>
      <c r="K49" s="337"/>
      <c r="L49" s="656"/>
      <c r="M49" s="656"/>
      <c r="N49" s="24"/>
      <c r="O49" s="24"/>
      <c r="Q49" s="24"/>
      <c r="V49" s="24"/>
      <c r="X49" s="24"/>
      <c r="Y49" s="24"/>
    </row>
    <row r="50" spans="6:25">
      <c r="F50" s="337"/>
      <c r="G50" s="337"/>
      <c r="H50" s="337"/>
      <c r="I50" s="656"/>
      <c r="J50" s="337"/>
      <c r="K50" s="337"/>
      <c r="L50" s="656"/>
      <c r="M50" s="656"/>
      <c r="N50" s="24"/>
      <c r="O50" s="24"/>
      <c r="Q50" s="24"/>
      <c r="V50" s="24"/>
      <c r="X50" s="24"/>
      <c r="Y50" s="24"/>
    </row>
    <row r="51" spans="6:25">
      <c r="F51" s="337"/>
      <c r="G51" s="337"/>
      <c r="H51" s="337"/>
      <c r="I51" s="656"/>
      <c r="J51" s="337"/>
      <c r="K51" s="337"/>
      <c r="L51" s="656"/>
      <c r="M51" s="656"/>
      <c r="N51" s="24"/>
      <c r="O51" s="24"/>
      <c r="Q51" s="24"/>
      <c r="V51" s="24"/>
      <c r="X51" s="24"/>
      <c r="Y51" s="24"/>
    </row>
    <row r="52" spans="6:25">
      <c r="F52" s="337"/>
      <c r="G52" s="337"/>
      <c r="H52" s="337"/>
      <c r="I52" s="656"/>
      <c r="J52" s="337"/>
      <c r="K52" s="337"/>
      <c r="L52" s="656"/>
      <c r="M52" s="656"/>
      <c r="N52" s="24"/>
      <c r="O52" s="24"/>
      <c r="Q52" s="24"/>
      <c r="V52" s="24"/>
      <c r="X52" s="24"/>
      <c r="Y52" s="24"/>
    </row>
    <row r="53" spans="6:25">
      <c r="F53" s="337"/>
      <c r="G53" s="337"/>
      <c r="H53" s="337"/>
      <c r="I53" s="656"/>
      <c r="J53" s="337"/>
      <c r="K53" s="337"/>
      <c r="L53" s="656"/>
      <c r="M53" s="656"/>
      <c r="N53" s="24"/>
      <c r="O53" s="24"/>
      <c r="Q53" s="24"/>
      <c r="V53" s="24"/>
      <c r="X53" s="24"/>
      <c r="Y53" s="24"/>
    </row>
    <row r="54" spans="6:25">
      <c r="F54" s="337"/>
      <c r="G54" s="337"/>
      <c r="H54" s="337"/>
      <c r="I54" s="656"/>
      <c r="J54" s="337"/>
      <c r="K54" s="337"/>
      <c r="L54" s="656"/>
      <c r="M54" s="656"/>
      <c r="N54" s="24"/>
      <c r="O54" s="24"/>
      <c r="Q54" s="24"/>
      <c r="V54" s="24"/>
      <c r="X54" s="24"/>
      <c r="Y54" s="24"/>
    </row>
    <row r="55" spans="6:25">
      <c r="F55" s="337"/>
      <c r="G55" s="337"/>
      <c r="H55" s="337"/>
      <c r="I55" s="656"/>
      <c r="J55" s="337"/>
      <c r="K55" s="337"/>
      <c r="L55" s="656"/>
      <c r="M55" s="656"/>
      <c r="N55" s="24"/>
      <c r="O55" s="24"/>
      <c r="Q55" s="24"/>
      <c r="V55" s="24"/>
      <c r="X55" s="24"/>
      <c r="Y55" s="24"/>
    </row>
    <row r="56" spans="6:25">
      <c r="F56" s="337"/>
      <c r="G56" s="337"/>
      <c r="H56" s="337"/>
      <c r="I56" s="656"/>
      <c r="J56" s="337"/>
      <c r="K56" s="337"/>
      <c r="L56" s="656"/>
      <c r="M56" s="656"/>
      <c r="N56" s="24"/>
      <c r="O56" s="24"/>
      <c r="Q56" s="24"/>
      <c r="V56" s="24"/>
      <c r="X56" s="24"/>
      <c r="Y56" s="24"/>
    </row>
    <row r="57" spans="6:25">
      <c r="F57" s="337"/>
      <c r="G57" s="337"/>
      <c r="H57" s="337"/>
      <c r="I57" s="656"/>
      <c r="J57" s="337"/>
      <c r="K57" s="337"/>
      <c r="L57" s="656"/>
      <c r="M57" s="656"/>
      <c r="N57" s="24"/>
      <c r="O57" s="24"/>
      <c r="Q57" s="24"/>
      <c r="V57" s="24"/>
      <c r="X57" s="24"/>
      <c r="Y57" s="24"/>
    </row>
    <row r="58" spans="6:25">
      <c r="F58" s="337"/>
      <c r="G58" s="337"/>
      <c r="H58" s="337"/>
      <c r="I58" s="656"/>
      <c r="J58" s="337"/>
      <c r="K58" s="337"/>
      <c r="L58" s="656"/>
      <c r="M58" s="656"/>
      <c r="N58" s="24"/>
      <c r="O58" s="24"/>
      <c r="Q58" s="24"/>
      <c r="V58" s="24"/>
      <c r="X58" s="24"/>
      <c r="Y58" s="24"/>
    </row>
    <row r="59" spans="6:25">
      <c r="F59" s="337"/>
      <c r="G59" s="337"/>
      <c r="H59" s="337"/>
      <c r="I59" s="656"/>
      <c r="J59" s="337"/>
      <c r="K59" s="337"/>
      <c r="L59" s="656"/>
      <c r="M59" s="656"/>
      <c r="N59" s="24"/>
      <c r="O59" s="24"/>
      <c r="Q59" s="24"/>
      <c r="V59" s="24"/>
      <c r="X59" s="24"/>
      <c r="Y59" s="24"/>
    </row>
    <row r="60" spans="6:25">
      <c r="F60" s="337"/>
      <c r="G60" s="337"/>
      <c r="H60" s="337"/>
      <c r="I60" s="656"/>
      <c r="J60" s="337"/>
      <c r="K60" s="337"/>
      <c r="L60" s="656"/>
      <c r="M60" s="656"/>
      <c r="N60" s="24"/>
      <c r="O60" s="24"/>
      <c r="Q60" s="24"/>
      <c r="V60" s="24"/>
      <c r="X60" s="24"/>
      <c r="Y60" s="24"/>
    </row>
    <row r="61" spans="6:25">
      <c r="F61" s="337"/>
      <c r="G61" s="337"/>
      <c r="H61" s="337"/>
      <c r="I61" s="656"/>
      <c r="J61" s="337"/>
      <c r="K61" s="337"/>
      <c r="L61" s="656"/>
      <c r="M61" s="656"/>
      <c r="N61" s="24"/>
      <c r="O61" s="24"/>
      <c r="Q61" s="24"/>
      <c r="V61" s="24"/>
      <c r="X61" s="24"/>
      <c r="Y61" s="24"/>
    </row>
    <row r="62" spans="6:25">
      <c r="F62" s="337"/>
      <c r="G62" s="337"/>
      <c r="H62" s="337"/>
      <c r="I62" s="656"/>
      <c r="J62" s="337"/>
      <c r="K62" s="337"/>
      <c r="L62" s="656"/>
      <c r="M62" s="656"/>
      <c r="N62" s="24"/>
      <c r="O62" s="24"/>
      <c r="Q62" s="24"/>
      <c r="V62" s="24"/>
      <c r="X62" s="24"/>
      <c r="Y62" s="24"/>
    </row>
    <row r="63" spans="6:25">
      <c r="F63" s="337"/>
      <c r="G63" s="337"/>
      <c r="H63" s="337"/>
      <c r="I63" s="656"/>
      <c r="J63" s="337"/>
      <c r="K63" s="337"/>
      <c r="L63" s="656"/>
      <c r="M63" s="656"/>
      <c r="N63" s="24"/>
      <c r="O63" s="24"/>
      <c r="Q63" s="24"/>
      <c r="V63" s="24"/>
      <c r="X63" s="24"/>
      <c r="Y63" s="24"/>
    </row>
    <row r="64" spans="6:25">
      <c r="N64" s="24"/>
      <c r="O64" s="24"/>
      <c r="Q64" s="24"/>
      <c r="V64" s="24"/>
      <c r="X64" s="24"/>
      <c r="Y64" s="24"/>
    </row>
    <row r="65" spans="14:25">
      <c r="N65" s="24"/>
      <c r="O65" s="24"/>
      <c r="Q65" s="24"/>
      <c r="V65" s="24"/>
      <c r="X65" s="24"/>
      <c r="Y65" s="24"/>
    </row>
    <row r="66" spans="14:25">
      <c r="N66" s="24"/>
      <c r="O66" s="24"/>
      <c r="Q66" s="24"/>
      <c r="V66" s="24"/>
      <c r="X66" s="24"/>
      <c r="Y66" s="24"/>
    </row>
    <row r="67" spans="14:25">
      <c r="N67" s="24"/>
      <c r="O67" s="24"/>
      <c r="Q67" s="24"/>
      <c r="V67" s="24"/>
      <c r="X67" s="24"/>
      <c r="Y67" s="24"/>
    </row>
    <row r="68" spans="14:25">
      <c r="N68" s="24"/>
      <c r="O68" s="24"/>
      <c r="Q68" s="24"/>
      <c r="V68" s="24"/>
      <c r="X68" s="24"/>
      <c r="Y68" s="24"/>
    </row>
    <row r="69" spans="14:25">
      <c r="N69" s="24"/>
      <c r="O69" s="24"/>
      <c r="Q69" s="24"/>
      <c r="V69" s="24"/>
      <c r="X69" s="24"/>
      <c r="Y69" s="24"/>
    </row>
    <row r="70" spans="14:25">
      <c r="N70" s="24"/>
      <c r="O70" s="24"/>
      <c r="Q70" s="24"/>
      <c r="V70" s="24"/>
      <c r="X70" s="24"/>
      <c r="Y70" s="24"/>
    </row>
    <row r="71" spans="14:25">
      <c r="N71" s="24"/>
      <c r="O71" s="24"/>
      <c r="Q71" s="24"/>
      <c r="V71" s="24"/>
      <c r="X71" s="24"/>
      <c r="Y71" s="24"/>
    </row>
    <row r="72" spans="14:25">
      <c r="N72" s="24"/>
      <c r="O72" s="24"/>
      <c r="Q72" s="24"/>
      <c r="V72" s="24"/>
      <c r="X72" s="24"/>
      <c r="Y72" s="24"/>
    </row>
    <row r="73" spans="14:25">
      <c r="N73" s="24"/>
      <c r="O73" s="24"/>
      <c r="Q73" s="24"/>
      <c r="V73" s="24"/>
      <c r="X73" s="24"/>
      <c r="Y73" s="24"/>
    </row>
    <row r="74" spans="14:25">
      <c r="N74" s="24"/>
      <c r="O74" s="24"/>
      <c r="Q74" s="24"/>
      <c r="V74" s="24"/>
      <c r="X74" s="24"/>
      <c r="Y74" s="24"/>
    </row>
    <row r="75" spans="14:25">
      <c r="N75" s="24"/>
      <c r="O75" s="24"/>
      <c r="Q75" s="24"/>
      <c r="V75" s="24"/>
      <c r="X75" s="24"/>
      <c r="Y75" s="24"/>
    </row>
    <row r="76" spans="14:25">
      <c r="N76" s="24"/>
      <c r="O76" s="24"/>
      <c r="Q76" s="24"/>
      <c r="V76" s="24"/>
      <c r="X76" s="24"/>
      <c r="Y76" s="24"/>
    </row>
    <row r="77" spans="14:25">
      <c r="N77" s="24"/>
      <c r="O77" s="24"/>
      <c r="Q77" s="24"/>
      <c r="V77" s="24"/>
      <c r="X77" s="24"/>
      <c r="Y77" s="24"/>
    </row>
    <row r="78" spans="14:25">
      <c r="N78" s="24"/>
      <c r="O78" s="24"/>
      <c r="Q78" s="24"/>
      <c r="V78" s="24"/>
      <c r="X78" s="24"/>
      <c r="Y78" s="24"/>
    </row>
    <row r="79" spans="14:25">
      <c r="N79" s="24"/>
      <c r="O79" s="24"/>
      <c r="Q79" s="24"/>
      <c r="V79" s="24"/>
      <c r="X79" s="24"/>
      <c r="Y79" s="24"/>
    </row>
    <row r="80" spans="14:25">
      <c r="N80" s="24"/>
      <c r="O80" s="24"/>
      <c r="Q80" s="24"/>
      <c r="V80" s="24"/>
      <c r="X80" s="24"/>
      <c r="Y80" s="24"/>
    </row>
    <row r="81" spans="14:25">
      <c r="N81" s="24"/>
      <c r="O81" s="24"/>
      <c r="Q81" s="24"/>
      <c r="V81" s="24"/>
      <c r="X81" s="24"/>
      <c r="Y81" s="24"/>
    </row>
    <row r="82" spans="14:25">
      <c r="N82" s="24"/>
      <c r="O82" s="24"/>
      <c r="Q82" s="24"/>
      <c r="V82" s="24"/>
      <c r="X82" s="24"/>
      <c r="Y82" s="24"/>
    </row>
    <row r="83" spans="14:25">
      <c r="N83" s="24"/>
      <c r="O83" s="24"/>
      <c r="Q83" s="24"/>
      <c r="V83" s="24"/>
      <c r="X83" s="24"/>
      <c r="Y83" s="24"/>
    </row>
    <row r="84" spans="14:25">
      <c r="N84" s="24"/>
      <c r="O84" s="24"/>
      <c r="Q84" s="24"/>
      <c r="V84" s="24"/>
      <c r="X84" s="24"/>
      <c r="Y84" s="24"/>
    </row>
    <row r="85" spans="14:25">
      <c r="N85" s="24"/>
      <c r="O85" s="24"/>
      <c r="Q85" s="24"/>
      <c r="V85" s="24"/>
      <c r="X85" s="24"/>
      <c r="Y85" s="24"/>
    </row>
    <row r="86" spans="14:25">
      <c r="N86" s="24"/>
      <c r="O86" s="24"/>
      <c r="Q86" s="24"/>
      <c r="V86" s="24"/>
      <c r="X86" s="24"/>
      <c r="Y86" s="24"/>
    </row>
    <row r="87" spans="14:25">
      <c r="N87" s="24"/>
      <c r="O87" s="24"/>
      <c r="Q87" s="24"/>
      <c r="V87" s="24"/>
      <c r="X87" s="24"/>
      <c r="Y87" s="24"/>
    </row>
    <row r="88" spans="14:25">
      <c r="N88" s="24"/>
      <c r="O88" s="24"/>
      <c r="Q88" s="24"/>
      <c r="V88" s="24"/>
      <c r="X88" s="24"/>
      <c r="Y88" s="24"/>
    </row>
    <row r="89" spans="14:25">
      <c r="N89" s="24"/>
      <c r="O89" s="24"/>
      <c r="Q89" s="24"/>
      <c r="V89" s="24"/>
      <c r="X89" s="24"/>
      <c r="Y89" s="24"/>
    </row>
    <row r="90" spans="14:25">
      <c r="N90" s="24"/>
      <c r="O90" s="24"/>
      <c r="Q90" s="24"/>
      <c r="V90" s="24"/>
      <c r="X90" s="24"/>
      <c r="Y90" s="24"/>
    </row>
    <row r="91" spans="14:25">
      <c r="N91" s="24"/>
      <c r="O91" s="24"/>
      <c r="Q91" s="24"/>
      <c r="V91" s="24"/>
      <c r="X91" s="24"/>
      <c r="Y91" s="24"/>
    </row>
    <row r="92" spans="14:25">
      <c r="N92" s="24"/>
      <c r="O92" s="24"/>
      <c r="Q92" s="24"/>
      <c r="V92" s="24"/>
      <c r="X92" s="24"/>
      <c r="Y92" s="24"/>
    </row>
    <row r="93" spans="14:25">
      <c r="N93" s="24"/>
      <c r="O93" s="24"/>
      <c r="Q93" s="24"/>
      <c r="V93" s="24"/>
      <c r="X93" s="24"/>
      <c r="Y93" s="24"/>
    </row>
    <row r="94" spans="14:25">
      <c r="N94" s="24"/>
      <c r="O94" s="24"/>
      <c r="Q94" s="24"/>
      <c r="V94" s="24"/>
      <c r="X94" s="24"/>
      <c r="Y94" s="24"/>
    </row>
    <row r="95" spans="14:25">
      <c r="N95" s="24"/>
      <c r="O95" s="24"/>
      <c r="Q95" s="24"/>
      <c r="V95" s="24"/>
      <c r="X95" s="24"/>
      <c r="Y95" s="24"/>
    </row>
    <row r="96" spans="14:25">
      <c r="N96" s="24"/>
      <c r="O96" s="24"/>
      <c r="Q96" s="24"/>
      <c r="V96" s="24"/>
      <c r="X96" s="24"/>
      <c r="Y96" s="24"/>
    </row>
    <row r="97" spans="14:25">
      <c r="N97" s="24"/>
      <c r="O97" s="24"/>
      <c r="Q97" s="24"/>
      <c r="V97" s="24"/>
      <c r="X97" s="24"/>
      <c r="Y97" s="24"/>
    </row>
    <row r="98" spans="14:25">
      <c r="N98" s="24"/>
      <c r="O98" s="24"/>
      <c r="Q98" s="24"/>
      <c r="V98" s="24"/>
      <c r="X98" s="24"/>
      <c r="Y98" s="24"/>
    </row>
    <row r="99" spans="14:25">
      <c r="N99" s="24"/>
      <c r="O99" s="24"/>
      <c r="Q99" s="24"/>
      <c r="V99" s="24"/>
      <c r="X99" s="24"/>
      <c r="Y99" s="24"/>
    </row>
    <row r="100" spans="14:25">
      <c r="N100" s="24"/>
      <c r="O100" s="24"/>
      <c r="Q100" s="24"/>
      <c r="V100" s="24"/>
      <c r="X100" s="24"/>
      <c r="Y100" s="24"/>
    </row>
    <row r="101" spans="14:25">
      <c r="N101" s="24"/>
      <c r="O101" s="24"/>
      <c r="Q101" s="24"/>
      <c r="V101" s="24"/>
      <c r="X101" s="24"/>
      <c r="Y101" s="24"/>
    </row>
    <row r="102" spans="14:25">
      <c r="N102" s="24"/>
      <c r="O102" s="24"/>
      <c r="Q102" s="24"/>
      <c r="V102" s="24"/>
      <c r="X102" s="24"/>
      <c r="Y102" s="24"/>
    </row>
    <row r="103" spans="14:25">
      <c r="N103" s="24"/>
      <c r="O103" s="24"/>
      <c r="Q103" s="24"/>
      <c r="V103" s="24"/>
      <c r="X103" s="24"/>
      <c r="Y103" s="24"/>
    </row>
    <row r="104" spans="14:25">
      <c r="N104" s="24"/>
      <c r="O104" s="24"/>
      <c r="Q104" s="24"/>
      <c r="V104" s="24"/>
      <c r="X104" s="24"/>
      <c r="Y104" s="24"/>
    </row>
    <row r="105" spans="14:25">
      <c r="N105" s="24"/>
      <c r="O105" s="24"/>
      <c r="Q105" s="24"/>
      <c r="V105" s="24"/>
      <c r="X105" s="24"/>
      <c r="Y105" s="24"/>
    </row>
    <row r="106" spans="14:25">
      <c r="N106" s="24"/>
      <c r="O106" s="24"/>
      <c r="Q106" s="24"/>
      <c r="V106" s="24"/>
      <c r="X106" s="24"/>
      <c r="Y106" s="24"/>
    </row>
    <row r="107" spans="14:25">
      <c r="N107" s="24"/>
      <c r="O107" s="24"/>
      <c r="Q107" s="24"/>
      <c r="V107" s="24"/>
      <c r="X107" s="24"/>
      <c r="Y107" s="24"/>
    </row>
    <row r="108" spans="14:25">
      <c r="N108" s="24"/>
      <c r="O108" s="24"/>
      <c r="Q108" s="24"/>
      <c r="V108" s="24"/>
      <c r="X108" s="24"/>
      <c r="Y108" s="24"/>
    </row>
    <row r="109" spans="14:25">
      <c r="N109" s="24"/>
      <c r="O109" s="24"/>
      <c r="Q109" s="24"/>
      <c r="V109" s="24"/>
      <c r="X109" s="24"/>
      <c r="Y109" s="24"/>
    </row>
    <row r="110" spans="14:25">
      <c r="N110" s="24"/>
      <c r="O110" s="24"/>
      <c r="Q110" s="24"/>
      <c r="V110" s="24"/>
      <c r="X110" s="24"/>
      <c r="Y110" s="24"/>
    </row>
    <row r="111" spans="14:25">
      <c r="N111" s="24"/>
      <c r="O111" s="24"/>
      <c r="Q111" s="24"/>
      <c r="V111" s="24"/>
      <c r="X111" s="24"/>
      <c r="Y111" s="24"/>
    </row>
    <row r="112" spans="14:25">
      <c r="N112" s="24"/>
      <c r="O112" s="24"/>
      <c r="Q112" s="24"/>
      <c r="V112" s="24"/>
      <c r="X112" s="24"/>
      <c r="Y112" s="24"/>
    </row>
    <row r="113" spans="14:25">
      <c r="N113" s="24"/>
      <c r="O113" s="24"/>
      <c r="Q113" s="24"/>
      <c r="V113" s="24"/>
      <c r="X113" s="24"/>
      <c r="Y113" s="24"/>
    </row>
    <row r="114" spans="14:25">
      <c r="N114" s="24"/>
      <c r="O114" s="24"/>
      <c r="Q114" s="24"/>
      <c r="V114" s="24"/>
      <c r="X114" s="24"/>
      <c r="Y114" s="24"/>
    </row>
    <row r="115" spans="14:25">
      <c r="N115" s="24"/>
      <c r="O115" s="24"/>
      <c r="Q115" s="24"/>
      <c r="V115" s="24"/>
      <c r="X115" s="24"/>
      <c r="Y115" s="24"/>
    </row>
    <row r="116" spans="14:25">
      <c r="N116" s="24"/>
      <c r="O116" s="24"/>
      <c r="Q116" s="24"/>
      <c r="V116" s="24"/>
      <c r="X116" s="24"/>
      <c r="Y116" s="24"/>
    </row>
    <row r="117" spans="14:25">
      <c r="N117" s="24"/>
      <c r="O117" s="24"/>
      <c r="Q117" s="24"/>
      <c r="V117" s="24"/>
      <c r="X117" s="24"/>
      <c r="Y117" s="24"/>
    </row>
    <row r="118" spans="14:25">
      <c r="N118" s="24"/>
      <c r="O118" s="24"/>
      <c r="Q118" s="24"/>
      <c r="V118" s="24"/>
      <c r="X118" s="24"/>
      <c r="Y118" s="24"/>
    </row>
    <row r="119" spans="14:25">
      <c r="N119" s="24"/>
      <c r="O119" s="24"/>
      <c r="Q119" s="24"/>
      <c r="V119" s="24"/>
      <c r="X119" s="24"/>
      <c r="Y119" s="24"/>
    </row>
  </sheetData>
  <mergeCells count="16">
    <mergeCell ref="A15:E15"/>
    <mergeCell ref="A1:H1"/>
    <mergeCell ref="J1:O1"/>
    <mergeCell ref="P1:V1"/>
    <mergeCell ref="X1:AD1"/>
    <mergeCell ref="A3:A7"/>
    <mergeCell ref="B3:D3"/>
    <mergeCell ref="E3:H3"/>
    <mergeCell ref="J3:M3"/>
    <mergeCell ref="N3:O3"/>
    <mergeCell ref="P3:P7"/>
    <mergeCell ref="Q3:V3"/>
    <mergeCell ref="X3:Y3"/>
    <mergeCell ref="Z3:AC3"/>
    <mergeCell ref="Q4:S4"/>
    <mergeCell ref="X14:AC14"/>
  </mergeCells>
  <phoneticPr fontId="5" type="noConversion"/>
  <printOptions horizontalCentered="1"/>
  <pageMargins left="0.39370078740157483" right="0.39370078740157483" top="0.59055118110236227" bottom="0.39370078740157483" header="0.39370078740157483" footer="0.19685039370078741"/>
  <pageSetup paperSize="9" scale="75" fitToWidth="2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  <colBreaks count="1" manualBreakCount="1">
    <brk id="15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="90" zoomScaleNormal="90" workbookViewId="0">
      <selection activeCell="I1" sqref="I1:N1"/>
    </sheetView>
  </sheetViews>
  <sheetFormatPr defaultRowHeight="13.5"/>
  <cols>
    <col min="1" max="1" width="14.5546875" style="33" customWidth="1"/>
    <col min="2" max="7" width="11.109375" style="33" customWidth="1"/>
    <col min="8" max="8" width="2.77734375" style="655" customWidth="1"/>
    <col min="9" max="14" width="12" style="24" customWidth="1"/>
    <col min="15" max="16384" width="8.88671875" style="24"/>
  </cols>
  <sheetData>
    <row r="1" spans="1:14" s="1" customFormat="1" ht="45" customHeight="1">
      <c r="A1" s="804" t="s">
        <v>1078</v>
      </c>
      <c r="B1" s="804"/>
      <c r="C1" s="804"/>
      <c r="D1" s="804"/>
      <c r="E1" s="804"/>
      <c r="F1" s="804"/>
      <c r="G1" s="804"/>
      <c r="H1" s="408"/>
      <c r="I1" s="997" t="s">
        <v>1086</v>
      </c>
      <c r="J1" s="805"/>
      <c r="K1" s="805"/>
      <c r="L1" s="805"/>
      <c r="M1" s="805"/>
      <c r="N1" s="805"/>
    </row>
    <row r="2" spans="1:14" s="4" customFormat="1" ht="25.5" customHeight="1" thickBot="1">
      <c r="A2" s="2" t="s">
        <v>0</v>
      </c>
      <c r="B2" s="2"/>
      <c r="C2" s="2"/>
      <c r="D2" s="2"/>
      <c r="E2" s="2"/>
      <c r="F2" s="2"/>
      <c r="G2" s="2"/>
      <c r="H2" s="712"/>
      <c r="I2" s="2"/>
      <c r="J2" s="2"/>
      <c r="K2" s="2"/>
      <c r="L2" s="2"/>
      <c r="N2" s="5" t="s">
        <v>946</v>
      </c>
    </row>
    <row r="3" spans="1:14" s="4" customFormat="1" ht="17.100000000000001" customHeight="1" thickTop="1">
      <c r="A3" s="665" t="s">
        <v>947</v>
      </c>
      <c r="B3" s="990" t="s">
        <v>948</v>
      </c>
      <c r="C3" s="991"/>
      <c r="D3" s="994"/>
      <c r="E3" s="990" t="s">
        <v>949</v>
      </c>
      <c r="F3" s="991"/>
      <c r="G3" s="991"/>
      <c r="H3" s="678"/>
      <c r="I3" s="991" t="s">
        <v>950</v>
      </c>
      <c r="J3" s="991"/>
      <c r="K3" s="994"/>
      <c r="L3" s="990" t="s">
        <v>951</v>
      </c>
      <c r="M3" s="991"/>
      <c r="N3" s="991"/>
    </row>
    <row r="4" spans="1:14" s="4" customFormat="1" ht="17.100000000000001" customHeight="1">
      <c r="A4" s="665" t="s">
        <v>952</v>
      </c>
      <c r="B4" s="470" t="s">
        <v>953</v>
      </c>
      <c r="C4" s="470" t="s">
        <v>954</v>
      </c>
      <c r="D4" s="470" t="s">
        <v>955</v>
      </c>
      <c r="E4" s="470" t="s">
        <v>510</v>
      </c>
      <c r="F4" s="470" t="s">
        <v>954</v>
      </c>
      <c r="G4" s="673" t="s">
        <v>955</v>
      </c>
      <c r="H4" s="678"/>
      <c r="I4" s="672" t="s">
        <v>510</v>
      </c>
      <c r="J4" s="470" t="s">
        <v>954</v>
      </c>
      <c r="K4" s="470" t="s">
        <v>955</v>
      </c>
      <c r="L4" s="470" t="s">
        <v>510</v>
      </c>
      <c r="M4" s="673" t="s">
        <v>954</v>
      </c>
      <c r="N4" s="673" t="s">
        <v>955</v>
      </c>
    </row>
    <row r="5" spans="1:14" s="4" customFormat="1" ht="17.100000000000001" customHeight="1">
      <c r="A5" s="665" t="s">
        <v>956</v>
      </c>
      <c r="B5" s="311"/>
      <c r="C5" s="311"/>
      <c r="D5" s="311"/>
      <c r="E5" s="311"/>
      <c r="F5" s="311"/>
      <c r="G5" s="671"/>
      <c r="H5" s="678"/>
      <c r="I5" s="665"/>
      <c r="J5" s="311"/>
      <c r="K5" s="311"/>
      <c r="L5" s="311"/>
      <c r="M5" s="671"/>
      <c r="N5" s="671"/>
    </row>
    <row r="6" spans="1:14" s="4" customFormat="1" ht="17.100000000000001" customHeight="1">
      <c r="A6" s="659" t="s">
        <v>4</v>
      </c>
      <c r="B6" s="492" t="s">
        <v>36</v>
      </c>
      <c r="C6" s="492" t="s">
        <v>239</v>
      </c>
      <c r="D6" s="492" t="s">
        <v>240</v>
      </c>
      <c r="E6" s="492" t="s">
        <v>36</v>
      </c>
      <c r="F6" s="492" t="s">
        <v>239</v>
      </c>
      <c r="G6" s="670" t="s">
        <v>240</v>
      </c>
      <c r="H6" s="678"/>
      <c r="I6" s="664" t="s">
        <v>36</v>
      </c>
      <c r="J6" s="492" t="s">
        <v>239</v>
      </c>
      <c r="K6" s="492" t="s">
        <v>240</v>
      </c>
      <c r="L6" s="492" t="s">
        <v>36</v>
      </c>
      <c r="M6" s="670" t="s">
        <v>239</v>
      </c>
      <c r="N6" s="670" t="s">
        <v>240</v>
      </c>
    </row>
    <row r="7" spans="1:14" s="64" customFormat="1" ht="41.25" customHeight="1">
      <c r="A7" s="669">
        <v>2013</v>
      </c>
      <c r="B7" s="50">
        <v>97</v>
      </c>
      <c r="C7" s="50">
        <v>84</v>
      </c>
      <c r="D7" s="50">
        <v>13</v>
      </c>
      <c r="E7" s="50">
        <v>1</v>
      </c>
      <c r="F7" s="50">
        <v>1</v>
      </c>
      <c r="G7" s="666">
        <v>0</v>
      </c>
      <c r="H7" s="50"/>
      <c r="I7" s="50">
        <v>88</v>
      </c>
      <c r="J7" s="50">
        <v>77</v>
      </c>
      <c r="K7" s="50">
        <v>11</v>
      </c>
      <c r="L7" s="50">
        <v>8</v>
      </c>
      <c r="M7" s="50">
        <v>6</v>
      </c>
      <c r="N7" s="50">
        <v>2</v>
      </c>
    </row>
    <row r="8" spans="1:14" s="64" customFormat="1" ht="41.25" customHeight="1">
      <c r="A8" s="669">
        <v>2014</v>
      </c>
      <c r="B8" s="50">
        <v>101</v>
      </c>
      <c r="C8" s="50">
        <v>84</v>
      </c>
      <c r="D8" s="50">
        <v>17</v>
      </c>
      <c r="E8" s="50">
        <v>3</v>
      </c>
      <c r="F8" s="50">
        <v>3</v>
      </c>
      <c r="G8" s="666">
        <v>0</v>
      </c>
      <c r="H8" s="50"/>
      <c r="I8" s="50">
        <v>87</v>
      </c>
      <c r="J8" s="50">
        <v>72</v>
      </c>
      <c r="K8" s="50">
        <v>15</v>
      </c>
      <c r="L8" s="50">
        <v>11</v>
      </c>
      <c r="M8" s="50">
        <v>9</v>
      </c>
      <c r="N8" s="50">
        <v>2</v>
      </c>
    </row>
    <row r="9" spans="1:14" s="64" customFormat="1" ht="41.25" customHeight="1">
      <c r="A9" s="669">
        <v>2015</v>
      </c>
      <c r="B9" s="50">
        <v>108</v>
      </c>
      <c r="C9" s="50">
        <v>88</v>
      </c>
      <c r="D9" s="50">
        <v>20</v>
      </c>
      <c r="E9" s="50">
        <v>3</v>
      </c>
      <c r="F9" s="50">
        <v>3</v>
      </c>
      <c r="G9" s="666">
        <v>0</v>
      </c>
      <c r="H9" s="50"/>
      <c r="I9" s="50">
        <v>95</v>
      </c>
      <c r="J9" s="50">
        <v>76</v>
      </c>
      <c r="K9" s="50">
        <v>19</v>
      </c>
      <c r="L9" s="50">
        <v>10</v>
      </c>
      <c r="M9" s="50">
        <v>9</v>
      </c>
      <c r="N9" s="50">
        <v>1</v>
      </c>
    </row>
    <row r="10" spans="1:14" s="64" customFormat="1" ht="41.25" customHeight="1">
      <c r="A10" s="669">
        <v>2016</v>
      </c>
      <c r="B10" s="724">
        <v>112</v>
      </c>
      <c r="C10" s="724">
        <v>90</v>
      </c>
      <c r="D10" s="724">
        <v>22</v>
      </c>
      <c r="E10" s="724">
        <v>3</v>
      </c>
      <c r="F10" s="725">
        <v>3</v>
      </c>
      <c r="G10" s="666">
        <v>0</v>
      </c>
      <c r="H10" s="299"/>
      <c r="I10" s="726">
        <v>99</v>
      </c>
      <c r="J10" s="725">
        <v>78</v>
      </c>
      <c r="K10" s="725">
        <v>21</v>
      </c>
      <c r="L10" s="726">
        <v>10</v>
      </c>
      <c r="M10" s="725">
        <v>9</v>
      </c>
      <c r="N10" s="725">
        <v>1</v>
      </c>
    </row>
    <row r="11" spans="1:14" s="64" customFormat="1" ht="41.25" customHeight="1">
      <c r="A11" s="765">
        <v>2017</v>
      </c>
      <c r="B11" s="724">
        <v>109</v>
      </c>
      <c r="C11" s="724">
        <v>89</v>
      </c>
      <c r="D11" s="724">
        <v>20</v>
      </c>
      <c r="E11" s="724">
        <v>3</v>
      </c>
      <c r="F11" s="725">
        <v>3</v>
      </c>
      <c r="G11" s="755" t="s">
        <v>5</v>
      </c>
      <c r="H11" s="299"/>
      <c r="I11" s="726">
        <v>96</v>
      </c>
      <c r="J11" s="725">
        <v>77</v>
      </c>
      <c r="K11" s="725">
        <v>19</v>
      </c>
      <c r="L11" s="726">
        <v>10</v>
      </c>
      <c r="M11" s="725">
        <v>9</v>
      </c>
      <c r="N11" s="725">
        <v>1</v>
      </c>
    </row>
    <row r="12" spans="1:14" s="64" customFormat="1" ht="41.25" customHeight="1" thickBot="1">
      <c r="A12" s="707">
        <v>2018</v>
      </c>
      <c r="B12" s="713">
        <v>33</v>
      </c>
      <c r="C12" s="713"/>
      <c r="D12" s="713"/>
      <c r="E12" s="713">
        <v>2</v>
      </c>
      <c r="F12" s="714"/>
      <c r="G12" s="493"/>
      <c r="H12" s="170"/>
      <c r="I12" s="715">
        <v>30</v>
      </c>
      <c r="J12" s="714"/>
      <c r="K12" s="714"/>
      <c r="L12" s="715">
        <v>1</v>
      </c>
      <c r="M12" s="714"/>
      <c r="N12" s="714"/>
    </row>
    <row r="13" spans="1:14" ht="12" customHeight="1" thickTop="1">
      <c r="A13" s="4" t="s">
        <v>944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>
      <c r="A14" s="24"/>
      <c r="B14" s="24"/>
      <c r="C14" s="24"/>
      <c r="D14" s="24"/>
      <c r="E14" s="24"/>
      <c r="F14" s="24"/>
      <c r="G14" s="24"/>
    </row>
    <row r="15" spans="1:14">
      <c r="A15" s="24"/>
      <c r="B15" s="24"/>
      <c r="C15" s="24"/>
      <c r="D15" s="24"/>
      <c r="E15" s="24"/>
      <c r="F15" s="24"/>
      <c r="G15" s="24"/>
    </row>
    <row r="16" spans="1:14">
      <c r="A16" s="24"/>
      <c r="B16" s="24"/>
      <c r="C16" s="24"/>
      <c r="D16" s="24"/>
      <c r="E16" s="24"/>
      <c r="F16" s="24"/>
      <c r="G16" s="24"/>
    </row>
    <row r="17" spans="1:14">
      <c r="A17" s="24"/>
      <c r="B17" s="24"/>
      <c r="C17" s="24"/>
      <c r="D17" s="24"/>
      <c r="E17" s="24"/>
      <c r="F17" s="24"/>
      <c r="G17" s="24"/>
    </row>
    <row r="18" spans="1:14" s="655" customFormat="1">
      <c r="A18" s="24"/>
      <c r="B18" s="24"/>
      <c r="C18" s="24"/>
      <c r="D18" s="24"/>
      <c r="E18" s="24"/>
      <c r="F18" s="24"/>
      <c r="G18" s="24"/>
      <c r="I18" s="24"/>
      <c r="J18" s="24"/>
      <c r="K18" s="24"/>
      <c r="L18" s="24"/>
      <c r="M18" s="24"/>
      <c r="N18" s="24"/>
    </row>
    <row r="19" spans="1:14" s="655" customFormat="1">
      <c r="A19" s="24"/>
      <c r="B19" s="33"/>
      <c r="C19" s="33"/>
      <c r="D19" s="33"/>
      <c r="E19" s="33"/>
      <c r="F19" s="33"/>
      <c r="G19" s="33"/>
      <c r="I19" s="24"/>
      <c r="J19" s="24"/>
      <c r="K19" s="24"/>
      <c r="L19" s="24"/>
      <c r="M19" s="24"/>
      <c r="N19" s="24"/>
    </row>
    <row r="20" spans="1:14" s="655" customFormat="1">
      <c r="A20" s="24"/>
      <c r="B20" s="24"/>
      <c r="C20" s="24"/>
      <c r="D20" s="24"/>
      <c r="E20" s="24"/>
      <c r="F20" s="24"/>
      <c r="G20" s="24"/>
      <c r="I20" s="24"/>
      <c r="J20" s="24"/>
      <c r="K20" s="24"/>
      <c r="L20" s="24"/>
      <c r="M20" s="24"/>
      <c r="N20" s="24"/>
    </row>
    <row r="21" spans="1:14" s="655" customFormat="1">
      <c r="A21" s="24"/>
      <c r="B21" s="24"/>
      <c r="C21" s="24"/>
      <c r="D21" s="24"/>
      <c r="E21" s="24"/>
      <c r="F21" s="24"/>
      <c r="G21" s="24"/>
      <c r="I21" s="24"/>
      <c r="J21" s="24"/>
      <c r="K21" s="24"/>
      <c r="L21" s="24"/>
      <c r="M21" s="24"/>
      <c r="N21" s="24"/>
    </row>
    <row r="22" spans="1:14" s="655" customFormat="1">
      <c r="A22" s="24"/>
      <c r="B22" s="24"/>
      <c r="C22" s="24"/>
      <c r="D22" s="24"/>
      <c r="E22" s="24"/>
      <c r="F22" s="24"/>
      <c r="G22" s="24"/>
      <c r="I22" s="24"/>
      <c r="J22" s="24"/>
      <c r="K22" s="24"/>
      <c r="L22" s="24"/>
      <c r="M22" s="24"/>
      <c r="N22" s="24"/>
    </row>
    <row r="23" spans="1:14" s="655" customFormat="1">
      <c r="A23" s="24"/>
      <c r="B23" s="24"/>
      <c r="C23" s="24"/>
      <c r="D23" s="24"/>
      <c r="E23" s="24"/>
      <c r="F23" s="24"/>
      <c r="G23" s="24"/>
      <c r="I23" s="24"/>
      <c r="J23" s="24"/>
      <c r="K23" s="24"/>
      <c r="L23" s="24"/>
      <c r="M23" s="24"/>
      <c r="N23" s="24"/>
    </row>
  </sheetData>
  <mergeCells count="6">
    <mergeCell ref="A1:G1"/>
    <mergeCell ref="I1:N1"/>
    <mergeCell ref="B3:D3"/>
    <mergeCell ref="E3:G3"/>
    <mergeCell ref="I3:K3"/>
    <mergeCell ref="L3:N3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zoomScaleNormal="100" workbookViewId="0">
      <selection activeCell="M2" sqref="M2"/>
    </sheetView>
  </sheetViews>
  <sheetFormatPr defaultRowHeight="14.25"/>
  <cols>
    <col min="1" max="1" width="14.5546875" style="33" customWidth="1"/>
    <col min="2" max="4" width="4.88671875" style="24" customWidth="1"/>
    <col min="5" max="9" width="8.6640625" style="24" customWidth="1"/>
    <col min="10" max="10" width="8.6640625" style="33" customWidth="1"/>
    <col min="11" max="11" width="8.6640625" style="24" customWidth="1"/>
    <col min="12" max="12" width="2.77734375" style="655" customWidth="1"/>
    <col min="13" max="16" width="8.21875" style="24" customWidth="1"/>
    <col min="17" max="20" width="8.21875" style="723" customWidth="1"/>
    <col min="21" max="16384" width="8.88671875" style="24"/>
  </cols>
  <sheetData>
    <row r="1" spans="1:20" ht="45" customHeight="1">
      <c r="A1" s="804" t="s">
        <v>1079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  <c r="M1" s="998" t="s">
        <v>1087</v>
      </c>
      <c r="N1" s="998"/>
      <c r="O1" s="998"/>
      <c r="P1" s="998"/>
      <c r="Q1" s="998"/>
      <c r="R1" s="998"/>
      <c r="S1" s="998"/>
      <c r="T1" s="998"/>
    </row>
    <row r="2" spans="1:20" s="4" customFormat="1" ht="25.5" customHeight="1" thickBot="1">
      <c r="A2" s="2" t="s">
        <v>0</v>
      </c>
      <c r="B2" s="2"/>
      <c r="C2" s="2"/>
      <c r="D2" s="2"/>
      <c r="E2" s="2"/>
      <c r="F2" s="2"/>
      <c r="G2" s="2"/>
      <c r="H2" s="2"/>
      <c r="I2" s="2"/>
      <c r="J2" s="309"/>
      <c r="K2" s="2"/>
      <c r="L2" s="712"/>
      <c r="M2" s="2"/>
      <c r="N2" s="2"/>
      <c r="O2" s="2"/>
      <c r="P2" s="2"/>
      <c r="Q2" s="2"/>
      <c r="R2" s="2"/>
      <c r="S2" s="2"/>
      <c r="T2" s="5" t="s">
        <v>946</v>
      </c>
    </row>
    <row r="3" spans="1:20" s="4" customFormat="1" ht="17.100000000000001" customHeight="1" thickTop="1">
      <c r="A3" s="667"/>
      <c r="B3" s="990" t="s">
        <v>958</v>
      </c>
      <c r="C3" s="991"/>
      <c r="D3" s="991"/>
      <c r="E3" s="991"/>
      <c r="F3" s="991"/>
      <c r="G3" s="994"/>
      <c r="H3" s="990" t="s">
        <v>959</v>
      </c>
      <c r="I3" s="991"/>
      <c r="J3" s="991"/>
      <c r="K3" s="991"/>
      <c r="L3" s="678"/>
      <c r="M3" s="991" t="s">
        <v>960</v>
      </c>
      <c r="N3" s="991"/>
      <c r="O3" s="991"/>
      <c r="P3" s="994"/>
      <c r="Q3" s="990" t="s">
        <v>961</v>
      </c>
      <c r="R3" s="991"/>
      <c r="S3" s="991"/>
      <c r="T3" s="991"/>
    </row>
    <row r="4" spans="1:20" s="4" customFormat="1" ht="17.100000000000001" customHeight="1">
      <c r="A4" s="667" t="s">
        <v>12</v>
      </c>
      <c r="B4" s="986" t="s">
        <v>962</v>
      </c>
      <c r="C4" s="988"/>
      <c r="D4" s="987"/>
      <c r="E4" s="470" t="s">
        <v>963</v>
      </c>
      <c r="F4" s="470" t="s">
        <v>964</v>
      </c>
      <c r="G4" s="470" t="s">
        <v>965</v>
      </c>
      <c r="H4" s="470" t="s">
        <v>510</v>
      </c>
      <c r="I4" s="470" t="s">
        <v>963</v>
      </c>
      <c r="J4" s="470" t="s">
        <v>964</v>
      </c>
      <c r="K4" s="673" t="s">
        <v>965</v>
      </c>
      <c r="L4" s="678"/>
      <c r="M4" s="672" t="s">
        <v>510</v>
      </c>
      <c r="N4" s="470" t="s">
        <v>963</v>
      </c>
      <c r="O4" s="470" t="s">
        <v>964</v>
      </c>
      <c r="P4" s="470" t="s">
        <v>965</v>
      </c>
      <c r="Q4" s="470" t="s">
        <v>510</v>
      </c>
      <c r="R4" s="470" t="s">
        <v>963</v>
      </c>
      <c r="S4" s="470" t="s">
        <v>964</v>
      </c>
      <c r="T4" s="673" t="s">
        <v>966</v>
      </c>
    </row>
    <row r="5" spans="1:20" s="4" customFormat="1" ht="17.100000000000001" customHeight="1">
      <c r="A5" s="667" t="s">
        <v>967</v>
      </c>
      <c r="B5" s="311"/>
      <c r="C5" s="470" t="s">
        <v>968</v>
      </c>
      <c r="D5" s="470" t="s">
        <v>969</v>
      </c>
      <c r="E5" s="311" t="s">
        <v>970</v>
      </c>
      <c r="F5" s="311" t="s">
        <v>971</v>
      </c>
      <c r="G5" s="311" t="s">
        <v>972</v>
      </c>
      <c r="H5" s="311"/>
      <c r="I5" s="311" t="s">
        <v>970</v>
      </c>
      <c r="J5" s="311" t="s">
        <v>971</v>
      </c>
      <c r="K5" s="671" t="s">
        <v>972</v>
      </c>
      <c r="L5" s="678"/>
      <c r="M5" s="665"/>
      <c r="N5" s="311" t="s">
        <v>970</v>
      </c>
      <c r="O5" s="311" t="s">
        <v>973</v>
      </c>
      <c r="P5" s="311" t="s">
        <v>972</v>
      </c>
      <c r="Q5" s="311"/>
      <c r="R5" s="311" t="s">
        <v>970</v>
      </c>
      <c r="S5" s="311" t="s">
        <v>973</v>
      </c>
      <c r="T5" s="671" t="s">
        <v>972</v>
      </c>
    </row>
    <row r="6" spans="1:20" s="4" customFormat="1" ht="17.100000000000001" customHeight="1">
      <c r="A6" s="668"/>
      <c r="B6" s="492"/>
      <c r="C6" s="492" t="s">
        <v>974</v>
      </c>
      <c r="D6" s="492" t="s">
        <v>975</v>
      </c>
      <c r="E6" s="492" t="s">
        <v>976</v>
      </c>
      <c r="F6" s="492" t="s">
        <v>976</v>
      </c>
      <c r="G6" s="492" t="s">
        <v>977</v>
      </c>
      <c r="H6" s="492" t="s">
        <v>36</v>
      </c>
      <c r="I6" s="492" t="s">
        <v>976</v>
      </c>
      <c r="J6" s="492" t="s">
        <v>976</v>
      </c>
      <c r="K6" s="670" t="s">
        <v>977</v>
      </c>
      <c r="L6" s="678"/>
      <c r="M6" s="664" t="s">
        <v>36</v>
      </c>
      <c r="N6" s="492" t="s">
        <v>976</v>
      </c>
      <c r="O6" s="492" t="s">
        <v>976</v>
      </c>
      <c r="P6" s="492" t="s">
        <v>977</v>
      </c>
      <c r="Q6" s="492" t="s">
        <v>36</v>
      </c>
      <c r="R6" s="492" t="s">
        <v>976</v>
      </c>
      <c r="S6" s="492" t="s">
        <v>976</v>
      </c>
      <c r="T6" s="670" t="s">
        <v>977</v>
      </c>
    </row>
    <row r="7" spans="1:20" s="716" customFormat="1" ht="64.7" customHeight="1">
      <c r="A7" s="669">
        <v>2013</v>
      </c>
      <c r="B7" s="50">
        <v>5</v>
      </c>
      <c r="C7" s="50">
        <v>4</v>
      </c>
      <c r="D7" s="50">
        <v>1</v>
      </c>
      <c r="E7" s="50">
        <v>1</v>
      </c>
      <c r="F7" s="50">
        <v>2</v>
      </c>
      <c r="G7" s="50">
        <v>2</v>
      </c>
      <c r="H7" s="50" t="s">
        <v>957</v>
      </c>
      <c r="I7" s="50" t="s">
        <v>957</v>
      </c>
      <c r="J7" s="50" t="s">
        <v>957</v>
      </c>
      <c r="K7" s="50" t="s">
        <v>957</v>
      </c>
      <c r="L7" s="50"/>
      <c r="M7" s="50" t="s">
        <v>957</v>
      </c>
      <c r="N7" s="50" t="s">
        <v>957</v>
      </c>
      <c r="O7" s="50" t="s">
        <v>957</v>
      </c>
      <c r="P7" s="50" t="s">
        <v>957</v>
      </c>
      <c r="Q7" s="50">
        <v>5</v>
      </c>
      <c r="R7" s="50">
        <v>1</v>
      </c>
      <c r="S7" s="50">
        <v>2</v>
      </c>
      <c r="T7" s="50">
        <v>2</v>
      </c>
    </row>
    <row r="8" spans="1:20" s="717" customFormat="1" ht="64.7" customHeight="1">
      <c r="A8" s="669">
        <v>2014</v>
      </c>
      <c r="B8" s="50">
        <v>5</v>
      </c>
      <c r="C8" s="50">
        <v>5</v>
      </c>
      <c r="D8" s="50" t="s">
        <v>957</v>
      </c>
      <c r="E8" s="50">
        <v>1</v>
      </c>
      <c r="F8" s="50">
        <v>1</v>
      </c>
      <c r="G8" s="50">
        <v>3</v>
      </c>
      <c r="H8" s="50" t="s">
        <v>957</v>
      </c>
      <c r="I8" s="50" t="s">
        <v>957</v>
      </c>
      <c r="J8" s="50" t="s">
        <v>957</v>
      </c>
      <c r="K8" s="50" t="s">
        <v>957</v>
      </c>
      <c r="L8" s="50"/>
      <c r="M8" s="50" t="s">
        <v>957</v>
      </c>
      <c r="N8" s="50" t="s">
        <v>957</v>
      </c>
      <c r="O8" s="50" t="s">
        <v>957</v>
      </c>
      <c r="P8" s="50" t="s">
        <v>957</v>
      </c>
      <c r="Q8" s="50">
        <v>5</v>
      </c>
      <c r="R8" s="50">
        <v>1</v>
      </c>
      <c r="S8" s="50">
        <v>1</v>
      </c>
      <c r="T8" s="50">
        <v>3</v>
      </c>
    </row>
    <row r="9" spans="1:20" s="717" customFormat="1" ht="64.7" customHeight="1">
      <c r="A9" s="669">
        <v>2015</v>
      </c>
      <c r="B9" s="50">
        <v>3</v>
      </c>
      <c r="C9" s="50">
        <v>2</v>
      </c>
      <c r="D9" s="50">
        <v>1</v>
      </c>
      <c r="E9" s="50" t="s">
        <v>6</v>
      </c>
      <c r="F9" s="50">
        <v>3</v>
      </c>
      <c r="G9" s="50" t="s">
        <v>6</v>
      </c>
      <c r="H9" s="50" t="s">
        <v>6</v>
      </c>
      <c r="I9" s="50" t="s">
        <v>6</v>
      </c>
      <c r="J9" s="50" t="s">
        <v>6</v>
      </c>
      <c r="K9" s="50" t="s">
        <v>6</v>
      </c>
      <c r="L9" s="50"/>
      <c r="M9" s="50" t="s">
        <v>6</v>
      </c>
      <c r="N9" s="50" t="s">
        <v>6</v>
      </c>
      <c r="O9" s="50" t="s">
        <v>6</v>
      </c>
      <c r="P9" s="50" t="s">
        <v>6</v>
      </c>
      <c r="Q9" s="50">
        <v>3</v>
      </c>
      <c r="R9" s="50" t="s">
        <v>6</v>
      </c>
      <c r="S9" s="50">
        <v>3</v>
      </c>
      <c r="T9" s="50" t="s">
        <v>6</v>
      </c>
    </row>
    <row r="10" spans="1:20" s="716" customFormat="1" ht="64.7" customHeight="1">
      <c r="A10" s="669">
        <v>2016</v>
      </c>
      <c r="B10" s="678">
        <v>2</v>
      </c>
      <c r="C10" s="50" t="s">
        <v>6</v>
      </c>
      <c r="D10" s="50" t="s">
        <v>6</v>
      </c>
      <c r="E10" s="678">
        <v>1</v>
      </c>
      <c r="F10" s="678">
        <v>1</v>
      </c>
      <c r="G10" s="50" t="s">
        <v>6</v>
      </c>
      <c r="H10" s="50" t="s">
        <v>6</v>
      </c>
      <c r="I10" s="50" t="s">
        <v>6</v>
      </c>
      <c r="J10" s="50" t="s">
        <v>6</v>
      </c>
      <c r="K10" s="50" t="s">
        <v>6</v>
      </c>
      <c r="L10" s="50"/>
      <c r="M10" s="50" t="s">
        <v>6</v>
      </c>
      <c r="N10" s="50" t="s">
        <v>6</v>
      </c>
      <c r="O10" s="50" t="s">
        <v>6</v>
      </c>
      <c r="P10" s="50" t="s">
        <v>6</v>
      </c>
      <c r="Q10" s="678">
        <v>2</v>
      </c>
      <c r="R10" s="678">
        <v>1</v>
      </c>
      <c r="S10" s="678">
        <v>1</v>
      </c>
      <c r="T10" s="50" t="s">
        <v>6</v>
      </c>
    </row>
    <row r="11" spans="1:20" s="716" customFormat="1" ht="64.7" customHeight="1">
      <c r="A11" s="765">
        <v>2017</v>
      </c>
      <c r="B11" s="753">
        <v>2</v>
      </c>
      <c r="C11" s="50" t="s">
        <v>5</v>
      </c>
      <c r="D11" s="50" t="s">
        <v>979</v>
      </c>
      <c r="E11" s="766">
        <v>1</v>
      </c>
      <c r="F11" s="766">
        <v>1</v>
      </c>
      <c r="G11" s="50" t="s">
        <v>978</v>
      </c>
      <c r="H11" s="50" t="s">
        <v>979</v>
      </c>
      <c r="I11" s="50" t="s">
        <v>978</v>
      </c>
      <c r="J11" s="50" t="s">
        <v>979</v>
      </c>
      <c r="K11" s="50" t="s">
        <v>978</v>
      </c>
      <c r="L11" s="50"/>
      <c r="M11" s="50" t="s">
        <v>5</v>
      </c>
      <c r="N11" s="50" t="s">
        <v>978</v>
      </c>
      <c r="O11" s="50" t="s">
        <v>978</v>
      </c>
      <c r="P11" s="50" t="s">
        <v>978</v>
      </c>
      <c r="Q11" s="766">
        <v>2</v>
      </c>
      <c r="R11" s="766">
        <v>1</v>
      </c>
      <c r="S11" s="766">
        <v>1</v>
      </c>
      <c r="T11" s="50" t="s">
        <v>979</v>
      </c>
    </row>
    <row r="12" spans="1:20" s="721" customFormat="1" ht="64.7" customHeight="1" thickBot="1">
      <c r="A12" s="101">
        <v>2018</v>
      </c>
      <c r="B12" s="719">
        <v>3</v>
      </c>
      <c r="C12" s="718" t="s">
        <v>1005</v>
      </c>
      <c r="D12" s="718" t="s">
        <v>1005</v>
      </c>
      <c r="E12" s="719">
        <v>2</v>
      </c>
      <c r="F12" s="719">
        <v>1</v>
      </c>
      <c r="G12" s="718" t="s">
        <v>1005</v>
      </c>
      <c r="H12" s="718" t="s">
        <v>1005</v>
      </c>
      <c r="I12" s="718" t="s">
        <v>1005</v>
      </c>
      <c r="J12" s="718" t="s">
        <v>1005</v>
      </c>
      <c r="K12" s="718" t="s">
        <v>1005</v>
      </c>
      <c r="L12" s="720"/>
      <c r="M12" s="718" t="s">
        <v>1005</v>
      </c>
      <c r="N12" s="718" t="s">
        <v>1005</v>
      </c>
      <c r="O12" s="718" t="s">
        <v>1005</v>
      </c>
      <c r="P12" s="718" t="s">
        <v>1005</v>
      </c>
      <c r="Q12" s="719">
        <v>3</v>
      </c>
      <c r="R12" s="719">
        <v>2</v>
      </c>
      <c r="S12" s="719">
        <v>1</v>
      </c>
      <c r="T12" s="718" t="s">
        <v>1005</v>
      </c>
    </row>
    <row r="13" spans="1:20" ht="12" customHeight="1" thickTop="1">
      <c r="A13" s="4" t="s">
        <v>944</v>
      </c>
      <c r="I13" s="655"/>
      <c r="J13" s="24"/>
      <c r="L13" s="24"/>
      <c r="M13" s="722"/>
      <c r="P13" s="33"/>
      <c r="Q13" s="24"/>
      <c r="R13" s="24"/>
      <c r="S13" s="24"/>
      <c r="T13" s="24"/>
    </row>
    <row r="14" spans="1:20">
      <c r="A14" s="24"/>
    </row>
    <row r="15" spans="1:20">
      <c r="A15" s="24"/>
    </row>
    <row r="16" spans="1:20">
      <c r="A16" s="24"/>
    </row>
    <row r="17" spans="1:1">
      <c r="A17" s="24"/>
    </row>
    <row r="18" spans="1:1">
      <c r="A18" s="24"/>
    </row>
    <row r="19" spans="1:1">
      <c r="A19" s="24"/>
    </row>
    <row r="20" spans="1:1">
      <c r="A20" s="24"/>
    </row>
    <row r="21" spans="1:1">
      <c r="A21" s="24"/>
    </row>
    <row r="22" spans="1:1">
      <c r="A22" s="24"/>
    </row>
  </sheetData>
  <mergeCells count="7">
    <mergeCell ref="B4:D4"/>
    <mergeCell ref="A1:K1"/>
    <mergeCell ref="M1:T1"/>
    <mergeCell ref="B3:G3"/>
    <mergeCell ref="H3:K3"/>
    <mergeCell ref="M3:P3"/>
    <mergeCell ref="Q3:T3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7"/>
  <sheetViews>
    <sheetView zoomScale="90" zoomScaleNormal="90" workbookViewId="0">
      <selection activeCell="K1" sqref="K1:O1"/>
    </sheetView>
  </sheetViews>
  <sheetFormatPr defaultRowHeight="13.5"/>
  <cols>
    <col min="1" max="1" width="14.5546875" style="33" customWidth="1"/>
    <col min="2" max="2" width="5.88671875" style="34" customWidth="1"/>
    <col min="3" max="3" width="5.21875" style="34" customWidth="1"/>
    <col min="4" max="4" width="5.6640625" style="34" customWidth="1"/>
    <col min="5" max="9" width="11.44140625" style="34" customWidth="1"/>
    <col min="10" max="10" width="2.77734375" style="34" customWidth="1"/>
    <col min="11" max="14" width="14.33203125" style="34" customWidth="1"/>
    <col min="15" max="15" width="12.33203125" style="24" customWidth="1"/>
    <col min="16" max="16384" width="8.88671875" style="24"/>
  </cols>
  <sheetData>
    <row r="1" spans="1:72" s="1" customFormat="1" ht="45" customHeight="1">
      <c r="A1" s="804" t="s">
        <v>458</v>
      </c>
      <c r="B1" s="804"/>
      <c r="C1" s="804"/>
      <c r="D1" s="804"/>
      <c r="E1" s="804"/>
      <c r="F1" s="804"/>
      <c r="G1" s="804"/>
      <c r="H1" s="804"/>
      <c r="I1" s="804"/>
      <c r="J1" s="342"/>
      <c r="K1" s="829" t="s">
        <v>1059</v>
      </c>
      <c r="L1" s="829"/>
      <c r="M1" s="829"/>
      <c r="N1" s="829"/>
      <c r="O1" s="829"/>
    </row>
    <row r="2" spans="1:72" s="4" customFormat="1" ht="25.5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6"/>
      <c r="K2" s="3"/>
      <c r="L2" s="3"/>
      <c r="M2" s="3"/>
      <c r="O2" s="5" t="s">
        <v>1</v>
      </c>
    </row>
    <row r="3" spans="1:72" s="4" customFormat="1" ht="16.5" customHeight="1" thickTop="1">
      <c r="A3" s="6" t="s">
        <v>152</v>
      </c>
      <c r="B3" s="809" t="s">
        <v>459</v>
      </c>
      <c r="C3" s="816"/>
      <c r="D3" s="810"/>
      <c r="E3" s="830" t="s">
        <v>460</v>
      </c>
      <c r="F3" s="831"/>
      <c r="G3" s="343" t="s">
        <v>461</v>
      </c>
      <c r="H3" s="343" t="s">
        <v>462</v>
      </c>
      <c r="I3" s="344" t="s">
        <v>463</v>
      </c>
      <c r="J3" s="6"/>
      <c r="K3" s="287" t="s">
        <v>464</v>
      </c>
      <c r="L3" s="287" t="s">
        <v>465</v>
      </c>
      <c r="M3" s="343" t="s">
        <v>466</v>
      </c>
      <c r="N3" s="343" t="s">
        <v>467</v>
      </c>
      <c r="O3" s="286" t="s">
        <v>468</v>
      </c>
    </row>
    <row r="4" spans="1:72" s="4" customFormat="1" ht="16.5" customHeight="1">
      <c r="A4" s="6" t="s">
        <v>166</v>
      </c>
      <c r="B4" s="832" t="s">
        <v>469</v>
      </c>
      <c r="C4" s="833"/>
      <c r="D4" s="834"/>
      <c r="E4" s="7" t="s">
        <v>470</v>
      </c>
      <c r="F4" s="8" t="s">
        <v>471</v>
      </c>
      <c r="G4" s="8"/>
      <c r="H4" s="8"/>
      <c r="I4" s="345"/>
      <c r="J4" s="6"/>
      <c r="K4" s="7"/>
      <c r="L4" s="7"/>
      <c r="M4" s="8"/>
      <c r="N4" s="8"/>
      <c r="O4" s="13"/>
    </row>
    <row r="5" spans="1:72" s="4" customFormat="1" ht="16.5" customHeight="1">
      <c r="A5" s="295" t="s">
        <v>472</v>
      </c>
      <c r="B5" s="292"/>
      <c r="C5" s="296" t="s">
        <v>473</v>
      </c>
      <c r="D5" s="296" t="s">
        <v>474</v>
      </c>
      <c r="E5" s="294"/>
      <c r="F5" s="297"/>
      <c r="G5" s="297"/>
      <c r="H5" s="297" t="s">
        <v>475</v>
      </c>
      <c r="I5" s="292"/>
      <c r="J5" s="293"/>
      <c r="K5" s="294"/>
      <c r="L5" s="294"/>
      <c r="M5" s="297"/>
      <c r="N5" s="297" t="s">
        <v>476</v>
      </c>
      <c r="O5" s="346" t="s">
        <v>477</v>
      </c>
    </row>
    <row r="6" spans="1:72" s="4" customFormat="1" ht="16.5" customHeight="1">
      <c r="A6" s="43" t="s">
        <v>4</v>
      </c>
      <c r="B6" s="290"/>
      <c r="C6" s="45"/>
      <c r="D6" s="45"/>
      <c r="E6" s="291" t="s">
        <v>478</v>
      </c>
      <c r="F6" s="45" t="s">
        <v>479</v>
      </c>
      <c r="G6" s="45" t="s">
        <v>480</v>
      </c>
      <c r="H6" s="45" t="s">
        <v>481</v>
      </c>
      <c r="I6" s="290" t="s">
        <v>482</v>
      </c>
      <c r="J6" s="293"/>
      <c r="K6" s="291" t="s">
        <v>483</v>
      </c>
      <c r="L6" s="291" t="s">
        <v>484</v>
      </c>
      <c r="M6" s="45" t="s">
        <v>485</v>
      </c>
      <c r="N6" s="45" t="s">
        <v>486</v>
      </c>
      <c r="O6" s="347" t="s">
        <v>486</v>
      </c>
    </row>
    <row r="7" spans="1:72" s="338" customFormat="1" ht="41.25" customHeight="1">
      <c r="A7" s="348">
        <v>2013</v>
      </c>
      <c r="B7" s="47">
        <v>55</v>
      </c>
      <c r="C7" s="47" t="s">
        <v>487</v>
      </c>
      <c r="D7" s="47" t="s">
        <v>487</v>
      </c>
      <c r="E7" s="47">
        <v>8</v>
      </c>
      <c r="F7" s="17">
        <v>0</v>
      </c>
      <c r="G7" s="47">
        <v>4</v>
      </c>
      <c r="H7" s="47">
        <v>4</v>
      </c>
      <c r="I7" s="17">
        <v>0</v>
      </c>
      <c r="J7" s="349"/>
      <c r="K7" s="17">
        <v>0</v>
      </c>
      <c r="L7" s="47">
        <v>1</v>
      </c>
      <c r="M7" s="47">
        <v>29</v>
      </c>
      <c r="N7" s="47">
        <v>9</v>
      </c>
      <c r="O7" s="17">
        <v>0</v>
      </c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</row>
    <row r="8" spans="1:72" s="350" customFormat="1" ht="41.25" customHeight="1">
      <c r="A8" s="348">
        <v>2014</v>
      </c>
      <c r="B8" s="47">
        <v>55</v>
      </c>
      <c r="C8" s="47" t="s">
        <v>487</v>
      </c>
      <c r="D8" s="47" t="s">
        <v>487</v>
      </c>
      <c r="E8" s="47">
        <v>8</v>
      </c>
      <c r="F8" s="17">
        <v>0</v>
      </c>
      <c r="G8" s="47">
        <v>4</v>
      </c>
      <c r="H8" s="47">
        <v>4</v>
      </c>
      <c r="I8" s="17">
        <v>0</v>
      </c>
      <c r="J8" s="47"/>
      <c r="K8" s="17">
        <v>0</v>
      </c>
      <c r="L8" s="47">
        <v>1</v>
      </c>
      <c r="M8" s="47">
        <v>29</v>
      </c>
      <c r="N8" s="47">
        <v>9</v>
      </c>
      <c r="O8" s="17">
        <v>0</v>
      </c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</row>
    <row r="9" spans="1:72" s="350" customFormat="1" ht="41.25" customHeight="1">
      <c r="A9" s="348">
        <v>2015</v>
      </c>
      <c r="B9" s="351">
        <v>55</v>
      </c>
      <c r="C9" s="47" t="s">
        <v>6</v>
      </c>
      <c r="D9" s="47" t="s">
        <v>6</v>
      </c>
      <c r="E9" s="295">
        <v>8</v>
      </c>
      <c r="F9" s="17">
        <v>0</v>
      </c>
      <c r="G9" s="295">
        <v>4</v>
      </c>
      <c r="H9" s="351">
        <v>4</v>
      </c>
      <c r="I9" s="17">
        <v>0</v>
      </c>
      <c r="J9" s="352"/>
      <c r="K9" s="353">
        <v>0</v>
      </c>
      <c r="L9" s="351">
        <v>1</v>
      </c>
      <c r="M9" s="295">
        <v>29</v>
      </c>
      <c r="N9" s="354">
        <v>9</v>
      </c>
      <c r="O9" s="17">
        <v>0</v>
      </c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</row>
    <row r="10" spans="1:72" s="350" customFormat="1" ht="41.25" customHeight="1">
      <c r="A10" s="348">
        <v>2016</v>
      </c>
      <c r="B10" s="351">
        <v>56</v>
      </c>
      <c r="C10" s="47" t="s">
        <v>6</v>
      </c>
      <c r="D10" s="47" t="s">
        <v>6</v>
      </c>
      <c r="E10" s="295">
        <v>9</v>
      </c>
      <c r="F10" s="17">
        <v>0</v>
      </c>
      <c r="G10" s="295">
        <v>4</v>
      </c>
      <c r="H10" s="351">
        <v>4</v>
      </c>
      <c r="I10" s="17">
        <v>0</v>
      </c>
      <c r="J10" s="352"/>
      <c r="K10" s="17">
        <v>0</v>
      </c>
      <c r="L10" s="351">
        <v>1</v>
      </c>
      <c r="M10" s="295">
        <v>29</v>
      </c>
      <c r="N10" s="354">
        <v>9</v>
      </c>
      <c r="O10" s="17">
        <v>0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</row>
    <row r="11" spans="1:72" s="350" customFormat="1" ht="41.25" customHeight="1">
      <c r="A11" s="348">
        <v>2017</v>
      </c>
      <c r="B11" s="351">
        <v>54</v>
      </c>
      <c r="C11" s="47">
        <v>18</v>
      </c>
      <c r="D11" s="47">
        <v>36</v>
      </c>
      <c r="E11" s="762">
        <v>9</v>
      </c>
      <c r="F11" s="17" t="s">
        <v>488</v>
      </c>
      <c r="G11" s="762">
        <v>4</v>
      </c>
      <c r="H11" s="351">
        <v>4</v>
      </c>
      <c r="I11" s="17" t="s">
        <v>488</v>
      </c>
      <c r="J11" s="352"/>
      <c r="K11" s="17" t="s">
        <v>488</v>
      </c>
      <c r="L11" s="351" t="s">
        <v>488</v>
      </c>
      <c r="M11" s="762">
        <v>32</v>
      </c>
      <c r="N11" s="354">
        <v>5</v>
      </c>
      <c r="O11" s="17" t="s">
        <v>488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</row>
    <row r="12" spans="1:72" s="362" customFormat="1" ht="41.25" customHeight="1">
      <c r="A12" s="355">
        <v>2018</v>
      </c>
      <c r="B12" s="356">
        <v>66</v>
      </c>
      <c r="C12" s="357">
        <v>18</v>
      </c>
      <c r="D12" s="357">
        <v>48</v>
      </c>
      <c r="E12" s="358">
        <v>9</v>
      </c>
      <c r="F12" s="118" t="s">
        <v>998</v>
      </c>
      <c r="G12" s="358">
        <v>5</v>
      </c>
      <c r="H12" s="356">
        <v>4</v>
      </c>
      <c r="I12" s="118" t="s">
        <v>999</v>
      </c>
      <c r="J12" s="359"/>
      <c r="K12" s="118" t="s">
        <v>1000</v>
      </c>
      <c r="L12" s="356">
        <v>2</v>
      </c>
      <c r="M12" s="358">
        <v>35</v>
      </c>
      <c r="N12" s="360">
        <v>11</v>
      </c>
      <c r="O12" s="118" t="s">
        <v>1001</v>
      </c>
      <c r="P12" s="361"/>
      <c r="Q12" s="361"/>
      <c r="R12" s="361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1"/>
      <c r="AK12" s="361"/>
      <c r="AL12" s="361"/>
      <c r="AM12" s="361"/>
      <c r="AN12" s="361"/>
      <c r="AO12" s="361"/>
      <c r="AP12" s="361"/>
      <c r="AQ12" s="361"/>
      <c r="AR12" s="361"/>
      <c r="AS12" s="361"/>
      <c r="AT12" s="361"/>
      <c r="AU12" s="361"/>
      <c r="AV12" s="361"/>
      <c r="AW12" s="361"/>
      <c r="AX12" s="361"/>
      <c r="AY12" s="361"/>
      <c r="AZ12" s="361"/>
      <c r="BA12" s="361"/>
      <c r="BB12" s="361"/>
      <c r="BC12" s="361"/>
      <c r="BD12" s="361"/>
      <c r="BE12" s="361"/>
      <c r="BF12" s="361"/>
      <c r="BG12" s="361"/>
      <c r="BH12" s="361"/>
      <c r="BI12" s="361"/>
      <c r="BJ12" s="361"/>
      <c r="BK12" s="361"/>
      <c r="BL12" s="361"/>
      <c r="BM12" s="361"/>
      <c r="BN12" s="361"/>
      <c r="BO12" s="361"/>
      <c r="BP12" s="361"/>
      <c r="BQ12" s="361"/>
      <c r="BR12" s="361"/>
      <c r="BS12" s="361"/>
      <c r="BT12" s="361"/>
    </row>
    <row r="13" spans="1:72" s="4" customFormat="1" ht="41.25" customHeight="1">
      <c r="A13" s="48" t="s">
        <v>489</v>
      </c>
      <c r="B13" s="49">
        <v>27</v>
      </c>
      <c r="C13" s="351">
        <v>9</v>
      </c>
      <c r="D13" s="351">
        <v>18</v>
      </c>
      <c r="E13" s="354">
        <v>4</v>
      </c>
      <c r="F13" s="17">
        <v>0</v>
      </c>
      <c r="G13" s="49">
        <v>2</v>
      </c>
      <c r="H13" s="49">
        <v>2</v>
      </c>
      <c r="I13" s="17">
        <v>0</v>
      </c>
      <c r="J13" s="17"/>
      <c r="K13" s="17">
        <v>0</v>
      </c>
      <c r="L13" s="50">
        <v>1</v>
      </c>
      <c r="M13" s="354">
        <v>15</v>
      </c>
      <c r="N13" s="354">
        <v>3</v>
      </c>
      <c r="O13" s="17">
        <v>0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</row>
    <row r="14" spans="1:72" s="4" customFormat="1" ht="41.25" customHeight="1">
      <c r="A14" s="48" t="s">
        <v>490</v>
      </c>
      <c r="B14" s="49">
        <v>4</v>
      </c>
      <c r="C14" s="351" t="s">
        <v>6</v>
      </c>
      <c r="D14" s="351">
        <v>4</v>
      </c>
      <c r="E14" s="354">
        <v>1</v>
      </c>
      <c r="F14" s="17">
        <v>0</v>
      </c>
      <c r="G14" s="17">
        <v>0</v>
      </c>
      <c r="H14" s="17">
        <v>0</v>
      </c>
      <c r="I14" s="17">
        <v>0</v>
      </c>
      <c r="J14" s="17"/>
      <c r="K14" s="17">
        <v>0</v>
      </c>
      <c r="L14" s="17">
        <v>0</v>
      </c>
      <c r="M14" s="354">
        <v>3</v>
      </c>
      <c r="N14" s="354" t="s">
        <v>1002</v>
      </c>
      <c r="O14" s="17">
        <v>0</v>
      </c>
    </row>
    <row r="15" spans="1:72" s="4" customFormat="1" ht="41.25" customHeight="1">
      <c r="A15" s="48" t="s">
        <v>491</v>
      </c>
      <c r="B15" s="17">
        <v>0</v>
      </c>
      <c r="C15" s="351" t="s">
        <v>6</v>
      </c>
      <c r="D15" s="351" t="s">
        <v>6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/>
      <c r="K15" s="17">
        <v>0</v>
      </c>
      <c r="L15" s="17">
        <v>0</v>
      </c>
      <c r="M15" s="17">
        <v>0</v>
      </c>
      <c r="N15" s="17">
        <v>0</v>
      </c>
      <c r="O15" s="17">
        <v>0</v>
      </c>
    </row>
    <row r="16" spans="1:72" s="331" customFormat="1" ht="41.25" customHeight="1">
      <c r="A16" s="48" t="s">
        <v>492</v>
      </c>
      <c r="B16" s="49">
        <v>35</v>
      </c>
      <c r="C16" s="351">
        <v>9</v>
      </c>
      <c r="D16" s="351">
        <v>26</v>
      </c>
      <c r="E16" s="354">
        <v>4</v>
      </c>
      <c r="F16" s="17">
        <v>0</v>
      </c>
      <c r="G16" s="49">
        <v>3</v>
      </c>
      <c r="H16" s="50">
        <v>2</v>
      </c>
      <c r="I16" s="17">
        <v>0</v>
      </c>
      <c r="J16" s="354"/>
      <c r="K16" s="17">
        <v>0</v>
      </c>
      <c r="L16" s="354">
        <v>1</v>
      </c>
      <c r="M16" s="354">
        <v>17</v>
      </c>
      <c r="N16" s="354">
        <v>8</v>
      </c>
      <c r="O16" s="17">
        <v>0</v>
      </c>
    </row>
    <row r="17" spans="1:33" ht="41.25" customHeight="1">
      <c r="A17" s="48" t="s">
        <v>493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/>
      <c r="K17" s="17">
        <v>0</v>
      </c>
      <c r="L17" s="17">
        <v>0</v>
      </c>
      <c r="M17" s="17">
        <v>0</v>
      </c>
      <c r="N17" s="17">
        <v>0</v>
      </c>
      <c r="O17" s="17">
        <v>0</v>
      </c>
    </row>
    <row r="18" spans="1:33" ht="41.25" customHeight="1">
      <c r="A18" s="48" t="s">
        <v>494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/>
      <c r="K18" s="17">
        <v>0</v>
      </c>
      <c r="L18" s="17">
        <v>0</v>
      </c>
      <c r="M18" s="17">
        <v>0</v>
      </c>
      <c r="N18" s="17">
        <v>0</v>
      </c>
      <c r="O18" s="17">
        <v>0</v>
      </c>
    </row>
    <row r="19" spans="1:33" ht="41.25" customHeight="1" thickBot="1">
      <c r="A19" s="51" t="s">
        <v>495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17"/>
      <c r="K19" s="26">
        <v>0</v>
      </c>
      <c r="L19" s="26">
        <v>0</v>
      </c>
      <c r="M19" s="26">
        <v>0</v>
      </c>
      <c r="N19" s="26">
        <v>0</v>
      </c>
      <c r="O19" s="26">
        <v>0</v>
      </c>
    </row>
    <row r="20" spans="1:33" ht="12" customHeight="1" thickTop="1">
      <c r="A20" s="52" t="s">
        <v>456</v>
      </c>
      <c r="B20" s="53"/>
      <c r="C20" s="53"/>
      <c r="D20" s="53"/>
      <c r="E20" s="54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333"/>
      <c r="Q20" s="333"/>
      <c r="R20" s="333"/>
      <c r="S20" s="333"/>
      <c r="T20" s="335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4"/>
      <c r="AG20" s="30"/>
    </row>
    <row r="21" spans="1:33" ht="12" customHeight="1">
      <c r="A21" s="827" t="s">
        <v>496</v>
      </c>
      <c r="B21" s="828"/>
      <c r="C21" s="828"/>
      <c r="D21" s="828"/>
      <c r="E21" s="828"/>
      <c r="F21" s="53"/>
      <c r="G21" s="53"/>
      <c r="H21" s="53"/>
      <c r="I21" s="53"/>
      <c r="J21" s="53"/>
      <c r="K21" s="54"/>
      <c r="L21" s="53"/>
      <c r="M21" s="53"/>
      <c r="N21" s="53"/>
      <c r="O21" s="55"/>
    </row>
    <row r="22" spans="1:33">
      <c r="B22" s="333"/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</row>
    <row r="23" spans="1:33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33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33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33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33">
      <c r="B27" s="333"/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</row>
    <row r="28" spans="1:33">
      <c r="B28" s="333"/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</row>
    <row r="29" spans="1:33"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</row>
    <row r="30" spans="1:33">
      <c r="B30" s="333"/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</row>
    <row r="31" spans="1:33">
      <c r="B31" s="333"/>
      <c r="C31" s="333"/>
      <c r="D31" s="333"/>
      <c r="E31" s="333"/>
      <c r="F31" s="333"/>
      <c r="G31" s="333"/>
      <c r="H31" s="333"/>
      <c r="I31" s="333"/>
      <c r="J31" s="333"/>
      <c r="K31" s="333"/>
      <c r="L31" s="333"/>
      <c r="M31" s="333"/>
      <c r="N31" s="333"/>
    </row>
    <row r="32" spans="1:33">
      <c r="B32" s="333"/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</row>
    <row r="33" spans="2:14">
      <c r="B33" s="333"/>
      <c r="C33" s="333"/>
      <c r="D33" s="333"/>
      <c r="E33" s="333"/>
      <c r="F33" s="333"/>
      <c r="G33" s="333"/>
      <c r="H33" s="333"/>
      <c r="I33" s="333"/>
      <c r="J33" s="333"/>
      <c r="K33" s="333"/>
      <c r="L33" s="333"/>
      <c r="M33" s="333"/>
      <c r="N33" s="333"/>
    </row>
    <row r="34" spans="2:14">
      <c r="B34" s="333"/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</row>
    <row r="35" spans="2:14"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</row>
    <row r="36" spans="2:14">
      <c r="B36" s="333"/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</row>
    <row r="37" spans="2:14">
      <c r="B37" s="333"/>
      <c r="C37" s="333"/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</row>
  </sheetData>
  <protectedRanges>
    <protectedRange sqref="Z7" name="범위1_1_1_1_1_2_1"/>
    <protectedRange sqref="T7" name="범위1_2_1_1_1_2_1"/>
    <protectedRange sqref="R7" name="범위1_3_6_1_1_2_1"/>
    <protectedRange sqref="Z8:Z12" name="범위1_1_1_1_1_2_1_1"/>
    <protectedRange sqref="T8:T12" name="범위1_2_1_1_1_2_1_1"/>
    <protectedRange sqref="R8:R12" name="범위1_3_6_1_1_2_1_1"/>
  </protectedRanges>
  <mergeCells count="6">
    <mergeCell ref="A21:E21"/>
    <mergeCell ref="A1:I1"/>
    <mergeCell ref="K1:O1"/>
    <mergeCell ref="B3:D3"/>
    <mergeCell ref="E3:F3"/>
    <mergeCell ref="B4:D4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zoomScale="90" zoomScaleNormal="90" workbookViewId="0">
      <selection activeCell="J9" sqref="J9"/>
    </sheetView>
  </sheetViews>
  <sheetFormatPr defaultRowHeight="13.5"/>
  <cols>
    <col min="1" max="1" width="14.5546875" style="115" customWidth="1"/>
    <col min="2" max="6" width="14.77734375" style="115" customWidth="1"/>
    <col min="7" max="7" width="2.77734375" style="115" customWidth="1"/>
    <col min="8" max="9" width="35" style="115" customWidth="1"/>
    <col min="10" max="16384" width="8.88671875" style="55"/>
  </cols>
  <sheetData>
    <row r="1" spans="1:17" s="126" customFormat="1" ht="45" customHeight="1">
      <c r="A1" s="861" t="s">
        <v>1088</v>
      </c>
      <c r="B1" s="861"/>
      <c r="C1" s="861"/>
      <c r="D1" s="861"/>
      <c r="E1" s="861"/>
      <c r="F1" s="861"/>
      <c r="G1" s="377"/>
      <c r="H1" s="999" t="s">
        <v>1089</v>
      </c>
      <c r="I1" s="999"/>
      <c r="J1" s="398"/>
      <c r="K1" s="398"/>
      <c r="L1" s="398"/>
      <c r="M1" s="398"/>
    </row>
    <row r="2" spans="1:17" s="64" customFormat="1" ht="25.5" customHeight="1" thickBot="1">
      <c r="A2" s="71" t="s">
        <v>497</v>
      </c>
      <c r="B2" s="71"/>
      <c r="C2" s="71"/>
      <c r="D2" s="71"/>
      <c r="E2" s="71"/>
      <c r="F2" s="71"/>
      <c r="H2" s="71"/>
      <c r="I2" s="88" t="s">
        <v>690</v>
      </c>
    </row>
    <row r="3" spans="1:17" s="64" customFormat="1" ht="16.5" customHeight="1" thickTop="1">
      <c r="A3" s="75" t="s">
        <v>689</v>
      </c>
      <c r="B3" s="399" t="s">
        <v>688</v>
      </c>
      <c r="C3" s="885" t="s">
        <v>687</v>
      </c>
      <c r="D3" s="886"/>
      <c r="E3" s="886"/>
      <c r="F3" s="886"/>
      <c r="G3" s="381"/>
      <c r="H3" s="189" t="s">
        <v>686</v>
      </c>
      <c r="I3" s="381" t="s">
        <v>685</v>
      </c>
    </row>
    <row r="4" spans="1:17" s="64" customFormat="1" ht="16.5" customHeight="1">
      <c r="A4" s="75" t="s">
        <v>684</v>
      </c>
      <c r="B4" s="131" t="s">
        <v>683</v>
      </c>
      <c r="C4" s="890" t="s">
        <v>682</v>
      </c>
      <c r="D4" s="891"/>
      <c r="E4" s="891"/>
      <c r="F4" s="891"/>
      <c r="G4" s="381"/>
      <c r="H4" s="383" t="s">
        <v>681</v>
      </c>
      <c r="I4" s="382" t="s">
        <v>680</v>
      </c>
    </row>
    <row r="5" spans="1:17" s="64" customFormat="1" ht="16.5" customHeight="1">
      <c r="A5" s="75" t="s">
        <v>679</v>
      </c>
      <c r="B5" s="380" t="s">
        <v>677</v>
      </c>
      <c r="C5" s="75" t="s">
        <v>677</v>
      </c>
      <c r="D5" s="948" t="s">
        <v>678</v>
      </c>
      <c r="E5" s="974"/>
      <c r="F5" s="974"/>
      <c r="G5" s="381"/>
      <c r="H5" s="75" t="s">
        <v>677</v>
      </c>
      <c r="I5" s="381" t="s">
        <v>677</v>
      </c>
    </row>
    <row r="6" spans="1:17" s="64" customFormat="1" ht="16.5" customHeight="1">
      <c r="A6" s="379" t="s">
        <v>4</v>
      </c>
      <c r="B6" s="383" t="s">
        <v>676</v>
      </c>
      <c r="C6" s="383" t="s">
        <v>676</v>
      </c>
      <c r="D6" s="131" t="s">
        <v>675</v>
      </c>
      <c r="E6" s="400" t="s">
        <v>674</v>
      </c>
      <c r="F6" s="389" t="s">
        <v>673</v>
      </c>
      <c r="G6" s="381"/>
      <c r="H6" s="383" t="s">
        <v>672</v>
      </c>
      <c r="I6" s="382" t="s">
        <v>672</v>
      </c>
    </row>
    <row r="7" spans="1:17" ht="41.25" customHeight="1">
      <c r="A7" s="75">
        <v>2013</v>
      </c>
      <c r="B7" s="401">
        <v>274</v>
      </c>
      <c r="C7" s="135">
        <v>1</v>
      </c>
      <c r="D7" s="401">
        <v>5</v>
      </c>
      <c r="E7" s="135" t="s">
        <v>671</v>
      </c>
      <c r="F7" s="135" t="s">
        <v>671</v>
      </c>
      <c r="G7" s="401"/>
      <c r="H7" s="401">
        <v>273</v>
      </c>
      <c r="I7" s="135" t="s">
        <v>671</v>
      </c>
      <c r="J7" s="402"/>
      <c r="K7" s="402"/>
      <c r="L7" s="402"/>
      <c r="M7" s="402"/>
      <c r="N7" s="402"/>
      <c r="O7" s="402"/>
      <c r="P7" s="402"/>
      <c r="Q7" s="402"/>
    </row>
    <row r="8" spans="1:17" ht="41.25" customHeight="1">
      <c r="A8" s="75">
        <v>2014</v>
      </c>
      <c r="B8" s="401">
        <v>274</v>
      </c>
      <c r="C8" s="401">
        <v>1</v>
      </c>
      <c r="D8" s="401">
        <v>5</v>
      </c>
      <c r="E8" s="135">
        <v>1</v>
      </c>
      <c r="F8" s="135">
        <v>4</v>
      </c>
      <c r="G8" s="401"/>
      <c r="H8" s="135">
        <v>273</v>
      </c>
      <c r="I8" s="135" t="s">
        <v>671</v>
      </c>
      <c r="J8" s="402"/>
      <c r="K8" s="402"/>
      <c r="L8" s="402"/>
      <c r="M8" s="402"/>
      <c r="N8" s="402"/>
      <c r="O8" s="402"/>
      <c r="P8" s="402"/>
      <c r="Q8" s="402"/>
    </row>
    <row r="9" spans="1:17" ht="41.25" customHeight="1">
      <c r="A9" s="75">
        <v>2015</v>
      </c>
      <c r="B9" s="401">
        <v>274</v>
      </c>
      <c r="C9" s="401">
        <v>1</v>
      </c>
      <c r="D9" s="401">
        <v>5</v>
      </c>
      <c r="E9" s="135">
        <v>2</v>
      </c>
      <c r="F9" s="135">
        <v>3</v>
      </c>
      <c r="G9" s="401"/>
      <c r="H9" s="135">
        <v>273</v>
      </c>
      <c r="I9" s="135" t="s">
        <v>671</v>
      </c>
      <c r="J9" s="402"/>
      <c r="K9" s="402"/>
      <c r="L9" s="402"/>
      <c r="M9" s="402"/>
      <c r="N9" s="402"/>
      <c r="O9" s="402"/>
      <c r="P9" s="402"/>
      <c r="Q9" s="402"/>
    </row>
    <row r="10" spans="1:17" ht="41.25" customHeight="1">
      <c r="A10" s="669">
        <v>2016</v>
      </c>
      <c r="B10" s="401">
        <v>274</v>
      </c>
      <c r="C10" s="401">
        <v>1</v>
      </c>
      <c r="D10" s="401">
        <v>5</v>
      </c>
      <c r="E10" s="135">
        <v>2</v>
      </c>
      <c r="F10" s="135">
        <v>3</v>
      </c>
      <c r="G10" s="401"/>
      <c r="H10" s="697">
        <v>273</v>
      </c>
      <c r="I10" s="135" t="s">
        <v>671</v>
      </c>
      <c r="J10" s="402"/>
      <c r="K10" s="402"/>
      <c r="L10" s="402"/>
      <c r="M10" s="402"/>
      <c r="N10" s="402"/>
      <c r="O10" s="402"/>
      <c r="P10" s="402"/>
      <c r="Q10" s="402"/>
    </row>
    <row r="11" spans="1:17" ht="41.25" customHeight="1">
      <c r="A11" s="765">
        <v>2017</v>
      </c>
      <c r="B11" s="401">
        <v>274</v>
      </c>
      <c r="C11" s="590">
        <v>1</v>
      </c>
      <c r="D11" s="591">
        <v>5</v>
      </c>
      <c r="E11" s="592">
        <v>2</v>
      </c>
      <c r="F11" s="592">
        <v>3</v>
      </c>
      <c r="G11" s="401"/>
      <c r="H11" s="697">
        <v>273</v>
      </c>
      <c r="I11" s="135" t="s">
        <v>776</v>
      </c>
      <c r="J11" s="402"/>
      <c r="K11" s="402"/>
      <c r="L11" s="402"/>
      <c r="M11" s="402"/>
      <c r="N11" s="402"/>
      <c r="O11" s="402"/>
      <c r="P11" s="402"/>
      <c r="Q11" s="402"/>
    </row>
    <row r="12" spans="1:17" s="405" customFormat="1" ht="41.25" customHeight="1">
      <c r="A12" s="780">
        <v>2018</v>
      </c>
      <c r="B12" s="403">
        <v>276</v>
      </c>
      <c r="C12" s="590">
        <v>1</v>
      </c>
      <c r="D12" s="591">
        <v>6</v>
      </c>
      <c r="E12" s="592">
        <v>2</v>
      </c>
      <c r="F12" s="592">
        <v>4</v>
      </c>
      <c r="G12" s="403"/>
      <c r="H12" s="781">
        <v>275</v>
      </c>
      <c r="I12" s="782"/>
      <c r="J12" s="404"/>
      <c r="K12" s="404"/>
      <c r="L12" s="404"/>
      <c r="M12" s="404"/>
      <c r="N12" s="404"/>
      <c r="O12" s="404"/>
      <c r="P12" s="404"/>
      <c r="Q12" s="404"/>
    </row>
    <row r="13" spans="1:17" ht="41.25" customHeight="1">
      <c r="A13" s="783" t="s">
        <v>1006</v>
      </c>
      <c r="B13" s="782">
        <v>59</v>
      </c>
      <c r="C13" s="590">
        <v>1</v>
      </c>
      <c r="D13" s="591">
        <v>6</v>
      </c>
      <c r="E13" s="592">
        <v>2</v>
      </c>
      <c r="F13" s="592">
        <v>4</v>
      </c>
      <c r="G13" s="401"/>
      <c r="H13" s="782">
        <v>58</v>
      </c>
      <c r="I13" s="782" t="s">
        <v>996</v>
      </c>
      <c r="J13" s="402"/>
      <c r="K13" s="402"/>
      <c r="L13" s="402"/>
      <c r="M13" s="402"/>
      <c r="N13" s="402"/>
      <c r="O13" s="402"/>
      <c r="P13" s="402"/>
      <c r="Q13" s="402"/>
    </row>
    <row r="14" spans="1:17" ht="41.25" customHeight="1">
      <c r="A14" s="783" t="s">
        <v>1007</v>
      </c>
      <c r="B14" s="782">
        <v>44</v>
      </c>
      <c r="C14" s="782" t="s">
        <v>996</v>
      </c>
      <c r="D14" s="782" t="s">
        <v>996</v>
      </c>
      <c r="E14" s="782" t="s">
        <v>1005</v>
      </c>
      <c r="F14" s="782" t="s">
        <v>1005</v>
      </c>
      <c r="G14" s="782"/>
      <c r="H14" s="782">
        <v>44</v>
      </c>
      <c r="I14" s="782" t="s">
        <v>1005</v>
      </c>
      <c r="J14" s="402"/>
      <c r="K14" s="402"/>
      <c r="L14" s="402"/>
      <c r="M14" s="402"/>
      <c r="N14" s="402"/>
      <c r="O14" s="402"/>
      <c r="P14" s="402"/>
      <c r="Q14" s="402"/>
    </row>
    <row r="15" spans="1:17" ht="41.25" customHeight="1">
      <c r="A15" s="783" t="s">
        <v>138</v>
      </c>
      <c r="B15" s="782">
        <v>38</v>
      </c>
      <c r="C15" s="782" t="s">
        <v>996</v>
      </c>
      <c r="D15" s="782" t="s">
        <v>996</v>
      </c>
      <c r="E15" s="782" t="s">
        <v>996</v>
      </c>
      <c r="F15" s="782" t="s">
        <v>5</v>
      </c>
      <c r="G15" s="401"/>
      <c r="H15" s="782">
        <v>38</v>
      </c>
      <c r="I15" s="782" t="s">
        <v>996</v>
      </c>
      <c r="J15" s="402"/>
      <c r="K15" s="402"/>
      <c r="L15" s="402"/>
      <c r="M15" s="402"/>
      <c r="N15" s="402"/>
      <c r="O15" s="402"/>
      <c r="P15" s="402"/>
      <c r="Q15" s="402"/>
    </row>
    <row r="16" spans="1:17" s="64" customFormat="1" ht="41.25" customHeight="1">
      <c r="A16" s="783" t="s">
        <v>139</v>
      </c>
      <c r="B16" s="782">
        <v>45</v>
      </c>
      <c r="C16" s="782" t="s">
        <v>5</v>
      </c>
      <c r="D16" s="782" t="s">
        <v>996</v>
      </c>
      <c r="E16" s="782" t="s">
        <v>996</v>
      </c>
      <c r="F16" s="782" t="s">
        <v>996</v>
      </c>
      <c r="G16" s="401"/>
      <c r="H16" s="782">
        <v>45</v>
      </c>
      <c r="I16" s="782" t="s">
        <v>996</v>
      </c>
      <c r="J16" s="402"/>
      <c r="K16" s="402"/>
      <c r="L16" s="402"/>
      <c r="M16" s="402"/>
      <c r="N16" s="402"/>
      <c r="O16" s="402"/>
      <c r="P16" s="402"/>
      <c r="Q16" s="402"/>
    </row>
    <row r="17" spans="1:17" ht="41.25" customHeight="1">
      <c r="A17" s="783" t="s">
        <v>1048</v>
      </c>
      <c r="B17" s="782">
        <v>33</v>
      </c>
      <c r="C17" s="782" t="s">
        <v>5</v>
      </c>
      <c r="D17" s="782" t="s">
        <v>996</v>
      </c>
      <c r="E17" s="782" t="s">
        <v>5</v>
      </c>
      <c r="F17" s="782" t="s">
        <v>996</v>
      </c>
      <c r="G17" s="401"/>
      <c r="H17" s="782">
        <v>33</v>
      </c>
      <c r="I17" s="782" t="s">
        <v>5</v>
      </c>
      <c r="J17" s="402"/>
      <c r="K17" s="402"/>
      <c r="L17" s="402"/>
      <c r="M17" s="402"/>
      <c r="N17" s="402"/>
      <c r="O17" s="402"/>
      <c r="P17" s="402"/>
      <c r="Q17" s="402"/>
    </row>
    <row r="18" spans="1:17" ht="41.25" customHeight="1">
      <c r="A18" s="783" t="s">
        <v>141</v>
      </c>
      <c r="B18" s="782">
        <v>31</v>
      </c>
      <c r="C18" s="782" t="s">
        <v>5</v>
      </c>
      <c r="D18" s="782" t="s">
        <v>996</v>
      </c>
      <c r="E18" s="782" t="s">
        <v>5</v>
      </c>
      <c r="F18" s="782" t="s">
        <v>996</v>
      </c>
      <c r="G18" s="401"/>
      <c r="H18" s="782">
        <v>31</v>
      </c>
      <c r="I18" s="782" t="s">
        <v>5</v>
      </c>
      <c r="J18" s="402"/>
      <c r="K18" s="402"/>
      <c r="L18" s="402"/>
      <c r="M18" s="402"/>
      <c r="N18" s="402"/>
      <c r="O18" s="402"/>
      <c r="P18" s="402"/>
      <c r="Q18" s="402"/>
    </row>
    <row r="19" spans="1:17" ht="41.25" customHeight="1" thickBot="1">
      <c r="A19" s="784" t="s">
        <v>142</v>
      </c>
      <c r="B19" s="785">
        <v>26</v>
      </c>
      <c r="C19" s="785" t="s">
        <v>996</v>
      </c>
      <c r="D19" s="785" t="s">
        <v>5</v>
      </c>
      <c r="E19" s="785" t="s">
        <v>5</v>
      </c>
      <c r="F19" s="785" t="s">
        <v>5</v>
      </c>
      <c r="G19" s="401"/>
      <c r="H19" s="785">
        <v>26</v>
      </c>
      <c r="I19" s="785" t="s">
        <v>5</v>
      </c>
      <c r="J19" s="411"/>
      <c r="K19" s="411"/>
      <c r="L19" s="411"/>
      <c r="M19" s="411"/>
      <c r="N19" s="411"/>
      <c r="O19" s="411"/>
      <c r="P19" s="411"/>
      <c r="Q19" s="411"/>
    </row>
    <row r="20" spans="1:17" ht="12" customHeight="1" thickTop="1">
      <c r="A20" s="406" t="s">
        <v>670</v>
      </c>
      <c r="B20" s="52"/>
      <c r="C20" s="52"/>
      <c r="D20" s="52"/>
      <c r="E20" s="52"/>
      <c r="F20" s="52"/>
      <c r="G20" s="52"/>
      <c r="I20" s="407"/>
    </row>
    <row r="21" spans="1:17" ht="15.75" customHeight="1">
      <c r="A21" s="52"/>
      <c r="B21" s="52"/>
      <c r="C21" s="52"/>
      <c r="D21" s="52"/>
      <c r="E21" s="52"/>
      <c r="F21" s="52"/>
      <c r="G21" s="52"/>
      <c r="I21" s="407"/>
    </row>
    <row r="22" spans="1:17">
      <c r="B22" s="55"/>
      <c r="C22" s="55"/>
      <c r="D22" s="55"/>
      <c r="E22" s="55"/>
      <c r="F22" s="55"/>
      <c r="G22" s="55"/>
      <c r="H22" s="55"/>
      <c r="I22" s="55"/>
    </row>
    <row r="23" spans="1:17">
      <c r="B23" s="55"/>
      <c r="C23" s="55"/>
      <c r="D23" s="55"/>
      <c r="E23" s="55"/>
      <c r="F23" s="55"/>
      <c r="G23" s="55"/>
      <c r="H23" s="55"/>
      <c r="I23" s="55"/>
    </row>
    <row r="24" spans="1:17">
      <c r="B24" s="55"/>
      <c r="C24" s="55"/>
      <c r="D24" s="55"/>
      <c r="E24" s="55"/>
      <c r="F24" s="55"/>
      <c r="G24" s="55"/>
      <c r="H24" s="55"/>
      <c r="I24" s="55"/>
    </row>
    <row r="25" spans="1:17">
      <c r="I25" s="407"/>
    </row>
    <row r="26" spans="1:17">
      <c r="I26" s="407"/>
    </row>
    <row r="27" spans="1:17">
      <c r="I27" s="407"/>
    </row>
    <row r="28" spans="1:17">
      <c r="I28" s="407"/>
    </row>
    <row r="29" spans="1:17">
      <c r="I29" s="407"/>
    </row>
    <row r="30" spans="1:17">
      <c r="I30" s="407"/>
    </row>
    <row r="31" spans="1:17">
      <c r="I31" s="407"/>
    </row>
    <row r="32" spans="1:17">
      <c r="I32" s="407"/>
    </row>
    <row r="33" spans="9:9">
      <c r="I33" s="407"/>
    </row>
    <row r="34" spans="9:9">
      <c r="I34" s="407"/>
    </row>
    <row r="35" spans="9:9">
      <c r="I35" s="407"/>
    </row>
    <row r="36" spans="9:9">
      <c r="I36" s="407"/>
    </row>
    <row r="37" spans="9:9">
      <c r="I37" s="407"/>
    </row>
    <row r="38" spans="9:9">
      <c r="I38" s="407"/>
    </row>
    <row r="39" spans="9:9">
      <c r="I39" s="407"/>
    </row>
    <row r="40" spans="9:9">
      <c r="I40" s="407"/>
    </row>
    <row r="41" spans="9:9">
      <c r="I41" s="407"/>
    </row>
    <row r="42" spans="9:9">
      <c r="I42" s="407"/>
    </row>
    <row r="43" spans="9:9">
      <c r="I43" s="407"/>
    </row>
    <row r="44" spans="9:9">
      <c r="I44" s="407"/>
    </row>
    <row r="45" spans="9:9">
      <c r="I45" s="407"/>
    </row>
    <row r="46" spans="9:9">
      <c r="I46" s="407"/>
    </row>
    <row r="47" spans="9:9">
      <c r="I47" s="407"/>
    </row>
    <row r="48" spans="9:9">
      <c r="I48" s="407"/>
    </row>
    <row r="49" spans="9:9">
      <c r="I49" s="407"/>
    </row>
    <row r="50" spans="9:9">
      <c r="I50" s="407"/>
    </row>
    <row r="51" spans="9:9">
      <c r="I51" s="407"/>
    </row>
    <row r="52" spans="9:9">
      <c r="I52" s="407"/>
    </row>
    <row r="53" spans="9:9">
      <c r="I53" s="407"/>
    </row>
    <row r="54" spans="9:9">
      <c r="I54" s="407"/>
    </row>
    <row r="55" spans="9:9">
      <c r="I55" s="407"/>
    </row>
    <row r="56" spans="9:9">
      <c r="I56" s="407"/>
    </row>
  </sheetData>
  <mergeCells count="5">
    <mergeCell ref="A1:F1"/>
    <mergeCell ref="H1:I1"/>
    <mergeCell ref="C3:F3"/>
    <mergeCell ref="C4:F4"/>
    <mergeCell ref="D5:F5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zoomScaleNormal="100" workbookViewId="0">
      <selection activeCell="A2" sqref="A2"/>
    </sheetView>
  </sheetViews>
  <sheetFormatPr defaultRowHeight="13.5"/>
  <cols>
    <col min="1" max="1" width="13.33203125" style="115" customWidth="1"/>
    <col min="2" max="3" width="7.77734375" style="115" customWidth="1"/>
    <col min="4" max="9" width="3.77734375" style="115" customWidth="1"/>
    <col min="10" max="11" width="7.77734375" style="115" customWidth="1"/>
    <col min="12" max="17" width="3.77734375" style="115" customWidth="1"/>
    <col min="18" max="18" width="2.77734375" style="55" customWidth="1"/>
    <col min="19" max="20" width="8.77734375" style="55" customWidth="1"/>
    <col min="21" max="26" width="3.77734375" style="55" customWidth="1"/>
    <col min="27" max="30" width="7.109375" style="55" customWidth="1"/>
    <col min="31" max="16384" width="8.88671875" style="55"/>
  </cols>
  <sheetData>
    <row r="1" spans="1:30" s="126" customFormat="1" ht="45" customHeight="1">
      <c r="A1" s="861" t="s">
        <v>1091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415"/>
      <c r="S1" s="999" t="s">
        <v>713</v>
      </c>
      <c r="T1" s="999"/>
      <c r="U1" s="999"/>
      <c r="V1" s="999"/>
      <c r="W1" s="999"/>
      <c r="X1" s="999"/>
      <c r="Y1" s="999"/>
      <c r="Z1" s="999"/>
      <c r="AA1" s="999"/>
      <c r="AB1" s="999"/>
      <c r="AC1" s="999"/>
      <c r="AD1" s="999"/>
    </row>
    <row r="2" spans="1:30" s="64" customFormat="1" ht="25.5" customHeight="1" thickBot="1">
      <c r="A2" s="71" t="s">
        <v>498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88" t="s">
        <v>712</v>
      </c>
    </row>
    <row r="3" spans="1:30" s="417" customFormat="1" ht="16.5" customHeight="1" thickTop="1">
      <c r="A3" s="1025" t="s">
        <v>711</v>
      </c>
      <c r="B3" s="1028" t="s">
        <v>499</v>
      </c>
      <c r="C3" s="1029"/>
      <c r="D3" s="1029"/>
      <c r="E3" s="1029"/>
      <c r="F3" s="1029"/>
      <c r="G3" s="1029"/>
      <c r="H3" s="1029"/>
      <c r="I3" s="1025"/>
      <c r="J3" s="1028" t="s">
        <v>710</v>
      </c>
      <c r="K3" s="1029"/>
      <c r="L3" s="1029"/>
      <c r="M3" s="1029"/>
      <c r="N3" s="1029"/>
      <c r="O3" s="1029"/>
      <c r="P3" s="1029"/>
      <c r="Q3" s="1029"/>
      <c r="R3" s="416"/>
      <c r="S3" s="1029" t="s">
        <v>709</v>
      </c>
      <c r="T3" s="1029"/>
      <c r="U3" s="1029"/>
      <c r="V3" s="1029"/>
      <c r="W3" s="1029"/>
      <c r="X3" s="1029"/>
      <c r="Y3" s="1029"/>
      <c r="Z3" s="863"/>
      <c r="AA3" s="1030" t="s">
        <v>708</v>
      </c>
      <c r="AB3" s="1029"/>
      <c r="AC3" s="1029"/>
      <c r="AD3" s="1029"/>
    </row>
    <row r="4" spans="1:30" s="417" customFormat="1" ht="16.5" customHeight="1">
      <c r="A4" s="1026"/>
      <c r="B4" s="1031" t="s">
        <v>707</v>
      </c>
      <c r="C4" s="1032"/>
      <c r="D4" s="1032"/>
      <c r="E4" s="1032"/>
      <c r="F4" s="1032"/>
      <c r="G4" s="1032"/>
      <c r="H4" s="1032"/>
      <c r="I4" s="1027"/>
      <c r="J4" s="1031" t="s">
        <v>706</v>
      </c>
      <c r="K4" s="1032"/>
      <c r="L4" s="1032"/>
      <c r="M4" s="1032"/>
      <c r="N4" s="1032"/>
      <c r="O4" s="1032"/>
      <c r="P4" s="1032"/>
      <c r="Q4" s="1032"/>
      <c r="R4" s="416"/>
      <c r="S4" s="1032" t="s">
        <v>705</v>
      </c>
      <c r="T4" s="1032"/>
      <c r="U4" s="1032"/>
      <c r="V4" s="1032"/>
      <c r="W4" s="1032"/>
      <c r="X4" s="1032"/>
      <c r="Y4" s="1032"/>
      <c r="Z4" s="1027"/>
      <c r="AA4" s="1031" t="s">
        <v>704</v>
      </c>
      <c r="AB4" s="1032"/>
      <c r="AC4" s="1032"/>
      <c r="AD4" s="1032"/>
    </row>
    <row r="5" spans="1:30" s="417" customFormat="1" ht="16.5" customHeight="1">
      <c r="A5" s="1026"/>
      <c r="B5" s="418" t="s">
        <v>500</v>
      </c>
      <c r="C5" s="1007" t="s">
        <v>501</v>
      </c>
      <c r="D5" s="1008"/>
      <c r="E5" s="1008"/>
      <c r="F5" s="1015"/>
      <c r="G5" s="1014" t="s">
        <v>703</v>
      </c>
      <c r="H5" s="1008"/>
      <c r="I5" s="1009"/>
      <c r="J5" s="418" t="s">
        <v>500</v>
      </c>
      <c r="K5" s="1007" t="s">
        <v>501</v>
      </c>
      <c r="L5" s="1008"/>
      <c r="M5" s="1008"/>
      <c r="N5" s="1009"/>
      <c r="O5" s="1014" t="s">
        <v>703</v>
      </c>
      <c r="P5" s="1008"/>
      <c r="Q5" s="1008"/>
      <c r="R5" s="416"/>
      <c r="S5" s="419" t="s">
        <v>500</v>
      </c>
      <c r="T5" s="1007" t="s">
        <v>501</v>
      </c>
      <c r="U5" s="1008"/>
      <c r="V5" s="1008"/>
      <c r="W5" s="1015"/>
      <c r="X5" s="1014" t="s">
        <v>703</v>
      </c>
      <c r="Y5" s="1008"/>
      <c r="Z5" s="1015"/>
      <c r="AA5" s="419" t="s">
        <v>500</v>
      </c>
      <c r="AB5" s="1007" t="s">
        <v>501</v>
      </c>
      <c r="AC5" s="1009"/>
      <c r="AD5" s="420" t="s">
        <v>702</v>
      </c>
    </row>
    <row r="6" spans="1:30" s="417" customFormat="1" ht="16.5" customHeight="1">
      <c r="A6" s="1026"/>
      <c r="B6" s="421" t="s">
        <v>700</v>
      </c>
      <c r="C6" s="1021" t="s">
        <v>502</v>
      </c>
      <c r="D6" s="1022"/>
      <c r="E6" s="1022"/>
      <c r="F6" s="1023"/>
      <c r="G6" s="1004" t="s">
        <v>701</v>
      </c>
      <c r="H6" s="1005"/>
      <c r="I6" s="1006"/>
      <c r="J6" s="421" t="s">
        <v>700</v>
      </c>
      <c r="K6" s="1021" t="s">
        <v>502</v>
      </c>
      <c r="L6" s="1022"/>
      <c r="M6" s="1022"/>
      <c r="N6" s="1024"/>
      <c r="O6" s="1004" t="s">
        <v>701</v>
      </c>
      <c r="P6" s="1005"/>
      <c r="Q6" s="1005"/>
      <c r="R6" s="416"/>
      <c r="S6" s="424" t="s">
        <v>700</v>
      </c>
      <c r="T6" s="1021" t="s">
        <v>502</v>
      </c>
      <c r="U6" s="1022"/>
      <c r="V6" s="1022"/>
      <c r="W6" s="1023"/>
      <c r="X6" s="1004" t="s">
        <v>701</v>
      </c>
      <c r="Y6" s="1005"/>
      <c r="Z6" s="1018"/>
      <c r="AA6" s="424" t="s">
        <v>700</v>
      </c>
      <c r="AB6" s="1003" t="s">
        <v>502</v>
      </c>
      <c r="AC6" s="1016"/>
      <c r="AD6" s="411" t="s">
        <v>699</v>
      </c>
    </row>
    <row r="7" spans="1:30" s="417" customFormat="1" ht="16.5" customHeight="1">
      <c r="A7" s="1026"/>
      <c r="B7" s="421" t="s">
        <v>698</v>
      </c>
      <c r="C7" s="421" t="s">
        <v>503</v>
      </c>
      <c r="D7" s="1017" t="s">
        <v>694</v>
      </c>
      <c r="E7" s="1005"/>
      <c r="F7" s="1018"/>
      <c r="G7" s="411"/>
      <c r="H7" s="1001" t="s">
        <v>692</v>
      </c>
      <c r="I7" s="1001" t="s">
        <v>691</v>
      </c>
      <c r="J7" s="421" t="s">
        <v>698</v>
      </c>
      <c r="K7" s="421" t="s">
        <v>503</v>
      </c>
      <c r="L7" s="1017" t="s">
        <v>694</v>
      </c>
      <c r="M7" s="1005"/>
      <c r="N7" s="1018"/>
      <c r="O7" s="411"/>
      <c r="P7" s="1001" t="s">
        <v>692</v>
      </c>
      <c r="Q7" s="1000" t="s">
        <v>691</v>
      </c>
      <c r="R7" s="416"/>
      <c r="S7" s="424" t="s">
        <v>698</v>
      </c>
      <c r="T7" s="421" t="s">
        <v>503</v>
      </c>
      <c r="U7" s="1017" t="s">
        <v>694</v>
      </c>
      <c r="V7" s="1005"/>
      <c r="W7" s="1018"/>
      <c r="X7" s="411"/>
      <c r="Y7" s="1001" t="s">
        <v>692</v>
      </c>
      <c r="Z7" s="1019" t="s">
        <v>691</v>
      </c>
      <c r="AA7" s="424" t="s">
        <v>698</v>
      </c>
      <c r="AB7" s="418" t="s">
        <v>503</v>
      </c>
      <c r="AC7" s="418" t="s">
        <v>505</v>
      </c>
      <c r="AD7" s="411" t="s">
        <v>697</v>
      </c>
    </row>
    <row r="8" spans="1:30" s="417" customFormat="1" ht="16.5" customHeight="1">
      <c r="A8" s="1027"/>
      <c r="B8" s="414" t="s">
        <v>693</v>
      </c>
      <c r="C8" s="414" t="s">
        <v>504</v>
      </c>
      <c r="D8" s="414"/>
      <c r="E8" s="412" t="s">
        <v>692</v>
      </c>
      <c r="F8" s="413" t="s">
        <v>691</v>
      </c>
      <c r="G8" s="425"/>
      <c r="H8" s="1002"/>
      <c r="I8" s="1002"/>
      <c r="J8" s="414" t="s">
        <v>693</v>
      </c>
      <c r="K8" s="414" t="s">
        <v>504</v>
      </c>
      <c r="L8" s="414"/>
      <c r="M8" s="412" t="s">
        <v>692</v>
      </c>
      <c r="N8" s="413" t="s">
        <v>691</v>
      </c>
      <c r="O8" s="425"/>
      <c r="P8" s="1002"/>
      <c r="Q8" s="1003"/>
      <c r="R8" s="416"/>
      <c r="S8" s="425" t="s">
        <v>693</v>
      </c>
      <c r="T8" s="414" t="s">
        <v>504</v>
      </c>
      <c r="U8" s="414"/>
      <c r="V8" s="412" t="s">
        <v>692</v>
      </c>
      <c r="W8" s="413" t="s">
        <v>691</v>
      </c>
      <c r="X8" s="425"/>
      <c r="Y8" s="1002"/>
      <c r="Z8" s="1020"/>
      <c r="AA8" s="425" t="s">
        <v>693</v>
      </c>
      <c r="AB8" s="414" t="s">
        <v>504</v>
      </c>
      <c r="AC8" s="414" t="s">
        <v>696</v>
      </c>
      <c r="AD8" s="426" t="s">
        <v>695</v>
      </c>
    </row>
    <row r="9" spans="1:30" s="431" customFormat="1" ht="41.25" customHeight="1">
      <c r="A9" s="427">
        <v>2013</v>
      </c>
      <c r="B9" s="428">
        <v>6</v>
      </c>
      <c r="C9" s="428">
        <v>142</v>
      </c>
      <c r="D9" s="428">
        <v>124</v>
      </c>
      <c r="E9" s="428">
        <v>28</v>
      </c>
      <c r="F9" s="428">
        <v>96</v>
      </c>
      <c r="G9" s="428">
        <v>86</v>
      </c>
      <c r="H9" s="428">
        <v>15</v>
      </c>
      <c r="I9" s="428">
        <v>71</v>
      </c>
      <c r="J9" s="428">
        <v>3</v>
      </c>
      <c r="K9" s="428">
        <v>115</v>
      </c>
      <c r="L9" s="428">
        <v>97</v>
      </c>
      <c r="M9" s="429"/>
      <c r="N9" s="429"/>
      <c r="O9" s="428">
        <v>61</v>
      </c>
      <c r="P9" s="429"/>
      <c r="Q9" s="429"/>
      <c r="R9" s="430"/>
      <c r="S9" s="428">
        <v>3</v>
      </c>
      <c r="T9" s="428">
        <v>27</v>
      </c>
      <c r="U9" s="428">
        <v>27</v>
      </c>
      <c r="V9" s="428">
        <v>1</v>
      </c>
      <c r="W9" s="428">
        <v>26</v>
      </c>
      <c r="X9" s="428">
        <v>25</v>
      </c>
      <c r="Y9" s="428">
        <v>3</v>
      </c>
      <c r="Z9" s="428">
        <v>22</v>
      </c>
      <c r="AA9" s="429" t="s">
        <v>6</v>
      </c>
      <c r="AB9" s="429" t="s">
        <v>6</v>
      </c>
      <c r="AC9" s="429" t="s">
        <v>6</v>
      </c>
      <c r="AD9" s="429" t="s">
        <v>6</v>
      </c>
    </row>
    <row r="10" spans="1:30" s="431" customFormat="1" ht="41.25" customHeight="1">
      <c r="A10" s="427">
        <v>2014</v>
      </c>
      <c r="B10" s="428">
        <v>6</v>
      </c>
      <c r="C10" s="428">
        <v>142</v>
      </c>
      <c r="D10" s="428">
        <v>109</v>
      </c>
      <c r="E10" s="428">
        <v>20</v>
      </c>
      <c r="F10" s="428">
        <v>89</v>
      </c>
      <c r="G10" s="428">
        <v>72</v>
      </c>
      <c r="H10" s="428">
        <v>11</v>
      </c>
      <c r="I10" s="428">
        <v>61</v>
      </c>
      <c r="J10" s="428">
        <v>3</v>
      </c>
      <c r="K10" s="428">
        <v>115</v>
      </c>
      <c r="L10" s="428">
        <v>82</v>
      </c>
      <c r="M10" s="429">
        <v>19</v>
      </c>
      <c r="N10" s="429">
        <v>63</v>
      </c>
      <c r="O10" s="428">
        <v>49</v>
      </c>
      <c r="P10" s="429">
        <v>9</v>
      </c>
      <c r="Q10" s="429">
        <v>40</v>
      </c>
      <c r="R10" s="430"/>
      <c r="S10" s="428">
        <v>3</v>
      </c>
      <c r="T10" s="428">
        <v>27</v>
      </c>
      <c r="U10" s="428">
        <v>27</v>
      </c>
      <c r="V10" s="428">
        <v>1</v>
      </c>
      <c r="W10" s="428">
        <v>26</v>
      </c>
      <c r="X10" s="428">
        <v>23</v>
      </c>
      <c r="Y10" s="428">
        <v>2</v>
      </c>
      <c r="Z10" s="428">
        <v>21</v>
      </c>
      <c r="AA10" s="429" t="s">
        <v>6</v>
      </c>
      <c r="AB10" s="429" t="s">
        <v>6</v>
      </c>
      <c r="AC10" s="429" t="s">
        <v>6</v>
      </c>
      <c r="AD10" s="429" t="s">
        <v>6</v>
      </c>
    </row>
    <row r="11" spans="1:30" s="431" customFormat="1" ht="41.25" customHeight="1">
      <c r="A11" s="427">
        <v>2015</v>
      </c>
      <c r="B11" s="428">
        <v>6</v>
      </c>
      <c r="C11" s="428">
        <v>142</v>
      </c>
      <c r="D11" s="428">
        <v>106</v>
      </c>
      <c r="E11" s="428">
        <v>25</v>
      </c>
      <c r="F11" s="428">
        <v>81</v>
      </c>
      <c r="G11" s="428">
        <v>77</v>
      </c>
      <c r="H11" s="428">
        <v>16</v>
      </c>
      <c r="I11" s="428">
        <v>61</v>
      </c>
      <c r="J11" s="428">
        <v>3</v>
      </c>
      <c r="K11" s="428">
        <v>115</v>
      </c>
      <c r="L11" s="428">
        <v>80</v>
      </c>
      <c r="M11" s="429">
        <v>24</v>
      </c>
      <c r="N11" s="429">
        <v>56</v>
      </c>
      <c r="O11" s="428">
        <v>56</v>
      </c>
      <c r="P11" s="429">
        <v>12</v>
      </c>
      <c r="Q11" s="429">
        <v>44</v>
      </c>
      <c r="R11" s="432"/>
      <c r="S11" s="428">
        <v>3</v>
      </c>
      <c r="T11" s="428">
        <v>27</v>
      </c>
      <c r="U11" s="428">
        <v>26</v>
      </c>
      <c r="V11" s="428">
        <v>1</v>
      </c>
      <c r="W11" s="428">
        <v>25</v>
      </c>
      <c r="X11" s="428">
        <v>21</v>
      </c>
      <c r="Y11" s="428">
        <v>4</v>
      </c>
      <c r="Z11" s="428">
        <v>17</v>
      </c>
      <c r="AA11" s="429" t="s">
        <v>6</v>
      </c>
      <c r="AB11" s="429" t="s">
        <v>6</v>
      </c>
      <c r="AC11" s="429" t="s">
        <v>6</v>
      </c>
      <c r="AD11" s="429" t="s">
        <v>6</v>
      </c>
    </row>
    <row r="12" spans="1:30" s="431" customFormat="1" ht="41.25" customHeight="1">
      <c r="A12" s="698">
        <v>2016</v>
      </c>
      <c r="B12" s="699">
        <v>6</v>
      </c>
      <c r="C12" s="699">
        <v>132</v>
      </c>
      <c r="D12" s="699">
        <v>105</v>
      </c>
      <c r="E12" s="699">
        <v>23</v>
      </c>
      <c r="F12" s="699">
        <v>82</v>
      </c>
      <c r="G12" s="699">
        <v>71</v>
      </c>
      <c r="H12" s="699">
        <v>16</v>
      </c>
      <c r="I12" s="699">
        <v>55</v>
      </c>
      <c r="J12" s="699">
        <v>3</v>
      </c>
      <c r="K12" s="699">
        <v>105</v>
      </c>
      <c r="L12" s="699">
        <v>78</v>
      </c>
      <c r="M12" s="434">
        <v>22</v>
      </c>
      <c r="N12" s="434">
        <v>56</v>
      </c>
      <c r="O12" s="699">
        <v>48</v>
      </c>
      <c r="P12" s="434">
        <v>10</v>
      </c>
      <c r="Q12" s="434">
        <v>38</v>
      </c>
      <c r="R12" s="700"/>
      <c r="S12" s="699">
        <v>3</v>
      </c>
      <c r="T12" s="699">
        <v>27</v>
      </c>
      <c r="U12" s="699">
        <v>27</v>
      </c>
      <c r="V12" s="699">
        <v>1</v>
      </c>
      <c r="W12" s="699">
        <v>26</v>
      </c>
      <c r="X12" s="699">
        <v>23</v>
      </c>
      <c r="Y12" s="699">
        <v>6</v>
      </c>
      <c r="Z12" s="699">
        <v>17</v>
      </c>
      <c r="AA12" s="434" t="s">
        <v>6</v>
      </c>
      <c r="AB12" s="434" t="s">
        <v>6</v>
      </c>
      <c r="AC12" s="434" t="s">
        <v>6</v>
      </c>
      <c r="AD12" s="434" t="s">
        <v>6</v>
      </c>
    </row>
    <row r="13" spans="1:30" s="431" customFormat="1" ht="41.25" customHeight="1">
      <c r="A13" s="698">
        <v>2017</v>
      </c>
      <c r="B13" s="699">
        <v>5</v>
      </c>
      <c r="C13" s="699">
        <v>101</v>
      </c>
      <c r="D13" s="699">
        <v>92</v>
      </c>
      <c r="E13" s="699" t="s">
        <v>863</v>
      </c>
      <c r="F13" s="699" t="s">
        <v>865</v>
      </c>
      <c r="G13" s="699">
        <v>56</v>
      </c>
      <c r="H13" s="699" t="s">
        <v>865</v>
      </c>
      <c r="I13" s="699" t="s">
        <v>864</v>
      </c>
      <c r="J13" s="699">
        <v>3</v>
      </c>
      <c r="K13" s="699">
        <v>83</v>
      </c>
      <c r="L13" s="699">
        <v>74</v>
      </c>
      <c r="M13" s="699" t="s">
        <v>863</v>
      </c>
      <c r="N13" s="699" t="s">
        <v>864</v>
      </c>
      <c r="O13" s="699">
        <v>43</v>
      </c>
      <c r="P13" s="699" t="s">
        <v>865</v>
      </c>
      <c r="Q13" s="699" t="s">
        <v>863</v>
      </c>
      <c r="R13" s="699"/>
      <c r="S13" s="699">
        <v>2</v>
      </c>
      <c r="T13" s="699">
        <v>18</v>
      </c>
      <c r="U13" s="699">
        <v>18</v>
      </c>
      <c r="V13" s="699" t="s">
        <v>863</v>
      </c>
      <c r="W13" s="699" t="s">
        <v>865</v>
      </c>
      <c r="X13" s="699">
        <v>13</v>
      </c>
      <c r="Y13" s="699" t="s">
        <v>863</v>
      </c>
      <c r="Z13" s="699" t="s">
        <v>863</v>
      </c>
      <c r="AA13" s="434" t="s">
        <v>6</v>
      </c>
      <c r="AB13" s="434" t="s">
        <v>6</v>
      </c>
      <c r="AC13" s="434" t="s">
        <v>6</v>
      </c>
      <c r="AD13" s="434" t="s">
        <v>6</v>
      </c>
    </row>
    <row r="14" spans="1:30" s="435" customFormat="1" ht="41.25" customHeight="1">
      <c r="A14" s="786">
        <v>2018</v>
      </c>
      <c r="B14" s="433">
        <v>5</v>
      </c>
      <c r="C14" s="433">
        <v>108</v>
      </c>
      <c r="D14" s="433">
        <v>80</v>
      </c>
      <c r="E14" s="433">
        <v>16</v>
      </c>
      <c r="F14" s="433">
        <v>64</v>
      </c>
      <c r="G14" s="433">
        <v>65</v>
      </c>
      <c r="H14" s="433">
        <v>10</v>
      </c>
      <c r="I14" s="433">
        <v>55</v>
      </c>
      <c r="J14" s="433">
        <v>3</v>
      </c>
      <c r="K14" s="433">
        <v>90</v>
      </c>
      <c r="L14" s="433">
        <v>63</v>
      </c>
      <c r="M14" s="433">
        <v>15</v>
      </c>
      <c r="N14" s="433">
        <v>48</v>
      </c>
      <c r="O14" s="433">
        <v>44</v>
      </c>
      <c r="P14" s="433">
        <v>8</v>
      </c>
      <c r="Q14" s="433">
        <v>36</v>
      </c>
      <c r="R14" s="433"/>
      <c r="S14" s="433">
        <v>2</v>
      </c>
      <c r="T14" s="433">
        <v>18</v>
      </c>
      <c r="U14" s="433">
        <v>17</v>
      </c>
      <c r="V14" s="433">
        <v>1</v>
      </c>
      <c r="W14" s="433">
        <v>16</v>
      </c>
      <c r="X14" s="433">
        <v>21</v>
      </c>
      <c r="Y14" s="433">
        <v>2</v>
      </c>
      <c r="Z14" s="433">
        <v>19</v>
      </c>
      <c r="AA14" s="433" t="s">
        <v>5</v>
      </c>
      <c r="AB14" s="433" t="s">
        <v>996</v>
      </c>
      <c r="AC14" s="433" t="s">
        <v>5</v>
      </c>
      <c r="AD14" s="433" t="s">
        <v>5</v>
      </c>
    </row>
    <row r="15" spans="1:30" s="431" customFormat="1" ht="41.25" customHeight="1">
      <c r="A15" s="787" t="s">
        <v>1006</v>
      </c>
      <c r="B15" s="788">
        <v>2</v>
      </c>
      <c r="C15" s="789">
        <v>35</v>
      </c>
      <c r="D15" s="789">
        <v>26</v>
      </c>
      <c r="E15" s="789">
        <v>5</v>
      </c>
      <c r="F15" s="789">
        <v>21</v>
      </c>
      <c r="G15" s="789">
        <v>24</v>
      </c>
      <c r="H15" s="789">
        <v>4</v>
      </c>
      <c r="I15" s="789">
        <v>20</v>
      </c>
      <c r="J15" s="789">
        <v>1</v>
      </c>
      <c r="K15" s="789">
        <v>26</v>
      </c>
      <c r="L15" s="789">
        <v>17</v>
      </c>
      <c r="M15" s="789">
        <v>5</v>
      </c>
      <c r="N15" s="789">
        <v>12</v>
      </c>
      <c r="O15" s="789">
        <v>12</v>
      </c>
      <c r="P15" s="789">
        <v>2</v>
      </c>
      <c r="Q15" s="789">
        <v>10</v>
      </c>
      <c r="R15" s="789"/>
      <c r="S15" s="789">
        <v>1</v>
      </c>
      <c r="T15" s="789">
        <v>9</v>
      </c>
      <c r="U15" s="789">
        <v>9</v>
      </c>
      <c r="V15" s="789">
        <v>0</v>
      </c>
      <c r="W15" s="789">
        <v>9</v>
      </c>
      <c r="X15" s="789">
        <v>12</v>
      </c>
      <c r="Y15" s="789">
        <v>2</v>
      </c>
      <c r="Z15" s="789">
        <v>10</v>
      </c>
      <c r="AA15" s="433" t="s">
        <v>996</v>
      </c>
      <c r="AB15" s="433" t="s">
        <v>5</v>
      </c>
      <c r="AC15" s="433" t="s">
        <v>5</v>
      </c>
      <c r="AD15" s="433" t="s">
        <v>5</v>
      </c>
    </row>
    <row r="16" spans="1:30" s="431" customFormat="1" ht="41.25" customHeight="1">
      <c r="A16" s="787" t="s">
        <v>137</v>
      </c>
      <c r="B16" s="433" t="s">
        <v>5</v>
      </c>
      <c r="C16" s="433" t="s">
        <v>5</v>
      </c>
      <c r="D16" s="433" t="s">
        <v>996</v>
      </c>
      <c r="E16" s="433" t="s">
        <v>996</v>
      </c>
      <c r="F16" s="433" t="s">
        <v>5</v>
      </c>
      <c r="G16" s="433" t="s">
        <v>5</v>
      </c>
      <c r="H16" s="433" t="s">
        <v>5</v>
      </c>
      <c r="I16" s="433" t="s">
        <v>5</v>
      </c>
      <c r="J16" s="433" t="s">
        <v>5</v>
      </c>
      <c r="K16" s="433" t="s">
        <v>5</v>
      </c>
      <c r="L16" s="433" t="s">
        <v>5</v>
      </c>
      <c r="M16" s="433" t="s">
        <v>5</v>
      </c>
      <c r="N16" s="433" t="s">
        <v>5</v>
      </c>
      <c r="O16" s="433" t="s">
        <v>5</v>
      </c>
      <c r="P16" s="433" t="s">
        <v>996</v>
      </c>
      <c r="Q16" s="433" t="s">
        <v>5</v>
      </c>
      <c r="R16" s="789"/>
      <c r="S16" s="433" t="s">
        <v>5</v>
      </c>
      <c r="T16" s="433" t="s">
        <v>5</v>
      </c>
      <c r="U16" s="433" t="s">
        <v>5</v>
      </c>
      <c r="V16" s="433" t="s">
        <v>5</v>
      </c>
      <c r="W16" s="433" t="s">
        <v>5</v>
      </c>
      <c r="X16" s="433" t="s">
        <v>5</v>
      </c>
      <c r="Y16" s="433" t="s">
        <v>996</v>
      </c>
      <c r="Z16" s="433" t="s">
        <v>5</v>
      </c>
      <c r="AA16" s="433" t="s">
        <v>5</v>
      </c>
      <c r="AB16" s="433" t="s">
        <v>5</v>
      </c>
      <c r="AC16" s="433" t="s">
        <v>5</v>
      </c>
      <c r="AD16" s="433" t="s">
        <v>5</v>
      </c>
    </row>
    <row r="17" spans="1:30" s="431" customFormat="1" ht="41.25" customHeight="1">
      <c r="A17" s="787" t="s">
        <v>138</v>
      </c>
      <c r="B17" s="433" t="s">
        <v>5</v>
      </c>
      <c r="C17" s="433" t="s">
        <v>996</v>
      </c>
      <c r="D17" s="433" t="s">
        <v>5</v>
      </c>
      <c r="E17" s="433" t="s">
        <v>5</v>
      </c>
      <c r="F17" s="433" t="s">
        <v>5</v>
      </c>
      <c r="G17" s="433" t="s">
        <v>5</v>
      </c>
      <c r="H17" s="433" t="s">
        <v>5</v>
      </c>
      <c r="I17" s="433" t="s">
        <v>5</v>
      </c>
      <c r="J17" s="433" t="s">
        <v>5</v>
      </c>
      <c r="K17" s="433" t="s">
        <v>5</v>
      </c>
      <c r="L17" s="433" t="s">
        <v>5</v>
      </c>
      <c r="M17" s="433" t="s">
        <v>5</v>
      </c>
      <c r="N17" s="433" t="s">
        <v>5</v>
      </c>
      <c r="O17" s="433" t="s">
        <v>5</v>
      </c>
      <c r="P17" s="433" t="s">
        <v>5</v>
      </c>
      <c r="Q17" s="433" t="s">
        <v>5</v>
      </c>
      <c r="R17" s="789"/>
      <c r="S17" s="433" t="s">
        <v>5</v>
      </c>
      <c r="T17" s="433" t="s">
        <v>5</v>
      </c>
      <c r="U17" s="433" t="s">
        <v>996</v>
      </c>
      <c r="V17" s="433" t="s">
        <v>5</v>
      </c>
      <c r="W17" s="433" t="s">
        <v>5</v>
      </c>
      <c r="X17" s="433" t="s">
        <v>5</v>
      </c>
      <c r="Y17" s="433" t="s">
        <v>5</v>
      </c>
      <c r="Z17" s="433" t="s">
        <v>5</v>
      </c>
      <c r="AA17" s="433" t="s">
        <v>5</v>
      </c>
      <c r="AB17" s="433" t="s">
        <v>5</v>
      </c>
      <c r="AC17" s="433" t="s">
        <v>5</v>
      </c>
      <c r="AD17" s="433" t="s">
        <v>5</v>
      </c>
    </row>
    <row r="18" spans="1:30" s="431" customFormat="1" ht="41.25" customHeight="1">
      <c r="A18" s="787" t="s">
        <v>139</v>
      </c>
      <c r="B18" s="699">
        <v>1</v>
      </c>
      <c r="C18" s="790">
        <v>9</v>
      </c>
      <c r="D18" s="790">
        <v>8</v>
      </c>
      <c r="E18" s="790">
        <v>1</v>
      </c>
      <c r="F18" s="790">
        <v>7</v>
      </c>
      <c r="G18" s="790">
        <v>9</v>
      </c>
      <c r="H18" s="790">
        <v>0</v>
      </c>
      <c r="I18" s="790">
        <v>9</v>
      </c>
      <c r="J18" s="699" t="s">
        <v>5</v>
      </c>
      <c r="K18" s="699" t="s">
        <v>5</v>
      </c>
      <c r="L18" s="699" t="s">
        <v>5</v>
      </c>
      <c r="M18" s="699" t="s">
        <v>996</v>
      </c>
      <c r="N18" s="699" t="s">
        <v>5</v>
      </c>
      <c r="O18" s="699" t="s">
        <v>5</v>
      </c>
      <c r="P18" s="699" t="s">
        <v>5</v>
      </c>
      <c r="Q18" s="699" t="s">
        <v>5</v>
      </c>
      <c r="R18" s="789"/>
      <c r="S18" s="790">
        <v>1</v>
      </c>
      <c r="T18" s="790">
        <v>9</v>
      </c>
      <c r="U18" s="790">
        <v>8</v>
      </c>
      <c r="V18" s="790">
        <v>1</v>
      </c>
      <c r="W18" s="790">
        <v>7</v>
      </c>
      <c r="X18" s="790">
        <v>9</v>
      </c>
      <c r="Y18" s="790">
        <v>0</v>
      </c>
      <c r="Z18" s="790">
        <v>9</v>
      </c>
      <c r="AA18" s="699" t="s">
        <v>5</v>
      </c>
      <c r="AB18" s="699" t="s">
        <v>996</v>
      </c>
      <c r="AC18" s="699" t="s">
        <v>5</v>
      </c>
      <c r="AD18" s="699" t="s">
        <v>5</v>
      </c>
    </row>
    <row r="19" spans="1:30" s="431" customFormat="1" ht="41.25" customHeight="1">
      <c r="A19" s="787" t="s">
        <v>140</v>
      </c>
      <c r="B19" s="791">
        <v>2</v>
      </c>
      <c r="C19" s="789">
        <v>64</v>
      </c>
      <c r="D19" s="789">
        <v>46</v>
      </c>
      <c r="E19" s="789">
        <v>10</v>
      </c>
      <c r="F19" s="789">
        <v>36</v>
      </c>
      <c r="G19" s="789">
        <v>32</v>
      </c>
      <c r="H19" s="789">
        <v>6</v>
      </c>
      <c r="I19" s="789">
        <v>26</v>
      </c>
      <c r="J19" s="788">
        <v>2</v>
      </c>
      <c r="K19" s="789">
        <v>64</v>
      </c>
      <c r="L19" s="789">
        <v>46</v>
      </c>
      <c r="M19" s="789">
        <v>10</v>
      </c>
      <c r="N19" s="789">
        <v>36</v>
      </c>
      <c r="O19" s="789">
        <v>32</v>
      </c>
      <c r="P19" s="789">
        <v>6</v>
      </c>
      <c r="Q19" s="789">
        <v>26</v>
      </c>
      <c r="R19" s="789"/>
      <c r="S19" s="433" t="s">
        <v>5</v>
      </c>
      <c r="T19" s="433" t="s">
        <v>5</v>
      </c>
      <c r="U19" s="433" t="s">
        <v>5</v>
      </c>
      <c r="V19" s="433" t="s">
        <v>5</v>
      </c>
      <c r="W19" s="433" t="s">
        <v>5</v>
      </c>
      <c r="X19" s="433" t="s">
        <v>5</v>
      </c>
      <c r="Y19" s="433" t="s">
        <v>996</v>
      </c>
      <c r="Z19" s="433" t="s">
        <v>5</v>
      </c>
      <c r="AA19" s="433" t="s">
        <v>5</v>
      </c>
      <c r="AB19" s="433" t="s">
        <v>5</v>
      </c>
      <c r="AC19" s="433" t="s">
        <v>5</v>
      </c>
      <c r="AD19" s="433" t="s">
        <v>5</v>
      </c>
    </row>
    <row r="20" spans="1:30" s="431" customFormat="1" ht="41.25" customHeight="1">
      <c r="A20" s="787" t="s">
        <v>141</v>
      </c>
      <c r="B20" s="433" t="s">
        <v>5</v>
      </c>
      <c r="C20" s="433" t="s">
        <v>5</v>
      </c>
      <c r="D20" s="433" t="s">
        <v>5</v>
      </c>
      <c r="E20" s="433" t="s">
        <v>5</v>
      </c>
      <c r="F20" s="433" t="s">
        <v>5</v>
      </c>
      <c r="G20" s="433" t="s">
        <v>996</v>
      </c>
      <c r="H20" s="433" t="s">
        <v>996</v>
      </c>
      <c r="I20" s="433" t="s">
        <v>996</v>
      </c>
      <c r="J20" s="433" t="s">
        <v>5</v>
      </c>
      <c r="K20" s="433" t="s">
        <v>5</v>
      </c>
      <c r="L20" s="433" t="s">
        <v>5</v>
      </c>
      <c r="M20" s="433" t="s">
        <v>5</v>
      </c>
      <c r="N20" s="433" t="s">
        <v>996</v>
      </c>
      <c r="O20" s="433" t="s">
        <v>5</v>
      </c>
      <c r="P20" s="433" t="s">
        <v>5</v>
      </c>
      <c r="Q20" s="433" t="s">
        <v>996</v>
      </c>
      <c r="R20" s="790"/>
      <c r="S20" s="433" t="s">
        <v>996</v>
      </c>
      <c r="T20" s="433" t="s">
        <v>5</v>
      </c>
      <c r="U20" s="433" t="s">
        <v>5</v>
      </c>
      <c r="V20" s="433" t="s">
        <v>5</v>
      </c>
      <c r="W20" s="433" t="s">
        <v>5</v>
      </c>
      <c r="X20" s="433" t="s">
        <v>5</v>
      </c>
      <c r="Y20" s="433" t="s">
        <v>996</v>
      </c>
      <c r="Z20" s="433" t="s">
        <v>5</v>
      </c>
      <c r="AA20" s="433" t="s">
        <v>5</v>
      </c>
      <c r="AB20" s="433" t="s">
        <v>5</v>
      </c>
      <c r="AC20" s="433" t="s">
        <v>996</v>
      </c>
      <c r="AD20" s="433" t="s">
        <v>996</v>
      </c>
    </row>
    <row r="21" spans="1:30" s="431" customFormat="1" ht="41.25" customHeight="1" thickBot="1">
      <c r="A21" s="792" t="s">
        <v>142</v>
      </c>
      <c r="B21" s="793" t="s">
        <v>5</v>
      </c>
      <c r="C21" s="794" t="s">
        <v>5</v>
      </c>
      <c r="D21" s="794" t="s">
        <v>5</v>
      </c>
      <c r="E21" s="794" t="s">
        <v>5</v>
      </c>
      <c r="F21" s="794" t="s">
        <v>5</v>
      </c>
      <c r="G21" s="794" t="s">
        <v>5</v>
      </c>
      <c r="H21" s="794" t="s">
        <v>996</v>
      </c>
      <c r="I21" s="794" t="s">
        <v>5</v>
      </c>
      <c r="J21" s="794" t="s">
        <v>5</v>
      </c>
      <c r="K21" s="794" t="s">
        <v>5</v>
      </c>
      <c r="L21" s="794" t="s">
        <v>5</v>
      </c>
      <c r="M21" s="794" t="s">
        <v>5</v>
      </c>
      <c r="N21" s="794" t="s">
        <v>5</v>
      </c>
      <c r="O21" s="794" t="s">
        <v>5</v>
      </c>
      <c r="P21" s="794" t="s">
        <v>996</v>
      </c>
      <c r="Q21" s="794" t="s">
        <v>5</v>
      </c>
      <c r="R21" s="790"/>
      <c r="S21" s="794" t="s">
        <v>5</v>
      </c>
      <c r="T21" s="794" t="s">
        <v>5</v>
      </c>
      <c r="U21" s="794" t="s">
        <v>5</v>
      </c>
      <c r="V21" s="794" t="s">
        <v>5</v>
      </c>
      <c r="W21" s="794" t="s">
        <v>5</v>
      </c>
      <c r="X21" s="794" t="s">
        <v>5</v>
      </c>
      <c r="Y21" s="794" t="s">
        <v>5</v>
      </c>
      <c r="Z21" s="794" t="s">
        <v>5</v>
      </c>
      <c r="AA21" s="794" t="s">
        <v>5</v>
      </c>
      <c r="AB21" s="794" t="s">
        <v>5</v>
      </c>
      <c r="AC21" s="794" t="s">
        <v>5</v>
      </c>
      <c r="AD21" s="794" t="s">
        <v>5</v>
      </c>
    </row>
    <row r="22" spans="1:30" ht="12" customHeight="1" thickTop="1">
      <c r="A22" s="52" t="s">
        <v>670</v>
      </c>
      <c r="B22" s="407"/>
      <c r="C22" s="407"/>
      <c r="D22" s="407"/>
      <c r="E22" s="407"/>
      <c r="F22" s="407"/>
      <c r="G22" s="407"/>
      <c r="H22" s="407"/>
      <c r="I22" s="407"/>
      <c r="J22" s="407"/>
      <c r="K22" s="407"/>
      <c r="L22" s="407"/>
      <c r="M22" s="407"/>
      <c r="N22" s="407"/>
      <c r="O22" s="407"/>
      <c r="P22" s="407"/>
      <c r="Q22" s="407"/>
    </row>
    <row r="23" spans="1:30">
      <c r="B23" s="407"/>
      <c r="C23" s="407"/>
      <c r="D23" s="407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407"/>
    </row>
    <row r="24" spans="1:30">
      <c r="B24" s="407"/>
      <c r="C24" s="407"/>
      <c r="D24" s="407"/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407"/>
      <c r="P24" s="407"/>
      <c r="Q24" s="407"/>
    </row>
    <row r="25" spans="1:30">
      <c r="B25" s="407"/>
      <c r="C25" s="407"/>
      <c r="D25" s="407"/>
      <c r="E25" s="407"/>
      <c r="F25" s="407"/>
      <c r="G25" s="407"/>
      <c r="H25" s="407"/>
      <c r="I25" s="407"/>
      <c r="J25" s="407"/>
      <c r="K25" s="407"/>
      <c r="L25" s="407"/>
      <c r="M25" s="407"/>
      <c r="N25" s="407"/>
      <c r="O25" s="407"/>
      <c r="P25" s="407"/>
      <c r="Q25" s="407"/>
    </row>
    <row r="26" spans="1:30">
      <c r="B26" s="407"/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407"/>
      <c r="P26" s="407"/>
      <c r="Q26" s="407"/>
    </row>
    <row r="27" spans="1:30">
      <c r="B27" s="407"/>
      <c r="C27" s="407"/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407"/>
      <c r="O27" s="407"/>
      <c r="P27" s="407"/>
      <c r="Q27" s="407"/>
    </row>
    <row r="28" spans="1:30">
      <c r="B28" s="407"/>
      <c r="C28" s="407"/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407"/>
      <c r="P28" s="407"/>
      <c r="Q28" s="407"/>
    </row>
    <row r="29" spans="1:30">
      <c r="B29" s="407"/>
      <c r="C29" s="407"/>
      <c r="D29" s="407"/>
      <c r="E29" s="407"/>
      <c r="F29" s="407"/>
      <c r="G29" s="407"/>
      <c r="H29" s="407"/>
      <c r="I29" s="407"/>
      <c r="J29" s="407"/>
      <c r="K29" s="407"/>
      <c r="L29" s="407"/>
      <c r="M29" s="407"/>
      <c r="N29" s="407"/>
      <c r="O29" s="407"/>
      <c r="P29" s="407"/>
      <c r="Q29" s="407"/>
    </row>
    <row r="30" spans="1:30">
      <c r="B30" s="407"/>
      <c r="C30" s="407"/>
      <c r="D30" s="407"/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407"/>
      <c r="P30" s="407"/>
      <c r="Q30" s="407"/>
    </row>
    <row r="31" spans="1:30">
      <c r="B31" s="407"/>
      <c r="C31" s="407"/>
      <c r="D31" s="407"/>
      <c r="E31" s="407"/>
      <c r="F31" s="407"/>
      <c r="G31" s="407"/>
      <c r="H31" s="407"/>
      <c r="I31" s="407"/>
      <c r="J31" s="407"/>
      <c r="K31" s="407"/>
      <c r="L31" s="407"/>
      <c r="M31" s="407"/>
      <c r="N31" s="407"/>
      <c r="O31" s="407"/>
      <c r="P31" s="407"/>
      <c r="Q31" s="407"/>
    </row>
    <row r="32" spans="1:30">
      <c r="B32" s="407"/>
      <c r="C32" s="407"/>
      <c r="D32" s="407"/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407"/>
      <c r="P32" s="407"/>
      <c r="Q32" s="407"/>
    </row>
    <row r="33" spans="2:17">
      <c r="B33" s="407"/>
      <c r="C33" s="407"/>
      <c r="D33" s="407"/>
      <c r="E33" s="407"/>
      <c r="F33" s="407"/>
      <c r="G33" s="407"/>
      <c r="H33" s="407"/>
      <c r="I33" s="407"/>
      <c r="J33" s="407"/>
      <c r="K33" s="407"/>
      <c r="L33" s="407"/>
      <c r="M33" s="407"/>
      <c r="N33" s="407"/>
      <c r="O33" s="407"/>
      <c r="P33" s="407"/>
      <c r="Q33" s="407"/>
    </row>
    <row r="34" spans="2:17">
      <c r="B34" s="407"/>
      <c r="C34" s="407"/>
      <c r="D34" s="407"/>
      <c r="E34" s="407"/>
      <c r="F34" s="407"/>
      <c r="G34" s="407"/>
      <c r="H34" s="407"/>
      <c r="I34" s="407"/>
      <c r="J34" s="407"/>
      <c r="K34" s="407"/>
      <c r="L34" s="407"/>
      <c r="M34" s="407"/>
      <c r="N34" s="407"/>
      <c r="O34" s="407"/>
      <c r="P34" s="407"/>
      <c r="Q34" s="407"/>
    </row>
    <row r="35" spans="2:17">
      <c r="B35" s="407"/>
      <c r="C35" s="407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</row>
    <row r="36" spans="2:17">
      <c r="B36" s="407"/>
      <c r="C36" s="407"/>
      <c r="D36" s="407"/>
      <c r="E36" s="407"/>
      <c r="F36" s="407"/>
      <c r="G36" s="407"/>
      <c r="H36" s="407"/>
      <c r="I36" s="407"/>
      <c r="J36" s="407"/>
      <c r="K36" s="407"/>
      <c r="L36" s="407"/>
      <c r="M36" s="407"/>
      <c r="N36" s="407"/>
      <c r="O36" s="407"/>
      <c r="P36" s="407"/>
      <c r="Q36" s="407"/>
    </row>
    <row r="37" spans="2:17">
      <c r="B37" s="407"/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</row>
    <row r="38" spans="2:17">
      <c r="B38" s="407"/>
      <c r="C38" s="407"/>
      <c r="D38" s="407"/>
      <c r="E38" s="407"/>
      <c r="F38" s="407"/>
      <c r="G38" s="407"/>
      <c r="H38" s="407"/>
      <c r="I38" s="407"/>
      <c r="J38" s="407"/>
      <c r="K38" s="407"/>
      <c r="L38" s="407"/>
      <c r="M38" s="407"/>
      <c r="N38" s="407"/>
      <c r="O38" s="407"/>
      <c r="P38" s="407"/>
      <c r="Q38" s="407"/>
    </row>
    <row r="39" spans="2:17">
      <c r="B39" s="407"/>
      <c r="C39" s="407"/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7"/>
    </row>
    <row r="40" spans="2:17">
      <c r="B40" s="407"/>
      <c r="C40" s="407"/>
      <c r="D40" s="407"/>
      <c r="E40" s="407"/>
      <c r="F40" s="407"/>
      <c r="G40" s="407"/>
      <c r="H40" s="407"/>
      <c r="I40" s="407"/>
      <c r="J40" s="407"/>
      <c r="K40" s="407"/>
      <c r="L40" s="407"/>
      <c r="M40" s="407"/>
      <c r="N40" s="407"/>
      <c r="O40" s="407"/>
      <c r="P40" s="407"/>
      <c r="Q40" s="407"/>
    </row>
    <row r="41" spans="2:17">
      <c r="B41" s="407"/>
      <c r="C41" s="407"/>
      <c r="D41" s="407"/>
      <c r="E41" s="407"/>
      <c r="F41" s="407"/>
      <c r="G41" s="407"/>
      <c r="H41" s="407"/>
      <c r="I41" s="407"/>
      <c r="J41" s="407"/>
      <c r="K41" s="407"/>
      <c r="L41" s="407"/>
      <c r="M41" s="407"/>
      <c r="N41" s="407"/>
      <c r="O41" s="407"/>
      <c r="P41" s="407"/>
      <c r="Q41" s="407"/>
    </row>
    <row r="42" spans="2:17">
      <c r="B42" s="407"/>
      <c r="C42" s="407"/>
      <c r="D42" s="407"/>
      <c r="E42" s="407"/>
      <c r="F42" s="407"/>
      <c r="G42" s="407"/>
      <c r="H42" s="407"/>
      <c r="I42" s="407"/>
      <c r="J42" s="407"/>
      <c r="K42" s="407"/>
      <c r="L42" s="407"/>
      <c r="M42" s="407"/>
      <c r="N42" s="407"/>
      <c r="O42" s="407"/>
      <c r="P42" s="407"/>
      <c r="Q42" s="407"/>
    </row>
    <row r="43" spans="2:17">
      <c r="B43" s="407"/>
      <c r="C43" s="407"/>
      <c r="D43" s="407"/>
      <c r="E43" s="407"/>
      <c r="F43" s="407"/>
      <c r="G43" s="407"/>
      <c r="H43" s="407"/>
      <c r="I43" s="407"/>
      <c r="J43" s="407"/>
      <c r="K43" s="407"/>
      <c r="L43" s="407"/>
      <c r="M43" s="407"/>
      <c r="N43" s="407"/>
      <c r="O43" s="407"/>
      <c r="P43" s="407"/>
      <c r="Q43" s="407"/>
    </row>
    <row r="44" spans="2:17">
      <c r="B44" s="407"/>
      <c r="C44" s="407"/>
      <c r="D44" s="407"/>
      <c r="E44" s="407"/>
      <c r="F44" s="407"/>
      <c r="G44" s="407"/>
      <c r="H44" s="407"/>
      <c r="I44" s="407"/>
      <c r="J44" s="407"/>
      <c r="K44" s="407"/>
      <c r="L44" s="407"/>
      <c r="M44" s="407"/>
      <c r="N44" s="407"/>
      <c r="O44" s="407"/>
      <c r="P44" s="407"/>
      <c r="Q44" s="407"/>
    </row>
    <row r="45" spans="2:17">
      <c r="B45" s="407"/>
      <c r="C45" s="407"/>
      <c r="D45" s="407"/>
      <c r="E45" s="407"/>
      <c r="F45" s="407"/>
      <c r="G45" s="407"/>
      <c r="H45" s="407"/>
      <c r="I45" s="407"/>
      <c r="J45" s="407"/>
      <c r="K45" s="407"/>
      <c r="L45" s="407"/>
      <c r="M45" s="407"/>
      <c r="N45" s="407"/>
      <c r="O45" s="407"/>
      <c r="P45" s="407"/>
      <c r="Q45" s="407"/>
    </row>
    <row r="46" spans="2:17">
      <c r="B46" s="407"/>
      <c r="C46" s="407"/>
      <c r="D46" s="407"/>
      <c r="E46" s="407"/>
      <c r="F46" s="407"/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7"/>
    </row>
    <row r="47" spans="2:17">
      <c r="B47" s="407"/>
      <c r="C47" s="407"/>
      <c r="D47" s="407"/>
      <c r="E47" s="407"/>
      <c r="F47" s="407"/>
      <c r="G47" s="407"/>
      <c r="H47" s="407"/>
      <c r="I47" s="407"/>
      <c r="J47" s="407"/>
      <c r="K47" s="407"/>
      <c r="L47" s="407"/>
      <c r="M47" s="407"/>
      <c r="N47" s="407"/>
      <c r="O47" s="407"/>
      <c r="P47" s="407"/>
      <c r="Q47" s="407"/>
    </row>
    <row r="48" spans="2:17">
      <c r="B48" s="407"/>
      <c r="C48" s="407"/>
      <c r="D48" s="407"/>
      <c r="E48" s="407"/>
      <c r="F48" s="407"/>
      <c r="G48" s="407"/>
      <c r="H48" s="407"/>
      <c r="I48" s="407"/>
      <c r="J48" s="407"/>
      <c r="K48" s="407"/>
      <c r="L48" s="407"/>
      <c r="M48" s="407"/>
      <c r="N48" s="407"/>
      <c r="O48" s="407"/>
      <c r="P48" s="407"/>
      <c r="Q48" s="407"/>
    </row>
  </sheetData>
  <protectedRanges>
    <protectedRange sqref="R9" name="범위1_1_1_1_1_1_1_1_1_1_1_1_1_1_1"/>
    <protectedRange sqref="R10" name="범위1_1_1_1_1_1_1_1_1_1_1_1_1_1_1_1"/>
    <protectedRange sqref="R11" name="범위1_1_1_1_1_1_1_1_1_1_1_1_1_1_1_1_1"/>
    <protectedRange sqref="R12" name="범위1_1_1_1_1_1_1_1_1_1_1_1_1_1_1_1_1_2"/>
    <protectedRange sqref="R19 R15" name="범위1_1_1_1_1_1_1_1_1_1_1_1_1_1_1_1_1_2_1_1"/>
  </protectedRanges>
  <mergeCells count="34">
    <mergeCell ref="A1:Q1"/>
    <mergeCell ref="S1:AD1"/>
    <mergeCell ref="A3:A8"/>
    <mergeCell ref="B3:I3"/>
    <mergeCell ref="J3:Q3"/>
    <mergeCell ref="S3:Z3"/>
    <mergeCell ref="AA3:AD3"/>
    <mergeCell ref="B4:I4"/>
    <mergeCell ref="J4:Q4"/>
    <mergeCell ref="S4:Z4"/>
    <mergeCell ref="AA4:AD4"/>
    <mergeCell ref="C5:F5"/>
    <mergeCell ref="G5:I5"/>
    <mergeCell ref="K5:N5"/>
    <mergeCell ref="O5:Q5"/>
    <mergeCell ref="T5:W5"/>
    <mergeCell ref="C6:F6"/>
    <mergeCell ref="G6:I6"/>
    <mergeCell ref="K6:N6"/>
    <mergeCell ref="O6:Q6"/>
    <mergeCell ref="D7:F7"/>
    <mergeCell ref="H7:H8"/>
    <mergeCell ref="I7:I8"/>
    <mergeCell ref="L7:N7"/>
    <mergeCell ref="P7:P8"/>
    <mergeCell ref="X5:Z5"/>
    <mergeCell ref="AB5:AC5"/>
    <mergeCell ref="AB6:AC6"/>
    <mergeCell ref="Q7:Q8"/>
    <mergeCell ref="U7:W7"/>
    <mergeCell ref="Y7:Y8"/>
    <mergeCell ref="Z7:Z8"/>
    <mergeCell ref="T6:W6"/>
    <mergeCell ref="X6:Z6"/>
  </mergeCells>
  <phoneticPr fontId="5" type="noConversion"/>
  <pageMargins left="0.28999999999999998" right="0.34" top="0.48" bottom="0.49" header="0.5" footer="0.5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zoomScale="90" zoomScaleNormal="90" workbookViewId="0">
      <selection activeCell="A2" sqref="A2"/>
    </sheetView>
  </sheetViews>
  <sheetFormatPr defaultColWidth="8" defaultRowHeight="12"/>
  <cols>
    <col min="1" max="1" width="14.5546875" style="437" customWidth="1"/>
    <col min="2" max="9" width="7.44140625" style="437" customWidth="1"/>
    <col min="10" max="10" width="2.77734375" style="436" customWidth="1"/>
    <col min="11" max="14" width="6.33203125" style="437" customWidth="1"/>
    <col min="15" max="22" width="9.77734375" style="437" customWidth="1"/>
    <col min="23" max="16384" width="8" style="437"/>
  </cols>
  <sheetData>
    <row r="1" spans="1:23" ht="45" customHeight="1">
      <c r="A1" s="999" t="s">
        <v>1090</v>
      </c>
      <c r="B1" s="999"/>
      <c r="C1" s="999"/>
      <c r="D1" s="999"/>
      <c r="E1" s="999"/>
      <c r="F1" s="999"/>
      <c r="G1" s="999"/>
      <c r="H1" s="999"/>
      <c r="I1" s="999"/>
      <c r="J1" s="398"/>
      <c r="K1" s="999" t="s">
        <v>736</v>
      </c>
      <c r="L1" s="999"/>
      <c r="M1" s="999"/>
      <c r="N1" s="999"/>
      <c r="O1" s="999"/>
      <c r="P1" s="999"/>
      <c r="Q1" s="999"/>
      <c r="R1" s="999"/>
      <c r="S1" s="999"/>
      <c r="T1" s="999"/>
      <c r="U1" s="999"/>
      <c r="V1" s="999"/>
      <c r="W1" s="436"/>
    </row>
    <row r="2" spans="1:23" ht="25.5" customHeight="1" thickBot="1">
      <c r="A2" s="438" t="s">
        <v>498</v>
      </c>
      <c r="B2" s="439"/>
      <c r="C2" s="440"/>
      <c r="D2" s="440" t="s">
        <v>506</v>
      </c>
      <c r="E2" s="440"/>
      <c r="F2" s="440"/>
      <c r="G2" s="440"/>
      <c r="H2" s="440"/>
      <c r="I2" s="440"/>
      <c r="J2" s="441"/>
      <c r="K2" s="440"/>
      <c r="L2" s="440"/>
      <c r="M2" s="440"/>
      <c r="N2" s="440"/>
      <c r="O2" s="440"/>
      <c r="P2" s="440"/>
      <c r="Q2" s="440"/>
      <c r="R2" s="442"/>
      <c r="S2" s="440"/>
      <c r="T2" s="1033" t="s">
        <v>735</v>
      </c>
      <c r="U2" s="1033"/>
      <c r="V2" s="1033"/>
      <c r="W2" s="436"/>
    </row>
    <row r="3" spans="1:23" s="444" customFormat="1" ht="16.5" customHeight="1" thickTop="1">
      <c r="A3" s="863" t="s">
        <v>711</v>
      </c>
      <c r="B3" s="950" t="s">
        <v>507</v>
      </c>
      <c r="C3" s="952"/>
      <c r="D3" s="952"/>
      <c r="E3" s="951"/>
      <c r="F3" s="950" t="s">
        <v>734</v>
      </c>
      <c r="G3" s="1036"/>
      <c r="H3" s="1036"/>
      <c r="I3" s="1036"/>
      <c r="J3" s="395"/>
      <c r="K3" s="952" t="s">
        <v>733</v>
      </c>
      <c r="L3" s="952"/>
      <c r="M3" s="952"/>
      <c r="N3" s="951"/>
      <c r="O3" s="952" t="s">
        <v>732</v>
      </c>
      <c r="P3" s="1039"/>
      <c r="Q3" s="1039"/>
      <c r="R3" s="1039"/>
      <c r="S3" s="950" t="s">
        <v>731</v>
      </c>
      <c r="T3" s="1039"/>
      <c r="U3" s="1039"/>
      <c r="V3" s="1039"/>
      <c r="W3" s="443"/>
    </row>
    <row r="4" spans="1:23" s="444" customFormat="1" ht="16.5" customHeight="1">
      <c r="A4" s="1034"/>
      <c r="B4" s="958" t="s">
        <v>730</v>
      </c>
      <c r="C4" s="961"/>
      <c r="D4" s="961"/>
      <c r="E4" s="962"/>
      <c r="F4" s="958" t="s">
        <v>729</v>
      </c>
      <c r="G4" s="961"/>
      <c r="H4" s="961"/>
      <c r="I4" s="961"/>
      <c r="J4" s="396"/>
      <c r="K4" s="961" t="s">
        <v>728</v>
      </c>
      <c r="L4" s="961"/>
      <c r="M4" s="961"/>
      <c r="N4" s="962"/>
      <c r="O4" s="961" t="s">
        <v>727</v>
      </c>
      <c r="P4" s="961"/>
      <c r="Q4" s="961"/>
      <c r="R4" s="961"/>
      <c r="S4" s="958" t="s">
        <v>726</v>
      </c>
      <c r="T4" s="961"/>
      <c r="U4" s="961"/>
      <c r="V4" s="961"/>
      <c r="W4" s="443"/>
    </row>
    <row r="5" spans="1:23" s="444" customFormat="1" ht="16.5" customHeight="1">
      <c r="A5" s="1034"/>
      <c r="B5" s="248" t="s">
        <v>725</v>
      </c>
      <c r="C5" s="1037" t="s">
        <v>724</v>
      </c>
      <c r="D5" s="1038"/>
      <c r="E5" s="248" t="s">
        <v>723</v>
      </c>
      <c r="F5" s="248" t="s">
        <v>725</v>
      </c>
      <c r="G5" s="1037" t="s">
        <v>724</v>
      </c>
      <c r="H5" s="1038"/>
      <c r="I5" s="445" t="s">
        <v>723</v>
      </c>
      <c r="J5" s="396"/>
      <c r="K5" s="446" t="s">
        <v>725</v>
      </c>
      <c r="L5" s="1040" t="s">
        <v>724</v>
      </c>
      <c r="M5" s="1038"/>
      <c r="N5" s="248" t="s">
        <v>723</v>
      </c>
      <c r="O5" s="446" t="s">
        <v>725</v>
      </c>
      <c r="P5" s="1037" t="s">
        <v>724</v>
      </c>
      <c r="Q5" s="1038"/>
      <c r="R5" s="445" t="s">
        <v>723</v>
      </c>
      <c r="S5" s="248" t="s">
        <v>725</v>
      </c>
      <c r="T5" s="1037" t="s">
        <v>724</v>
      </c>
      <c r="U5" s="1038"/>
      <c r="V5" s="445" t="s">
        <v>723</v>
      </c>
      <c r="W5" s="443"/>
    </row>
    <row r="6" spans="1:23" s="444" customFormat="1" ht="16.5" customHeight="1">
      <c r="A6" s="1034"/>
      <c r="B6" s="447"/>
      <c r="C6" s="958" t="s">
        <v>722</v>
      </c>
      <c r="D6" s="959"/>
      <c r="E6" s="447"/>
      <c r="F6" s="447"/>
      <c r="G6" s="958" t="s">
        <v>722</v>
      </c>
      <c r="H6" s="959"/>
      <c r="I6" s="394"/>
      <c r="J6" s="396"/>
      <c r="K6" s="397"/>
      <c r="L6" s="961" t="s">
        <v>722</v>
      </c>
      <c r="M6" s="959"/>
      <c r="N6" s="447"/>
      <c r="O6" s="397"/>
      <c r="P6" s="958" t="s">
        <v>722</v>
      </c>
      <c r="Q6" s="959"/>
      <c r="R6" s="394"/>
      <c r="S6" s="447"/>
      <c r="T6" s="958" t="s">
        <v>722</v>
      </c>
      <c r="U6" s="959"/>
      <c r="V6" s="394"/>
      <c r="W6" s="443"/>
    </row>
    <row r="7" spans="1:23" s="444" customFormat="1" ht="16.5" customHeight="1">
      <c r="A7" s="1034"/>
      <c r="B7" s="447" t="s">
        <v>721</v>
      </c>
      <c r="C7" s="447" t="s">
        <v>720</v>
      </c>
      <c r="D7" s="447" t="s">
        <v>719</v>
      </c>
      <c r="E7" s="394"/>
      <c r="F7" s="447" t="s">
        <v>721</v>
      </c>
      <c r="G7" s="447" t="s">
        <v>720</v>
      </c>
      <c r="H7" s="447" t="s">
        <v>719</v>
      </c>
      <c r="I7" s="394"/>
      <c r="J7" s="396"/>
      <c r="K7" s="397" t="s">
        <v>721</v>
      </c>
      <c r="L7" s="447" t="s">
        <v>720</v>
      </c>
      <c r="M7" s="447" t="s">
        <v>719</v>
      </c>
      <c r="N7" s="447"/>
      <c r="O7" s="397" t="s">
        <v>721</v>
      </c>
      <c r="P7" s="447" t="s">
        <v>720</v>
      </c>
      <c r="Q7" s="447" t="s">
        <v>719</v>
      </c>
      <c r="R7" s="394"/>
      <c r="S7" s="447" t="s">
        <v>721</v>
      </c>
      <c r="T7" s="447" t="s">
        <v>720</v>
      </c>
      <c r="U7" s="447" t="s">
        <v>719</v>
      </c>
      <c r="V7" s="394"/>
      <c r="W7" s="443"/>
    </row>
    <row r="8" spans="1:23" s="444" customFormat="1" ht="16.5" customHeight="1">
      <c r="A8" s="1035"/>
      <c r="B8" s="448" t="s">
        <v>718</v>
      </c>
      <c r="C8" s="249" t="s">
        <v>717</v>
      </c>
      <c r="D8" s="249" t="s">
        <v>716</v>
      </c>
      <c r="E8" s="392" t="s">
        <v>715</v>
      </c>
      <c r="F8" s="448" t="s">
        <v>718</v>
      </c>
      <c r="G8" s="249" t="s">
        <v>717</v>
      </c>
      <c r="H8" s="249" t="s">
        <v>716</v>
      </c>
      <c r="I8" s="392" t="s">
        <v>715</v>
      </c>
      <c r="J8" s="396"/>
      <c r="K8" s="393" t="s">
        <v>718</v>
      </c>
      <c r="L8" s="249" t="s">
        <v>717</v>
      </c>
      <c r="M8" s="249" t="s">
        <v>716</v>
      </c>
      <c r="N8" s="249" t="s">
        <v>715</v>
      </c>
      <c r="O8" s="393" t="s">
        <v>718</v>
      </c>
      <c r="P8" s="249" t="s">
        <v>717</v>
      </c>
      <c r="Q8" s="249" t="s">
        <v>716</v>
      </c>
      <c r="R8" s="392" t="s">
        <v>715</v>
      </c>
      <c r="S8" s="448" t="s">
        <v>718</v>
      </c>
      <c r="T8" s="249" t="s">
        <v>717</v>
      </c>
      <c r="U8" s="249" t="s">
        <v>716</v>
      </c>
      <c r="V8" s="392" t="s">
        <v>715</v>
      </c>
      <c r="W8" s="443"/>
    </row>
    <row r="9" spans="1:23" ht="54" customHeight="1">
      <c r="A9" s="449">
        <v>2013</v>
      </c>
      <c r="B9" s="450">
        <v>6</v>
      </c>
      <c r="C9" s="450">
        <v>39</v>
      </c>
      <c r="D9" s="450">
        <v>139</v>
      </c>
      <c r="E9" s="450">
        <v>58</v>
      </c>
      <c r="F9" s="450">
        <v>2</v>
      </c>
      <c r="G9" s="450" t="s">
        <v>6</v>
      </c>
      <c r="H9" s="450">
        <v>57</v>
      </c>
      <c r="I9" s="450">
        <v>30</v>
      </c>
      <c r="J9" s="450"/>
      <c r="K9" s="450">
        <v>2</v>
      </c>
      <c r="L9" s="450">
        <v>39</v>
      </c>
      <c r="M9" s="450">
        <v>24</v>
      </c>
      <c r="N9" s="450">
        <v>10</v>
      </c>
      <c r="O9" s="450" t="s">
        <v>6</v>
      </c>
      <c r="P9" s="450" t="s">
        <v>6</v>
      </c>
      <c r="Q9" s="450" t="s">
        <v>6</v>
      </c>
      <c r="R9" s="450" t="s">
        <v>6</v>
      </c>
      <c r="S9" s="429">
        <v>2</v>
      </c>
      <c r="T9" s="450" t="s">
        <v>6</v>
      </c>
      <c r="U9" s="450">
        <v>58</v>
      </c>
      <c r="V9" s="450">
        <v>18</v>
      </c>
      <c r="W9" s="436"/>
    </row>
    <row r="10" spans="1:23" ht="54" customHeight="1">
      <c r="A10" s="449">
        <v>2014</v>
      </c>
      <c r="B10" s="450">
        <v>5</v>
      </c>
      <c r="C10" s="450">
        <v>42</v>
      </c>
      <c r="D10" s="450">
        <v>208</v>
      </c>
      <c r="E10" s="450">
        <v>46</v>
      </c>
      <c r="F10" s="450">
        <v>4</v>
      </c>
      <c r="G10" s="450" t="s">
        <v>6</v>
      </c>
      <c r="H10" s="450">
        <v>179</v>
      </c>
      <c r="I10" s="450">
        <v>36</v>
      </c>
      <c r="J10" s="450"/>
      <c r="K10" s="450">
        <v>1</v>
      </c>
      <c r="L10" s="450">
        <v>42</v>
      </c>
      <c r="M10" s="450">
        <v>29</v>
      </c>
      <c r="N10" s="450">
        <v>10</v>
      </c>
      <c r="O10" s="450" t="s">
        <v>6</v>
      </c>
      <c r="P10" s="450" t="s">
        <v>6</v>
      </c>
      <c r="Q10" s="450" t="s">
        <v>6</v>
      </c>
      <c r="R10" s="450" t="s">
        <v>6</v>
      </c>
      <c r="S10" s="450" t="s">
        <v>6</v>
      </c>
      <c r="T10" s="450" t="s">
        <v>6</v>
      </c>
      <c r="U10" s="450" t="s">
        <v>6</v>
      </c>
      <c r="V10" s="450" t="s">
        <v>6</v>
      </c>
      <c r="W10" s="436"/>
    </row>
    <row r="11" spans="1:23" s="453" customFormat="1" ht="54" customHeight="1">
      <c r="A11" s="449">
        <v>2015</v>
      </c>
      <c r="B11" s="450">
        <v>4</v>
      </c>
      <c r="C11" s="450">
        <v>42</v>
      </c>
      <c r="D11" s="450">
        <v>74</v>
      </c>
      <c r="E11" s="451">
        <v>30</v>
      </c>
      <c r="F11" s="450">
        <v>2</v>
      </c>
      <c r="G11" s="450" t="s">
        <v>6</v>
      </c>
      <c r="H11" s="450">
        <v>44</v>
      </c>
      <c r="I11" s="450">
        <v>17</v>
      </c>
      <c r="J11" s="450"/>
      <c r="K11" s="450">
        <v>2</v>
      </c>
      <c r="L11" s="450">
        <v>42</v>
      </c>
      <c r="M11" s="450">
        <v>30</v>
      </c>
      <c r="N11" s="450">
        <v>13</v>
      </c>
      <c r="O11" s="450" t="s">
        <v>6</v>
      </c>
      <c r="P11" s="450" t="s">
        <v>6</v>
      </c>
      <c r="Q11" s="450" t="s">
        <v>6</v>
      </c>
      <c r="R11" s="450" t="s">
        <v>6</v>
      </c>
      <c r="S11" s="450" t="s">
        <v>6</v>
      </c>
      <c r="T11" s="450" t="s">
        <v>6</v>
      </c>
      <c r="U11" s="450" t="s">
        <v>6</v>
      </c>
      <c r="V11" s="450" t="s">
        <v>6</v>
      </c>
      <c r="W11" s="452"/>
    </row>
    <row r="12" spans="1:23" ht="54" customHeight="1">
      <c r="A12" s="449">
        <v>2016</v>
      </c>
      <c r="B12" s="457">
        <v>7</v>
      </c>
      <c r="C12" s="457">
        <v>42</v>
      </c>
      <c r="D12" s="727">
        <v>194</v>
      </c>
      <c r="E12" s="727">
        <f>SUM(I12,N12,V12)</f>
        <v>53</v>
      </c>
      <c r="F12" s="727">
        <v>3</v>
      </c>
      <c r="G12" s="457" t="s">
        <v>6</v>
      </c>
      <c r="H12" s="727">
        <v>113</v>
      </c>
      <c r="I12" s="727">
        <v>22</v>
      </c>
      <c r="J12" s="728"/>
      <c r="K12" s="728">
        <v>2</v>
      </c>
      <c r="L12" s="728">
        <v>42</v>
      </c>
      <c r="M12" s="728">
        <v>23</v>
      </c>
      <c r="N12" s="728">
        <v>13</v>
      </c>
      <c r="O12" s="457" t="s">
        <v>6</v>
      </c>
      <c r="P12" s="457" t="s">
        <v>6</v>
      </c>
      <c r="Q12" s="457" t="s">
        <v>6</v>
      </c>
      <c r="R12" s="457" t="s">
        <v>6</v>
      </c>
      <c r="S12" s="729">
        <v>2</v>
      </c>
      <c r="T12" s="457" t="s">
        <v>6</v>
      </c>
      <c r="U12" s="457">
        <v>58</v>
      </c>
      <c r="V12" s="457">
        <v>18</v>
      </c>
    </row>
    <row r="13" spans="1:23" ht="54" customHeight="1">
      <c r="A13" s="449">
        <v>2017</v>
      </c>
      <c r="B13" s="457">
        <v>7</v>
      </c>
      <c r="C13" s="457">
        <v>51</v>
      </c>
      <c r="D13" s="457">
        <v>131</v>
      </c>
      <c r="E13" s="457">
        <v>45</v>
      </c>
      <c r="F13" s="727">
        <v>2</v>
      </c>
      <c r="G13" s="727" t="s">
        <v>671</v>
      </c>
      <c r="H13" s="727">
        <v>41</v>
      </c>
      <c r="I13" s="727">
        <v>20</v>
      </c>
      <c r="J13" s="727"/>
      <c r="K13" s="727">
        <v>3</v>
      </c>
      <c r="L13" s="727">
        <v>51</v>
      </c>
      <c r="M13" s="727">
        <v>27</v>
      </c>
      <c r="N13" s="727">
        <v>17</v>
      </c>
      <c r="O13" s="727" t="s">
        <v>865</v>
      </c>
      <c r="P13" s="727" t="s">
        <v>979</v>
      </c>
      <c r="Q13" s="727" t="s">
        <v>863</v>
      </c>
      <c r="R13" s="727" t="s">
        <v>864</v>
      </c>
      <c r="S13" s="727">
        <v>2</v>
      </c>
      <c r="T13" s="727" t="s">
        <v>671</v>
      </c>
      <c r="U13" s="727">
        <v>63</v>
      </c>
      <c r="V13" s="727">
        <v>8</v>
      </c>
    </row>
    <row r="14" spans="1:23" ht="54" customHeight="1">
      <c r="A14" s="454">
        <v>2018</v>
      </c>
      <c r="B14" s="455">
        <v>7</v>
      </c>
      <c r="C14" s="455">
        <v>51</v>
      </c>
      <c r="D14" s="455">
        <f>D15+D19</f>
        <v>154</v>
      </c>
      <c r="E14" s="455">
        <v>52</v>
      </c>
      <c r="F14" s="456">
        <v>2</v>
      </c>
      <c r="G14" s="456" t="s">
        <v>5</v>
      </c>
      <c r="H14" s="456">
        <v>55</v>
      </c>
      <c r="I14" s="456">
        <v>27</v>
      </c>
      <c r="J14" s="456"/>
      <c r="K14" s="456">
        <v>3</v>
      </c>
      <c r="L14" s="456">
        <v>51</v>
      </c>
      <c r="M14" s="456">
        <v>33</v>
      </c>
      <c r="N14" s="456">
        <v>19</v>
      </c>
      <c r="O14" s="456" t="s">
        <v>5</v>
      </c>
      <c r="P14" s="456" t="s">
        <v>5</v>
      </c>
      <c r="Q14" s="456" t="s">
        <v>5</v>
      </c>
      <c r="R14" s="456" t="s">
        <v>5</v>
      </c>
      <c r="S14" s="456">
        <v>2</v>
      </c>
      <c r="T14" s="456" t="s">
        <v>5</v>
      </c>
      <c r="U14" s="456">
        <f>U15+U19</f>
        <v>66</v>
      </c>
      <c r="V14" s="456">
        <v>6</v>
      </c>
    </row>
    <row r="15" spans="1:23" ht="54" customHeight="1">
      <c r="A15" s="783" t="s">
        <v>136</v>
      </c>
      <c r="B15" s="457">
        <f>F15+K15+S15</f>
        <v>3</v>
      </c>
      <c r="C15" s="457">
        <v>27</v>
      </c>
      <c r="D15" s="457">
        <v>59</v>
      </c>
      <c r="E15" s="457">
        <v>21</v>
      </c>
      <c r="F15" s="457">
        <v>1</v>
      </c>
      <c r="G15" s="456" t="s">
        <v>5</v>
      </c>
      <c r="H15" s="457">
        <v>22</v>
      </c>
      <c r="I15" s="457">
        <v>11</v>
      </c>
      <c r="J15" s="457"/>
      <c r="K15" s="457">
        <v>1</v>
      </c>
      <c r="L15" s="457">
        <v>27</v>
      </c>
      <c r="M15" s="457">
        <v>11</v>
      </c>
      <c r="N15" s="457">
        <v>7</v>
      </c>
      <c r="O15" s="456" t="s">
        <v>5</v>
      </c>
      <c r="P15" s="456" t="s">
        <v>5</v>
      </c>
      <c r="Q15" s="456" t="s">
        <v>5</v>
      </c>
      <c r="R15" s="456" t="s">
        <v>5</v>
      </c>
      <c r="S15" s="457">
        <v>1</v>
      </c>
      <c r="T15" s="456" t="s">
        <v>1003</v>
      </c>
      <c r="U15" s="457">
        <v>26</v>
      </c>
      <c r="V15" s="457">
        <v>3</v>
      </c>
    </row>
    <row r="16" spans="1:23" ht="54" customHeight="1">
      <c r="A16" s="783" t="s">
        <v>137</v>
      </c>
      <c r="B16" s="457" t="s">
        <v>6</v>
      </c>
      <c r="C16" s="457" t="s">
        <v>6</v>
      </c>
      <c r="D16" s="457" t="s">
        <v>6</v>
      </c>
      <c r="E16" s="457" t="s">
        <v>6</v>
      </c>
      <c r="F16" s="457" t="s">
        <v>6</v>
      </c>
      <c r="G16" s="457" t="s">
        <v>6</v>
      </c>
      <c r="H16" s="457" t="s">
        <v>6</v>
      </c>
      <c r="I16" s="457" t="s">
        <v>6</v>
      </c>
      <c r="J16" s="457"/>
      <c r="K16" s="457" t="s">
        <v>6</v>
      </c>
      <c r="L16" s="457" t="s">
        <v>6</v>
      </c>
      <c r="M16" s="457" t="s">
        <v>6</v>
      </c>
      <c r="N16" s="457" t="s">
        <v>6</v>
      </c>
      <c r="O16" s="457" t="s">
        <v>6</v>
      </c>
      <c r="P16" s="457" t="s">
        <v>6</v>
      </c>
      <c r="Q16" s="457" t="s">
        <v>6</v>
      </c>
      <c r="R16" s="457" t="s">
        <v>6</v>
      </c>
      <c r="S16" s="457" t="s">
        <v>6</v>
      </c>
      <c r="T16" s="457" t="s">
        <v>6</v>
      </c>
      <c r="U16" s="457" t="s">
        <v>6</v>
      </c>
      <c r="V16" s="457" t="s">
        <v>6</v>
      </c>
    </row>
    <row r="17" spans="1:22" ht="54" customHeight="1">
      <c r="A17" s="783" t="s">
        <v>138</v>
      </c>
      <c r="B17" s="457" t="s">
        <v>6</v>
      </c>
      <c r="C17" s="457" t="s">
        <v>6</v>
      </c>
      <c r="D17" s="457" t="s">
        <v>6</v>
      </c>
      <c r="E17" s="457" t="s">
        <v>6</v>
      </c>
      <c r="F17" s="457" t="s">
        <v>6</v>
      </c>
      <c r="G17" s="457" t="s">
        <v>6</v>
      </c>
      <c r="H17" s="457" t="s">
        <v>6</v>
      </c>
      <c r="I17" s="457" t="s">
        <v>6</v>
      </c>
      <c r="J17" s="457"/>
      <c r="K17" s="457" t="s">
        <v>6</v>
      </c>
      <c r="L17" s="457" t="s">
        <v>6</v>
      </c>
      <c r="M17" s="457" t="s">
        <v>6</v>
      </c>
      <c r="N17" s="457" t="s">
        <v>6</v>
      </c>
      <c r="O17" s="457" t="s">
        <v>6</v>
      </c>
      <c r="P17" s="457" t="s">
        <v>6</v>
      </c>
      <c r="Q17" s="457" t="s">
        <v>6</v>
      </c>
      <c r="R17" s="457" t="s">
        <v>6</v>
      </c>
      <c r="S17" s="457" t="s">
        <v>6</v>
      </c>
      <c r="T17" s="457" t="s">
        <v>6</v>
      </c>
      <c r="U17" s="457" t="s">
        <v>6</v>
      </c>
      <c r="V17" s="457" t="s">
        <v>6</v>
      </c>
    </row>
    <row r="18" spans="1:22" ht="54" customHeight="1">
      <c r="A18" s="783" t="s">
        <v>139</v>
      </c>
      <c r="B18" s="457" t="s">
        <v>6</v>
      </c>
      <c r="C18" s="457" t="s">
        <v>6</v>
      </c>
      <c r="D18" s="457" t="s">
        <v>6</v>
      </c>
      <c r="E18" s="457" t="s">
        <v>6</v>
      </c>
      <c r="F18" s="457" t="s">
        <v>6</v>
      </c>
      <c r="G18" s="457" t="s">
        <v>6</v>
      </c>
      <c r="H18" s="457" t="s">
        <v>6</v>
      </c>
      <c r="I18" s="457" t="s">
        <v>6</v>
      </c>
      <c r="J18" s="457"/>
      <c r="K18" s="457" t="s">
        <v>6</v>
      </c>
      <c r="L18" s="457" t="s">
        <v>6</v>
      </c>
      <c r="M18" s="457" t="s">
        <v>6</v>
      </c>
      <c r="N18" s="457" t="s">
        <v>6</v>
      </c>
      <c r="O18" s="457" t="s">
        <v>6</v>
      </c>
      <c r="P18" s="457" t="s">
        <v>6</v>
      </c>
      <c r="Q18" s="457" t="s">
        <v>6</v>
      </c>
      <c r="R18" s="457" t="s">
        <v>6</v>
      </c>
      <c r="S18" s="457" t="s">
        <v>6</v>
      </c>
      <c r="T18" s="457" t="s">
        <v>6</v>
      </c>
      <c r="U18" s="457" t="s">
        <v>6</v>
      </c>
      <c r="V18" s="457" t="s">
        <v>6</v>
      </c>
    </row>
    <row r="19" spans="1:22" ht="54" customHeight="1">
      <c r="A19" s="783" t="s">
        <v>140</v>
      </c>
      <c r="B19" s="457">
        <f>F19+K19+S19</f>
        <v>4</v>
      </c>
      <c r="C19" s="457">
        <v>24</v>
      </c>
      <c r="D19" s="457">
        <v>95</v>
      </c>
      <c r="E19" s="457">
        <v>31</v>
      </c>
      <c r="F19" s="457">
        <v>1</v>
      </c>
      <c r="G19" s="456" t="s">
        <v>996</v>
      </c>
      <c r="H19" s="457">
        <v>33</v>
      </c>
      <c r="I19" s="457">
        <v>16</v>
      </c>
      <c r="J19" s="457"/>
      <c r="K19" s="457">
        <v>2</v>
      </c>
      <c r="L19" s="457">
        <v>24</v>
      </c>
      <c r="M19" s="457">
        <v>22</v>
      </c>
      <c r="N19" s="457">
        <v>12</v>
      </c>
      <c r="O19" s="456" t="s">
        <v>5</v>
      </c>
      <c r="P19" s="456" t="s">
        <v>5</v>
      </c>
      <c r="Q19" s="456" t="s">
        <v>5</v>
      </c>
      <c r="R19" s="456" t="s">
        <v>5</v>
      </c>
      <c r="S19" s="457">
        <v>1</v>
      </c>
      <c r="T19" s="456" t="s">
        <v>996</v>
      </c>
      <c r="U19" s="457">
        <v>40</v>
      </c>
      <c r="V19" s="457">
        <v>3</v>
      </c>
    </row>
    <row r="20" spans="1:22" ht="54" customHeight="1">
      <c r="A20" s="783" t="s">
        <v>141</v>
      </c>
      <c r="B20" s="457" t="s">
        <v>6</v>
      </c>
      <c r="C20" s="457" t="s">
        <v>6</v>
      </c>
      <c r="D20" s="457" t="s">
        <v>6</v>
      </c>
      <c r="E20" s="457" t="s">
        <v>6</v>
      </c>
      <c r="F20" s="457" t="s">
        <v>6</v>
      </c>
      <c r="G20" s="457" t="s">
        <v>6</v>
      </c>
      <c r="H20" s="457" t="s">
        <v>6</v>
      </c>
      <c r="I20" s="457" t="s">
        <v>6</v>
      </c>
      <c r="J20" s="457"/>
      <c r="K20" s="457" t="s">
        <v>6</v>
      </c>
      <c r="L20" s="457" t="s">
        <v>6</v>
      </c>
      <c r="M20" s="457" t="s">
        <v>6</v>
      </c>
      <c r="N20" s="457" t="s">
        <v>6</v>
      </c>
      <c r="O20" s="457" t="s">
        <v>6</v>
      </c>
      <c r="P20" s="457" t="s">
        <v>6</v>
      </c>
      <c r="Q20" s="457" t="s">
        <v>6</v>
      </c>
      <c r="R20" s="457" t="s">
        <v>6</v>
      </c>
      <c r="S20" s="457" t="s">
        <v>6</v>
      </c>
      <c r="T20" s="457" t="s">
        <v>6</v>
      </c>
      <c r="U20" s="457" t="s">
        <v>6</v>
      </c>
      <c r="V20" s="457" t="s">
        <v>6</v>
      </c>
    </row>
    <row r="21" spans="1:22" ht="54.75" customHeight="1" thickBot="1">
      <c r="A21" s="784" t="s">
        <v>142</v>
      </c>
      <c r="B21" s="795" t="s">
        <v>6</v>
      </c>
      <c r="C21" s="458" t="s">
        <v>6</v>
      </c>
      <c r="D21" s="458" t="s">
        <v>6</v>
      </c>
      <c r="E21" s="458" t="s">
        <v>6</v>
      </c>
      <c r="F21" s="458" t="s">
        <v>6</v>
      </c>
      <c r="G21" s="458" t="s">
        <v>6</v>
      </c>
      <c r="H21" s="458" t="s">
        <v>6</v>
      </c>
      <c r="I21" s="458" t="s">
        <v>6</v>
      </c>
      <c r="J21" s="457"/>
      <c r="K21" s="458" t="s">
        <v>6</v>
      </c>
      <c r="L21" s="458" t="s">
        <v>6</v>
      </c>
      <c r="M21" s="458" t="s">
        <v>6</v>
      </c>
      <c r="N21" s="458" t="s">
        <v>6</v>
      </c>
      <c r="O21" s="458" t="s">
        <v>6</v>
      </c>
      <c r="P21" s="458" t="s">
        <v>6</v>
      </c>
      <c r="Q21" s="458" t="s">
        <v>6</v>
      </c>
      <c r="R21" s="458" t="s">
        <v>6</v>
      </c>
      <c r="S21" s="458" t="s">
        <v>6</v>
      </c>
      <c r="T21" s="458" t="s">
        <v>6</v>
      </c>
      <c r="U21" s="458" t="s">
        <v>6</v>
      </c>
      <c r="V21" s="458" t="s">
        <v>6</v>
      </c>
    </row>
    <row r="22" spans="1:22" ht="12.75" thickTop="1">
      <c r="A22" s="459" t="s">
        <v>714</v>
      </c>
      <c r="B22" s="460"/>
      <c r="C22" s="460"/>
      <c r="D22" s="460"/>
      <c r="E22" s="460"/>
      <c r="F22" s="460"/>
      <c r="G22" s="460"/>
      <c r="H22" s="460"/>
      <c r="I22" s="460"/>
      <c r="J22" s="441"/>
      <c r="K22" s="460"/>
      <c r="L22" s="460"/>
      <c r="M22" s="460"/>
      <c r="N22" s="460"/>
      <c r="O22" s="460"/>
      <c r="P22" s="460"/>
      <c r="Q22" s="460"/>
      <c r="R22" s="460"/>
      <c r="S22" s="460"/>
      <c r="T22" s="460"/>
      <c r="U22" s="460"/>
      <c r="V22" s="460"/>
    </row>
    <row r="24" spans="1:22">
      <c r="J24" s="437"/>
    </row>
    <row r="25" spans="1:22">
      <c r="J25" s="437"/>
    </row>
    <row r="26" spans="1:22">
      <c r="J26" s="437"/>
    </row>
    <row r="27" spans="1:22">
      <c r="J27" s="437"/>
    </row>
    <row r="28" spans="1:22">
      <c r="J28" s="437"/>
    </row>
    <row r="29" spans="1:22">
      <c r="J29" s="437"/>
    </row>
    <row r="30" spans="1:22">
      <c r="J30" s="437"/>
    </row>
    <row r="31" spans="1:22">
      <c r="J31" s="437"/>
    </row>
  </sheetData>
  <protectedRanges>
    <protectedRange sqref="H15:N15 C15:F15 C19:E19" name="범위1_1_1_1_1_1_1_1_1_1_1_1_1_1_2_1_1_1_1_1_1_1_1"/>
  </protectedRanges>
  <mergeCells count="24">
    <mergeCell ref="K3:N3"/>
    <mergeCell ref="O3:R3"/>
    <mergeCell ref="S3:V3"/>
    <mergeCell ref="B4:E4"/>
    <mergeCell ref="G5:H5"/>
    <mergeCell ref="L5:M5"/>
    <mergeCell ref="P5:Q5"/>
    <mergeCell ref="T5:U5"/>
    <mergeCell ref="A1:I1"/>
    <mergeCell ref="K1:V1"/>
    <mergeCell ref="T2:V2"/>
    <mergeCell ref="A3:A8"/>
    <mergeCell ref="B3:E3"/>
    <mergeCell ref="F3:I3"/>
    <mergeCell ref="C6:D6"/>
    <mergeCell ref="G6:H6"/>
    <mergeCell ref="L6:M6"/>
    <mergeCell ref="P6:Q6"/>
    <mergeCell ref="T6:U6"/>
    <mergeCell ref="F4:I4"/>
    <mergeCell ref="K4:N4"/>
    <mergeCell ref="O4:R4"/>
    <mergeCell ref="S4:V4"/>
    <mergeCell ref="C5:D5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66" orientation="landscape" blackAndWhite="1" r:id="rId1"/>
  <headerFooter alignWithMargins="0">
    <oddHeader>&amp;L&amp;"굴림체,굵게"&amp;12보건 및 사회보장&amp;R&amp;"굴림체,보통"&amp;12Health &amp; Social Security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zoomScaleNormal="100" zoomScaleSheetLayoutView="100" workbookViewId="0">
      <selection sqref="A1:H1"/>
    </sheetView>
  </sheetViews>
  <sheetFormatPr defaultRowHeight="13.5"/>
  <cols>
    <col min="1" max="1" width="9.77734375" style="33" customWidth="1"/>
    <col min="2" max="8" width="10.77734375" style="33" customWidth="1"/>
    <col min="9" max="9" width="2.33203125" style="33" customWidth="1"/>
    <col min="10" max="15" width="9.109375" style="33" customWidth="1"/>
    <col min="16" max="17" width="9.109375" style="29" customWidth="1"/>
    <col min="18" max="16384" width="8.88671875" style="24"/>
  </cols>
  <sheetData>
    <row r="1" spans="1:17" s="1" customFormat="1" ht="45" customHeight="1">
      <c r="A1" s="804" t="s">
        <v>1092</v>
      </c>
      <c r="B1" s="804"/>
      <c r="C1" s="804"/>
      <c r="D1" s="804"/>
      <c r="E1" s="804"/>
      <c r="F1" s="804"/>
      <c r="G1" s="804"/>
      <c r="H1" s="804"/>
      <c r="I1" s="308"/>
      <c r="J1" s="804" t="s">
        <v>1093</v>
      </c>
      <c r="K1" s="804"/>
      <c r="L1" s="804"/>
      <c r="M1" s="804"/>
      <c r="N1" s="804"/>
      <c r="O1" s="804"/>
      <c r="P1" s="804"/>
      <c r="Q1" s="804"/>
    </row>
    <row r="2" spans="1:17" s="4" customFormat="1" ht="25.5" customHeight="1" thickBot="1">
      <c r="A2" s="2" t="s">
        <v>775</v>
      </c>
      <c r="B2" s="2"/>
      <c r="C2" s="2"/>
      <c r="D2" s="2"/>
      <c r="E2" s="2"/>
      <c r="F2" s="2"/>
      <c r="G2" s="2"/>
      <c r="H2" s="2"/>
      <c r="J2" s="2"/>
      <c r="K2" s="2"/>
      <c r="L2" s="2"/>
      <c r="M2" s="2"/>
      <c r="N2" s="2"/>
      <c r="O2" s="2"/>
      <c r="P2" s="2"/>
      <c r="Q2" s="5" t="s">
        <v>774</v>
      </c>
    </row>
    <row r="3" spans="1:17" s="4" customFormat="1" ht="16.5" customHeight="1" thickTop="1">
      <c r="A3" s="369"/>
      <c r="B3" s="1061" t="s">
        <v>508</v>
      </c>
      <c r="C3" s="1061"/>
      <c r="D3" s="1062"/>
      <c r="E3" s="1011" t="s">
        <v>773</v>
      </c>
      <c r="F3" s="1011"/>
      <c r="G3" s="1011"/>
      <c r="H3" s="1011"/>
      <c r="I3" s="461"/>
      <c r="J3" s="1011" t="s">
        <v>772</v>
      </c>
      <c r="K3" s="814"/>
      <c r="L3" s="814"/>
      <c r="M3" s="814"/>
      <c r="N3" s="814"/>
      <c r="O3" s="814"/>
      <c r="P3" s="1012" t="s">
        <v>771</v>
      </c>
      <c r="Q3" s="814"/>
    </row>
    <row r="4" spans="1:17" s="4" customFormat="1" ht="16.5" customHeight="1">
      <c r="A4" s="368"/>
      <c r="B4" s="1045"/>
      <c r="C4" s="1045"/>
      <c r="D4" s="826"/>
      <c r="E4" s="1045"/>
      <c r="F4" s="1045"/>
      <c r="G4" s="1045"/>
      <c r="H4" s="1045"/>
      <c r="I4" s="461"/>
      <c r="J4" s="1046" t="s">
        <v>770</v>
      </c>
      <c r="K4" s="1047"/>
      <c r="L4" s="1048" t="s">
        <v>769</v>
      </c>
      <c r="M4" s="1047"/>
      <c r="N4" s="1044" t="s">
        <v>768</v>
      </c>
      <c r="O4" s="992"/>
      <c r="P4" s="1049" t="s">
        <v>767</v>
      </c>
      <c r="Q4" s="1050"/>
    </row>
    <row r="5" spans="1:17" s="4" customFormat="1" ht="16.5" customHeight="1">
      <c r="A5" s="368" t="s">
        <v>12</v>
      </c>
      <c r="B5" s="1051"/>
      <c r="C5" s="1051"/>
      <c r="D5" s="1052"/>
      <c r="E5" s="1059" t="s">
        <v>766</v>
      </c>
      <c r="F5" s="1013"/>
      <c r="G5" s="1013"/>
      <c r="H5" s="1013"/>
      <c r="I5" s="462"/>
      <c r="J5" s="1060"/>
      <c r="K5" s="1054"/>
      <c r="L5" s="1053" t="s">
        <v>765</v>
      </c>
      <c r="M5" s="1054"/>
      <c r="N5" s="1055" t="s">
        <v>764</v>
      </c>
      <c r="O5" s="1010"/>
      <c r="P5" s="973" t="s">
        <v>763</v>
      </c>
      <c r="Q5" s="823"/>
    </row>
    <row r="6" spans="1:17" s="4" customFormat="1" ht="16.5" customHeight="1">
      <c r="A6" s="368"/>
      <c r="B6" s="1056"/>
      <c r="C6" s="1057"/>
      <c r="D6" s="1058"/>
      <c r="E6" s="463" t="s">
        <v>762</v>
      </c>
      <c r="F6" s="1044" t="s">
        <v>759</v>
      </c>
      <c r="G6" s="992"/>
      <c r="H6" s="992"/>
      <c r="I6" s="410"/>
      <c r="J6" s="1045"/>
      <c r="K6" s="1045"/>
      <c r="L6" s="1053" t="s">
        <v>761</v>
      </c>
      <c r="M6" s="1054"/>
      <c r="N6" s="825"/>
      <c r="O6" s="826"/>
      <c r="P6" s="464" t="s">
        <v>760</v>
      </c>
      <c r="Q6" s="465" t="s">
        <v>759</v>
      </c>
    </row>
    <row r="7" spans="1:17" s="4" customFormat="1" ht="16.5" customHeight="1">
      <c r="A7" s="466"/>
      <c r="B7" s="823" t="s">
        <v>509</v>
      </c>
      <c r="C7" s="823"/>
      <c r="D7" s="824"/>
      <c r="E7" s="467"/>
      <c r="F7" s="821" t="s">
        <v>758</v>
      </c>
      <c r="G7" s="820"/>
      <c r="H7" s="820"/>
      <c r="I7" s="410"/>
      <c r="J7" s="1041" t="s">
        <v>757</v>
      </c>
      <c r="K7" s="1042"/>
      <c r="L7" s="1043" t="s">
        <v>756</v>
      </c>
      <c r="M7" s="1042"/>
      <c r="N7" s="821" t="s">
        <v>755</v>
      </c>
      <c r="O7" s="820"/>
      <c r="P7" s="468"/>
      <c r="Q7" s="468"/>
    </row>
    <row r="8" spans="1:17" s="4" customFormat="1" ht="16.5" customHeight="1">
      <c r="A8" s="368" t="s">
        <v>629</v>
      </c>
      <c r="B8" s="467" t="s">
        <v>754</v>
      </c>
      <c r="C8" s="469" t="s">
        <v>692</v>
      </c>
      <c r="D8" s="467" t="s">
        <v>752</v>
      </c>
      <c r="E8" s="368"/>
      <c r="F8" s="470" t="s">
        <v>753</v>
      </c>
      <c r="G8" s="469" t="s">
        <v>692</v>
      </c>
      <c r="H8" s="410" t="s">
        <v>752</v>
      </c>
      <c r="I8" s="461"/>
      <c r="J8" s="471" t="s">
        <v>751</v>
      </c>
      <c r="K8" s="472" t="s">
        <v>750</v>
      </c>
      <c r="L8" s="472" t="s">
        <v>751</v>
      </c>
      <c r="M8" s="472" t="s">
        <v>750</v>
      </c>
      <c r="N8" s="472" t="s">
        <v>751</v>
      </c>
      <c r="O8" s="473" t="s">
        <v>750</v>
      </c>
      <c r="P8" s="311"/>
      <c r="Q8" s="367"/>
    </row>
    <row r="9" spans="1:17" s="4" customFormat="1" ht="16.5" customHeight="1">
      <c r="A9" s="368"/>
      <c r="B9" s="467" t="s">
        <v>749</v>
      </c>
      <c r="C9" s="469"/>
      <c r="D9" s="467"/>
      <c r="E9" s="467" t="s">
        <v>749</v>
      </c>
      <c r="F9" s="467"/>
      <c r="G9" s="469"/>
      <c r="H9" s="410"/>
      <c r="I9" s="410"/>
      <c r="J9" s="467" t="s">
        <v>749</v>
      </c>
      <c r="K9" s="410" t="s">
        <v>747</v>
      </c>
      <c r="L9" s="469" t="s">
        <v>749</v>
      </c>
      <c r="M9" s="410" t="s">
        <v>747</v>
      </c>
      <c r="N9" s="469" t="s">
        <v>749</v>
      </c>
      <c r="O9" s="410" t="s">
        <v>747</v>
      </c>
      <c r="P9" s="469" t="s">
        <v>748</v>
      </c>
      <c r="Q9" s="410" t="s">
        <v>747</v>
      </c>
    </row>
    <row r="10" spans="1:17" s="4" customFormat="1" ht="16.5" customHeight="1">
      <c r="A10" s="363"/>
      <c r="B10" s="474" t="s">
        <v>745</v>
      </c>
      <c r="C10" s="474" t="s">
        <v>743</v>
      </c>
      <c r="D10" s="366" t="s">
        <v>746</v>
      </c>
      <c r="E10" s="475" t="s">
        <v>745</v>
      </c>
      <c r="F10" s="476" t="s">
        <v>744</v>
      </c>
      <c r="G10" s="474" t="s">
        <v>743</v>
      </c>
      <c r="H10" s="364" t="s">
        <v>742</v>
      </c>
      <c r="I10" s="410"/>
      <c r="J10" s="475" t="s">
        <v>741</v>
      </c>
      <c r="K10" s="365" t="s">
        <v>739</v>
      </c>
      <c r="L10" s="474" t="s">
        <v>741</v>
      </c>
      <c r="M10" s="365" t="s">
        <v>739</v>
      </c>
      <c r="N10" s="474" t="s">
        <v>741</v>
      </c>
      <c r="O10" s="365" t="s">
        <v>739</v>
      </c>
      <c r="P10" s="476" t="s">
        <v>740</v>
      </c>
      <c r="Q10" s="365" t="s">
        <v>739</v>
      </c>
    </row>
    <row r="11" spans="1:17" s="481" customFormat="1" ht="85.5" customHeight="1">
      <c r="A11" s="477">
        <v>2013</v>
      </c>
      <c r="B11" s="228">
        <v>764</v>
      </c>
      <c r="C11" s="478">
        <v>562</v>
      </c>
      <c r="D11" s="478">
        <v>745</v>
      </c>
      <c r="E11" s="228">
        <v>741</v>
      </c>
      <c r="F11" s="479">
        <v>1197</v>
      </c>
      <c r="G11" s="479" t="s">
        <v>738</v>
      </c>
      <c r="H11" s="479" t="s">
        <v>738</v>
      </c>
      <c r="I11" s="478"/>
      <c r="J11" s="479">
        <v>23</v>
      </c>
      <c r="K11" s="479">
        <v>54</v>
      </c>
      <c r="L11" s="479">
        <v>23</v>
      </c>
      <c r="M11" s="479">
        <v>54</v>
      </c>
      <c r="N11" s="480">
        <v>0</v>
      </c>
      <c r="O11" s="480">
        <v>0</v>
      </c>
      <c r="P11" s="479">
        <v>6</v>
      </c>
      <c r="Q11" s="479">
        <v>56</v>
      </c>
    </row>
    <row r="12" spans="1:17" s="481" customFormat="1" ht="85.5" customHeight="1">
      <c r="A12" s="477">
        <v>2014</v>
      </c>
      <c r="B12" s="228">
        <v>753</v>
      </c>
      <c r="C12" s="478">
        <v>549</v>
      </c>
      <c r="D12" s="478">
        <v>732</v>
      </c>
      <c r="E12" s="228">
        <v>709</v>
      </c>
      <c r="F12" s="479">
        <v>1154</v>
      </c>
      <c r="G12" s="479">
        <v>495</v>
      </c>
      <c r="H12" s="479">
        <v>659</v>
      </c>
      <c r="I12" s="478"/>
      <c r="J12" s="479">
        <v>44</v>
      </c>
      <c r="K12" s="479">
        <v>84</v>
      </c>
      <c r="L12" s="479">
        <v>44</v>
      </c>
      <c r="M12" s="479">
        <v>84</v>
      </c>
      <c r="N12" s="480" t="s">
        <v>738</v>
      </c>
      <c r="O12" s="480" t="s">
        <v>738</v>
      </c>
      <c r="P12" s="479">
        <v>6</v>
      </c>
      <c r="Q12" s="479">
        <v>43</v>
      </c>
    </row>
    <row r="13" spans="1:17" s="481" customFormat="1" ht="85.5" customHeight="1">
      <c r="A13" s="477">
        <v>2015</v>
      </c>
      <c r="B13" s="233">
        <v>908</v>
      </c>
      <c r="C13" s="482">
        <v>623</v>
      </c>
      <c r="D13" s="482">
        <v>820</v>
      </c>
      <c r="E13" s="233">
        <v>845</v>
      </c>
      <c r="F13" s="483">
        <v>1356</v>
      </c>
      <c r="G13" s="483">
        <v>593</v>
      </c>
      <c r="H13" s="483">
        <v>763</v>
      </c>
      <c r="I13" s="482"/>
      <c r="J13" s="483">
        <v>22</v>
      </c>
      <c r="K13" s="483">
        <v>46</v>
      </c>
      <c r="L13" s="483">
        <v>22</v>
      </c>
      <c r="M13" s="483">
        <v>46</v>
      </c>
      <c r="N13" s="480" t="s">
        <v>6</v>
      </c>
      <c r="O13" s="480" t="s">
        <v>6</v>
      </c>
      <c r="P13" s="483">
        <v>6</v>
      </c>
      <c r="Q13" s="483">
        <v>41</v>
      </c>
    </row>
    <row r="14" spans="1:17" s="481" customFormat="1" ht="85.5" customHeight="1">
      <c r="A14" s="477">
        <v>2016</v>
      </c>
      <c r="B14" s="233">
        <v>949</v>
      </c>
      <c r="C14" s="482">
        <v>579</v>
      </c>
      <c r="D14" s="482">
        <v>783</v>
      </c>
      <c r="E14" s="233">
        <v>880</v>
      </c>
      <c r="F14" s="483">
        <v>1212</v>
      </c>
      <c r="G14" s="483">
        <v>529</v>
      </c>
      <c r="H14" s="483">
        <v>683</v>
      </c>
      <c r="I14" s="482"/>
      <c r="J14" s="483">
        <v>69</v>
      </c>
      <c r="K14" s="483">
        <v>119</v>
      </c>
      <c r="L14" s="483">
        <v>69</v>
      </c>
      <c r="M14" s="483">
        <v>119</v>
      </c>
      <c r="N14" s="480">
        <v>0</v>
      </c>
      <c r="O14" s="480">
        <v>0</v>
      </c>
      <c r="P14" s="483">
        <v>6</v>
      </c>
      <c r="Q14" s="483">
        <v>31</v>
      </c>
    </row>
    <row r="15" spans="1:17" s="481" customFormat="1" ht="85.5" customHeight="1">
      <c r="A15" s="477">
        <v>2017</v>
      </c>
      <c r="B15" s="796">
        <v>904</v>
      </c>
      <c r="C15" s="482">
        <v>597</v>
      </c>
      <c r="D15" s="482">
        <v>731</v>
      </c>
      <c r="E15" s="233">
        <v>856</v>
      </c>
      <c r="F15" s="483">
        <v>1227</v>
      </c>
      <c r="G15" s="483">
        <v>553</v>
      </c>
      <c r="H15" s="483">
        <v>674</v>
      </c>
      <c r="I15" s="482"/>
      <c r="J15" s="483">
        <v>48</v>
      </c>
      <c r="K15" s="483">
        <v>70</v>
      </c>
      <c r="L15" s="483">
        <v>48</v>
      </c>
      <c r="M15" s="483">
        <v>70</v>
      </c>
      <c r="N15" s="480"/>
      <c r="O15" s="480">
        <v>70</v>
      </c>
      <c r="P15" s="483">
        <v>5</v>
      </c>
      <c r="Q15" s="483">
        <v>31</v>
      </c>
    </row>
    <row r="16" spans="1:17" s="489" customFormat="1" ht="85.5" customHeight="1" thickBot="1">
      <c r="A16" s="484">
        <v>2018</v>
      </c>
      <c r="B16" s="486">
        <v>902</v>
      </c>
      <c r="C16" s="485">
        <v>640</v>
      </c>
      <c r="D16" s="485">
        <v>679</v>
      </c>
      <c r="E16" s="486">
        <v>839</v>
      </c>
      <c r="F16" s="487">
        <v>1239</v>
      </c>
      <c r="G16" s="487">
        <v>560</v>
      </c>
      <c r="H16" s="487">
        <v>679</v>
      </c>
      <c r="I16" s="616"/>
      <c r="J16" s="487">
        <v>40</v>
      </c>
      <c r="K16" s="487">
        <v>57</v>
      </c>
      <c r="L16" s="487">
        <v>40</v>
      </c>
      <c r="M16" s="487">
        <v>57</v>
      </c>
      <c r="N16" s="488">
        <v>0</v>
      </c>
      <c r="O16" s="488">
        <v>0</v>
      </c>
      <c r="P16" s="487">
        <v>4</v>
      </c>
      <c r="Q16" s="487">
        <v>23</v>
      </c>
    </row>
    <row r="17" spans="1:17" ht="12" customHeight="1" thickTop="1">
      <c r="A17" s="29" t="s">
        <v>737</v>
      </c>
    </row>
    <row r="18" spans="1:17" s="491" customFormat="1" ht="13.5" customHeight="1">
      <c r="A18" s="490"/>
      <c r="B18" s="341"/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490"/>
      <c r="Q18" s="490"/>
    </row>
    <row r="19" spans="1:17" s="491" customFormat="1" ht="13.5" customHeight="1">
      <c r="A19" s="490"/>
      <c r="B19" s="341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490"/>
      <c r="O19" s="490"/>
    </row>
    <row r="20" spans="1:17" s="491" customFormat="1" ht="13.5" customHeight="1">
      <c r="A20" s="490"/>
      <c r="B20" s="341"/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490"/>
      <c r="O20" s="490"/>
    </row>
    <row r="21" spans="1:17">
      <c r="N21" s="29"/>
      <c r="O21" s="29"/>
      <c r="P21" s="24"/>
      <c r="Q21" s="24"/>
    </row>
    <row r="22" spans="1:17">
      <c r="N22" s="29"/>
      <c r="O22" s="29"/>
      <c r="P22" s="24"/>
      <c r="Q22" s="24"/>
    </row>
    <row r="23" spans="1:17">
      <c r="N23" s="29"/>
      <c r="O23" s="29"/>
      <c r="P23" s="24"/>
      <c r="Q23" s="24"/>
    </row>
  </sheetData>
  <mergeCells count="28">
    <mergeCell ref="J5:K5"/>
    <mergeCell ref="A1:H1"/>
    <mergeCell ref="J1:Q1"/>
    <mergeCell ref="B3:D3"/>
    <mergeCell ref="E3:H3"/>
    <mergeCell ref="J3:O3"/>
    <mergeCell ref="P3:Q3"/>
    <mergeCell ref="F6:H6"/>
    <mergeCell ref="J6:K6"/>
    <mergeCell ref="P5:Q5"/>
    <mergeCell ref="B4:D4"/>
    <mergeCell ref="E4:H4"/>
    <mergeCell ref="J4:K4"/>
    <mergeCell ref="L4:M4"/>
    <mergeCell ref="N4:O4"/>
    <mergeCell ref="P4:Q4"/>
    <mergeCell ref="B5:D5"/>
    <mergeCell ref="L6:M6"/>
    <mergeCell ref="N6:O6"/>
    <mergeCell ref="L5:M5"/>
    <mergeCell ref="N5:O5"/>
    <mergeCell ref="B6:D6"/>
    <mergeCell ref="E5:H5"/>
    <mergeCell ref="B7:D7"/>
    <mergeCell ref="F7:H7"/>
    <mergeCell ref="J7:K7"/>
    <mergeCell ref="L7:M7"/>
    <mergeCell ref="N7:O7"/>
  </mergeCells>
  <phoneticPr fontId="5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zoomScale="90" zoomScaleNormal="90" workbookViewId="0">
      <selection activeCell="K1" sqref="K1:P1"/>
    </sheetView>
  </sheetViews>
  <sheetFormatPr defaultRowHeight="13.5"/>
  <cols>
    <col min="1" max="1" width="11.6640625" style="33" customWidth="1"/>
    <col min="2" max="4" width="5.109375" style="33" customWidth="1"/>
    <col min="5" max="9" width="11.6640625" style="33" customWidth="1"/>
    <col min="10" max="10" width="3.77734375" style="33" customWidth="1"/>
    <col min="11" max="16" width="11.6640625" style="33" customWidth="1"/>
    <col min="17" max="16384" width="8.88671875" style="33"/>
  </cols>
  <sheetData>
    <row r="1" spans="1:18" ht="36" customHeight="1">
      <c r="A1" s="805" t="s">
        <v>7</v>
      </c>
      <c r="B1" s="805"/>
      <c r="C1" s="805"/>
      <c r="D1" s="805"/>
      <c r="E1" s="805"/>
      <c r="F1" s="805"/>
      <c r="G1" s="805"/>
      <c r="H1" s="805"/>
      <c r="I1" s="805"/>
      <c r="J1" s="56"/>
      <c r="K1" s="804" t="s">
        <v>1060</v>
      </c>
      <c r="L1" s="840"/>
      <c r="M1" s="840"/>
      <c r="N1" s="840"/>
      <c r="O1" s="840"/>
      <c r="P1" s="840"/>
      <c r="Q1" s="1"/>
      <c r="R1" s="1"/>
    </row>
    <row r="2" spans="1:18" ht="24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6"/>
      <c r="K2" s="3"/>
      <c r="L2" s="3"/>
      <c r="M2" s="3"/>
      <c r="N2" s="3"/>
      <c r="O2" s="3"/>
      <c r="P2" s="5" t="s">
        <v>8</v>
      </c>
      <c r="Q2" s="4"/>
      <c r="R2" s="4"/>
    </row>
    <row r="3" spans="1:18" ht="30.75" customHeight="1" thickTop="1">
      <c r="A3" s="14"/>
      <c r="B3" s="809" t="s">
        <v>9</v>
      </c>
      <c r="C3" s="816"/>
      <c r="D3" s="810"/>
      <c r="E3" s="841" t="s">
        <v>10</v>
      </c>
      <c r="F3" s="830"/>
      <c r="G3" s="830"/>
      <c r="H3" s="830"/>
      <c r="I3" s="830"/>
      <c r="J3" s="10"/>
      <c r="K3" s="830" t="s">
        <v>11</v>
      </c>
      <c r="L3" s="830"/>
      <c r="M3" s="830"/>
      <c r="N3" s="830"/>
      <c r="O3" s="830"/>
      <c r="P3" s="830"/>
      <c r="Q3" s="4"/>
      <c r="R3" s="4"/>
    </row>
    <row r="4" spans="1:18" ht="30.75" customHeight="1">
      <c r="A4" s="14" t="s">
        <v>12</v>
      </c>
      <c r="B4" s="13"/>
      <c r="C4" s="12" t="s">
        <v>13</v>
      </c>
      <c r="D4" s="11" t="s">
        <v>14</v>
      </c>
      <c r="E4" s="12" t="s">
        <v>15</v>
      </c>
      <c r="F4" s="11" t="s">
        <v>16</v>
      </c>
      <c r="G4" s="11" t="s">
        <v>17</v>
      </c>
      <c r="H4" s="11" t="s">
        <v>18</v>
      </c>
      <c r="I4" s="12" t="s">
        <v>19</v>
      </c>
      <c r="J4" s="10"/>
      <c r="K4" s="9" t="s">
        <v>20</v>
      </c>
      <c r="L4" s="9" t="s">
        <v>21</v>
      </c>
      <c r="M4" s="11" t="s">
        <v>22</v>
      </c>
      <c r="N4" s="11" t="s">
        <v>23</v>
      </c>
      <c r="O4" s="11" t="s">
        <v>24</v>
      </c>
      <c r="P4" s="12" t="s">
        <v>25</v>
      </c>
      <c r="Q4" s="4"/>
    </row>
    <row r="5" spans="1:18" ht="30.75" customHeight="1">
      <c r="A5" s="6"/>
      <c r="B5" s="13"/>
      <c r="C5" s="13"/>
      <c r="D5" s="13"/>
      <c r="E5" s="8"/>
      <c r="F5" s="8"/>
      <c r="G5" s="8"/>
      <c r="H5" s="8" t="s">
        <v>26</v>
      </c>
      <c r="I5" s="13"/>
      <c r="J5" s="57"/>
      <c r="K5" s="7"/>
      <c r="L5" s="7"/>
      <c r="M5" s="8" t="s">
        <v>27</v>
      </c>
      <c r="N5" s="8"/>
      <c r="O5" s="8" t="s">
        <v>28</v>
      </c>
      <c r="P5" s="13" t="s">
        <v>29</v>
      </c>
      <c r="Q5" s="4"/>
    </row>
    <row r="6" spans="1:18" ht="30.75" customHeight="1">
      <c r="A6" s="14" t="s">
        <v>30</v>
      </c>
      <c r="B6" s="13"/>
      <c r="C6" s="13"/>
      <c r="D6" s="13"/>
      <c r="E6" s="13"/>
      <c r="F6" s="8"/>
      <c r="G6" s="8"/>
      <c r="H6" s="8" t="s">
        <v>31</v>
      </c>
      <c r="I6" s="13"/>
      <c r="J6" s="57"/>
      <c r="K6" s="7"/>
      <c r="L6" s="7"/>
      <c r="M6" s="8" t="s">
        <v>32</v>
      </c>
      <c r="N6" s="8" t="s">
        <v>33</v>
      </c>
      <c r="O6" s="8" t="s">
        <v>34</v>
      </c>
      <c r="P6" s="13" t="s">
        <v>35</v>
      </c>
      <c r="Q6" s="4"/>
    </row>
    <row r="7" spans="1:18" ht="30.75" customHeight="1">
      <c r="A7" s="58"/>
      <c r="B7" s="59" t="s">
        <v>36</v>
      </c>
      <c r="C7" s="59" t="s">
        <v>37</v>
      </c>
      <c r="D7" s="59" t="s">
        <v>38</v>
      </c>
      <c r="E7" s="59" t="s">
        <v>39</v>
      </c>
      <c r="F7" s="60" t="s">
        <v>40</v>
      </c>
      <c r="G7" s="60" t="s">
        <v>41</v>
      </c>
      <c r="H7" s="60" t="s">
        <v>42</v>
      </c>
      <c r="I7" s="59" t="s">
        <v>43</v>
      </c>
      <c r="J7" s="57"/>
      <c r="K7" s="61" t="s">
        <v>44</v>
      </c>
      <c r="L7" s="61" t="s">
        <v>45</v>
      </c>
      <c r="M7" s="60" t="s">
        <v>46</v>
      </c>
      <c r="N7" s="60" t="s">
        <v>47</v>
      </c>
      <c r="O7" s="60" t="s">
        <v>48</v>
      </c>
      <c r="P7" s="59" t="s">
        <v>47</v>
      </c>
      <c r="Q7" s="4"/>
    </row>
    <row r="8" spans="1:18" ht="30.75" customHeight="1">
      <c r="A8" s="62">
        <v>2013</v>
      </c>
      <c r="B8" s="63">
        <v>54</v>
      </c>
      <c r="C8" s="63" t="s">
        <v>49</v>
      </c>
      <c r="D8" s="63" t="s">
        <v>49</v>
      </c>
      <c r="E8" s="63">
        <v>44</v>
      </c>
      <c r="F8" s="18">
        <v>10</v>
      </c>
      <c r="G8" s="18">
        <v>3</v>
      </c>
      <c r="H8" s="18">
        <v>2</v>
      </c>
      <c r="I8" s="18">
        <v>2</v>
      </c>
      <c r="J8" s="18"/>
      <c r="K8" s="17">
        <v>0</v>
      </c>
      <c r="L8" s="18">
        <v>11</v>
      </c>
      <c r="M8" s="18">
        <v>2</v>
      </c>
      <c r="N8" s="18">
        <v>2</v>
      </c>
      <c r="O8" s="18">
        <v>2</v>
      </c>
      <c r="P8" s="18">
        <v>6</v>
      </c>
      <c r="Q8" s="64"/>
      <c r="R8" s="64"/>
    </row>
    <row r="9" spans="1:18" s="24" customFormat="1" ht="30.75" customHeight="1">
      <c r="A9" s="62">
        <v>2014</v>
      </c>
      <c r="B9" s="63">
        <v>53</v>
      </c>
      <c r="C9" s="22">
        <v>28</v>
      </c>
      <c r="D9" s="22">
        <v>25</v>
      </c>
      <c r="E9" s="63">
        <v>43</v>
      </c>
      <c r="F9" s="18">
        <v>12</v>
      </c>
      <c r="G9" s="18">
        <v>3</v>
      </c>
      <c r="H9" s="18">
        <v>1</v>
      </c>
      <c r="I9" s="16" t="s">
        <v>49</v>
      </c>
      <c r="J9" s="18"/>
      <c r="K9" s="17">
        <v>0</v>
      </c>
      <c r="L9" s="18">
        <v>11</v>
      </c>
      <c r="M9" s="18">
        <v>2</v>
      </c>
      <c r="N9" s="18">
        <v>2</v>
      </c>
      <c r="O9" s="18">
        <v>2</v>
      </c>
      <c r="P9" s="18">
        <v>4</v>
      </c>
      <c r="Q9" s="64"/>
      <c r="R9" s="64"/>
    </row>
    <row r="10" spans="1:18" s="24" customFormat="1" ht="30.75" customHeight="1">
      <c r="A10" s="62">
        <v>2015</v>
      </c>
      <c r="B10" s="63">
        <v>55</v>
      </c>
      <c r="C10" s="22">
        <v>25</v>
      </c>
      <c r="D10" s="22">
        <v>30</v>
      </c>
      <c r="E10" s="63">
        <v>47</v>
      </c>
      <c r="F10" s="18">
        <v>10</v>
      </c>
      <c r="G10" s="18">
        <v>2</v>
      </c>
      <c r="H10" s="18">
        <v>2</v>
      </c>
      <c r="I10" s="18" t="s">
        <v>6</v>
      </c>
      <c r="J10" s="18"/>
      <c r="K10" s="18" t="s">
        <v>6</v>
      </c>
      <c r="L10" s="18">
        <v>14</v>
      </c>
      <c r="M10" s="18">
        <v>2</v>
      </c>
      <c r="N10" s="18">
        <v>3</v>
      </c>
      <c r="O10" s="18">
        <v>3</v>
      </c>
      <c r="P10" s="18">
        <v>4</v>
      </c>
      <c r="Q10" s="64"/>
      <c r="R10" s="64"/>
    </row>
    <row r="11" spans="1:18" ht="30.75" customHeight="1">
      <c r="A11" s="285">
        <v>2016</v>
      </c>
      <c r="B11" s="283">
        <v>56</v>
      </c>
      <c r="C11" s="22">
        <v>25</v>
      </c>
      <c r="D11" s="22">
        <v>31</v>
      </c>
      <c r="E11" s="284">
        <v>47</v>
      </c>
      <c r="F11" s="281">
        <v>10</v>
      </c>
      <c r="G11" s="281">
        <v>2</v>
      </c>
      <c r="H11" s="281">
        <v>2</v>
      </c>
      <c r="I11" s="281" t="s">
        <v>6</v>
      </c>
      <c r="J11" s="281"/>
      <c r="K11" s="281" t="s">
        <v>6</v>
      </c>
      <c r="L11" s="281">
        <v>16</v>
      </c>
      <c r="M11" s="281">
        <v>2</v>
      </c>
      <c r="N11" s="281">
        <v>3</v>
      </c>
      <c r="O11" s="281">
        <v>3</v>
      </c>
      <c r="P11" s="281">
        <v>4</v>
      </c>
      <c r="Q11" s="64"/>
      <c r="R11" s="64"/>
    </row>
    <row r="12" spans="1:18" ht="30.75" customHeight="1">
      <c r="A12" s="767">
        <v>2017</v>
      </c>
      <c r="B12" s="758">
        <v>59</v>
      </c>
      <c r="C12" s="22">
        <v>27</v>
      </c>
      <c r="D12" s="22">
        <v>32</v>
      </c>
      <c r="E12" s="759">
        <v>50</v>
      </c>
      <c r="F12" s="756">
        <v>10</v>
      </c>
      <c r="G12" s="756">
        <v>2</v>
      </c>
      <c r="H12" s="756">
        <v>2</v>
      </c>
      <c r="I12" s="756" t="s">
        <v>6</v>
      </c>
      <c r="J12" s="756"/>
      <c r="K12" s="756" t="s">
        <v>6</v>
      </c>
      <c r="L12" s="756">
        <v>17</v>
      </c>
      <c r="M12" s="756">
        <v>2</v>
      </c>
      <c r="N12" s="756">
        <v>3</v>
      </c>
      <c r="O12" s="756">
        <v>3</v>
      </c>
      <c r="P12" s="756">
        <v>4</v>
      </c>
      <c r="Q12" s="64"/>
      <c r="R12" s="64"/>
    </row>
    <row r="13" spans="1:18" s="70" customFormat="1" ht="30.75" customHeight="1" thickBot="1">
      <c r="A13" s="65">
        <v>2018</v>
      </c>
      <c r="B13" s="66">
        <v>69</v>
      </c>
      <c r="C13" s="67">
        <v>25</v>
      </c>
      <c r="D13" s="67">
        <v>44</v>
      </c>
      <c r="E13" s="66">
        <v>69</v>
      </c>
      <c r="F13" s="730">
        <v>10</v>
      </c>
      <c r="G13" s="730">
        <v>3</v>
      </c>
      <c r="H13" s="730">
        <v>3</v>
      </c>
      <c r="I13" s="68" t="s">
        <v>5</v>
      </c>
      <c r="J13" s="760"/>
      <c r="K13" s="68" t="s">
        <v>5</v>
      </c>
      <c r="L13" s="730">
        <v>24</v>
      </c>
      <c r="M13" s="730">
        <v>3</v>
      </c>
      <c r="N13" s="730">
        <v>5</v>
      </c>
      <c r="O13" s="730">
        <v>4</v>
      </c>
      <c r="P13" s="730">
        <v>5</v>
      </c>
      <c r="Q13" s="69"/>
      <c r="R13" s="69"/>
    </row>
    <row r="14" spans="1:18" ht="30.75" customHeight="1" thickTop="1" thickBot="1">
      <c r="A14" s="71"/>
      <c r="B14" s="72"/>
      <c r="C14" s="72"/>
      <c r="D14" s="72"/>
      <c r="E14" s="72"/>
      <c r="F14" s="72"/>
      <c r="G14" s="72"/>
      <c r="H14" s="72"/>
      <c r="I14" s="73"/>
      <c r="J14" s="74"/>
      <c r="K14" s="73"/>
      <c r="L14" s="73"/>
      <c r="M14" s="73"/>
      <c r="N14" s="73"/>
      <c r="O14" s="73"/>
      <c r="P14" s="73"/>
      <c r="Q14" s="55"/>
      <c r="R14" s="55"/>
    </row>
    <row r="15" spans="1:18" ht="30.75" customHeight="1" thickTop="1">
      <c r="A15" s="75"/>
      <c r="B15" s="838" t="s">
        <v>50</v>
      </c>
      <c r="C15" s="839"/>
      <c r="D15" s="839"/>
      <c r="E15" s="839"/>
      <c r="F15" s="839"/>
      <c r="G15" s="839"/>
      <c r="H15" s="839"/>
      <c r="I15" s="839"/>
      <c r="J15" s="76"/>
      <c r="K15" s="77"/>
      <c r="L15" s="838" t="s">
        <v>51</v>
      </c>
      <c r="M15" s="839"/>
      <c r="N15" s="839"/>
      <c r="O15" s="839"/>
      <c r="P15" s="839"/>
      <c r="Q15" s="55"/>
      <c r="R15" s="55"/>
    </row>
    <row r="16" spans="1:18" ht="30.75" customHeight="1">
      <c r="A16" s="75" t="s">
        <v>12</v>
      </c>
      <c r="B16" s="849" t="s">
        <v>52</v>
      </c>
      <c r="C16" s="850"/>
      <c r="D16" s="851"/>
      <c r="E16" s="39" t="s">
        <v>53</v>
      </c>
      <c r="F16" s="39" t="s">
        <v>54</v>
      </c>
      <c r="G16" s="39" t="s">
        <v>55</v>
      </c>
      <c r="H16" s="39" t="s">
        <v>56</v>
      </c>
      <c r="I16" s="78" t="s">
        <v>57</v>
      </c>
      <c r="J16" s="76"/>
      <c r="K16" s="79" t="s">
        <v>58</v>
      </c>
      <c r="L16" s="39" t="s">
        <v>59</v>
      </c>
      <c r="M16" s="39" t="s">
        <v>60</v>
      </c>
      <c r="N16" s="39" t="s">
        <v>61</v>
      </c>
      <c r="O16" s="849" t="s">
        <v>62</v>
      </c>
      <c r="P16" s="852"/>
      <c r="Q16" s="55"/>
      <c r="R16" s="55"/>
    </row>
    <row r="17" spans="1:18" ht="30.75" customHeight="1">
      <c r="A17" s="37"/>
      <c r="B17" s="853"/>
      <c r="C17" s="854"/>
      <c r="D17" s="855"/>
      <c r="E17" s="80"/>
      <c r="F17" s="80"/>
      <c r="G17" s="41" t="s">
        <v>63</v>
      </c>
      <c r="H17" s="41" t="s">
        <v>64</v>
      </c>
      <c r="I17" s="42" t="s">
        <v>65</v>
      </c>
      <c r="J17" s="76"/>
      <c r="K17" s="40" t="s">
        <v>66</v>
      </c>
      <c r="L17" s="41"/>
      <c r="M17" s="41" t="s">
        <v>67</v>
      </c>
      <c r="N17" s="41" t="s">
        <v>68</v>
      </c>
      <c r="O17" s="853"/>
      <c r="P17" s="854"/>
      <c r="Q17" s="55"/>
      <c r="R17" s="55"/>
    </row>
    <row r="18" spans="1:18" ht="30.75" customHeight="1">
      <c r="A18" s="75" t="s">
        <v>69</v>
      </c>
      <c r="B18" s="856" t="s">
        <v>70</v>
      </c>
      <c r="C18" s="857"/>
      <c r="D18" s="858"/>
      <c r="E18" s="41" t="s">
        <v>71</v>
      </c>
      <c r="F18" s="41" t="s">
        <v>72</v>
      </c>
      <c r="G18" s="41" t="s">
        <v>73</v>
      </c>
      <c r="H18" s="41" t="s">
        <v>74</v>
      </c>
      <c r="I18" s="42" t="s">
        <v>75</v>
      </c>
      <c r="J18" s="76"/>
      <c r="K18" s="40" t="s">
        <v>76</v>
      </c>
      <c r="L18" s="41"/>
      <c r="M18" s="41" t="s">
        <v>77</v>
      </c>
      <c r="N18" s="41" t="s">
        <v>78</v>
      </c>
      <c r="O18" s="856"/>
      <c r="P18" s="857"/>
      <c r="Q18" s="55"/>
      <c r="R18" s="55"/>
    </row>
    <row r="19" spans="1:18" ht="30.75" customHeight="1">
      <c r="A19" s="81"/>
      <c r="B19" s="842" t="s">
        <v>79</v>
      </c>
      <c r="C19" s="843"/>
      <c r="D19" s="844"/>
      <c r="E19" s="45" t="s">
        <v>80</v>
      </c>
      <c r="F19" s="45" t="s">
        <v>79</v>
      </c>
      <c r="G19" s="45" t="s">
        <v>81</v>
      </c>
      <c r="H19" s="45" t="s">
        <v>82</v>
      </c>
      <c r="I19" s="82" t="s">
        <v>79</v>
      </c>
      <c r="J19" s="76"/>
      <c r="K19" s="46" t="s">
        <v>83</v>
      </c>
      <c r="L19" s="45" t="s">
        <v>84</v>
      </c>
      <c r="M19" s="45" t="s">
        <v>85</v>
      </c>
      <c r="N19" s="45" t="s">
        <v>85</v>
      </c>
      <c r="O19" s="842" t="s">
        <v>86</v>
      </c>
      <c r="P19" s="845"/>
      <c r="Q19" s="55"/>
      <c r="R19" s="55"/>
    </row>
    <row r="20" spans="1:18" ht="30.75" customHeight="1">
      <c r="A20" s="62">
        <v>2013</v>
      </c>
      <c r="B20" s="846">
        <v>0</v>
      </c>
      <c r="C20" s="847"/>
      <c r="D20" s="847"/>
      <c r="E20" s="18">
        <v>4</v>
      </c>
      <c r="F20" s="16">
        <v>0</v>
      </c>
      <c r="G20" s="16">
        <v>0</v>
      </c>
      <c r="H20" s="16">
        <v>0</v>
      </c>
      <c r="I20" s="16">
        <v>0</v>
      </c>
      <c r="J20" s="83"/>
      <c r="K20" s="16">
        <v>0</v>
      </c>
      <c r="L20" s="18">
        <f>SUM(M20:P20)</f>
        <v>10</v>
      </c>
      <c r="M20" s="18">
        <v>3</v>
      </c>
      <c r="N20" s="18">
        <v>2</v>
      </c>
      <c r="O20" s="848">
        <v>5</v>
      </c>
      <c r="P20" s="848"/>
      <c r="Q20" s="55"/>
      <c r="R20" s="55"/>
    </row>
    <row r="21" spans="1:18" s="24" customFormat="1" ht="30.75" customHeight="1">
      <c r="A21" s="62">
        <v>2014</v>
      </c>
      <c r="B21" s="846" t="s">
        <v>49</v>
      </c>
      <c r="C21" s="847"/>
      <c r="D21" s="847"/>
      <c r="E21" s="18">
        <v>6</v>
      </c>
      <c r="F21" s="16">
        <v>0</v>
      </c>
      <c r="G21" s="50" t="s">
        <v>49</v>
      </c>
      <c r="H21" s="16">
        <v>0</v>
      </c>
      <c r="I21" s="16">
        <v>0</v>
      </c>
      <c r="J21" s="83"/>
      <c r="K21" s="16">
        <v>0</v>
      </c>
      <c r="L21" s="18">
        <v>10</v>
      </c>
      <c r="M21" s="18">
        <v>2</v>
      </c>
      <c r="N21" s="18">
        <v>3</v>
      </c>
      <c r="O21" s="848">
        <v>5</v>
      </c>
      <c r="P21" s="848"/>
      <c r="Q21" s="55"/>
      <c r="R21" s="55"/>
    </row>
    <row r="22" spans="1:18" s="24" customFormat="1" ht="30.75" customHeight="1">
      <c r="A22" s="62">
        <v>2015</v>
      </c>
      <c r="B22" s="859" t="s">
        <v>6</v>
      </c>
      <c r="C22" s="860"/>
      <c r="D22" s="860"/>
      <c r="E22" s="18">
        <v>7</v>
      </c>
      <c r="F22" s="16">
        <v>0</v>
      </c>
      <c r="G22" s="18" t="s">
        <v>49</v>
      </c>
      <c r="H22" s="84" t="s">
        <v>49</v>
      </c>
      <c r="I22" s="84" t="s">
        <v>49</v>
      </c>
      <c r="J22" s="83"/>
      <c r="K22" s="84" t="s">
        <v>49</v>
      </c>
      <c r="L22" s="18">
        <v>8</v>
      </c>
      <c r="M22" s="18">
        <v>2</v>
      </c>
      <c r="N22" s="18">
        <v>2</v>
      </c>
      <c r="O22" s="848">
        <v>4</v>
      </c>
      <c r="P22" s="848"/>
      <c r="Q22" s="55"/>
      <c r="R22" s="55"/>
    </row>
    <row r="23" spans="1:18" ht="30.75" customHeight="1">
      <c r="A23" s="285">
        <v>2016</v>
      </c>
      <c r="B23" s="859" t="s">
        <v>6</v>
      </c>
      <c r="C23" s="860"/>
      <c r="D23" s="860"/>
      <c r="E23" s="281">
        <v>5</v>
      </c>
      <c r="F23" s="280">
        <v>0</v>
      </c>
      <c r="G23" s="281" t="s">
        <v>49</v>
      </c>
      <c r="H23" s="84" t="s">
        <v>49</v>
      </c>
      <c r="I23" s="84" t="s">
        <v>49</v>
      </c>
      <c r="J23" s="83"/>
      <c r="K23" s="84" t="s">
        <v>49</v>
      </c>
      <c r="L23" s="281">
        <v>9</v>
      </c>
      <c r="M23" s="281">
        <v>2</v>
      </c>
      <c r="N23" s="281">
        <v>2</v>
      </c>
      <c r="O23" s="848">
        <v>5</v>
      </c>
      <c r="P23" s="848"/>
      <c r="Q23" s="55"/>
      <c r="R23" s="55"/>
    </row>
    <row r="24" spans="1:18" ht="30.75" customHeight="1">
      <c r="A24" s="761">
        <v>2017</v>
      </c>
      <c r="B24" s="859" t="s">
        <v>6</v>
      </c>
      <c r="C24" s="860"/>
      <c r="D24" s="860"/>
      <c r="E24" s="756">
        <v>6</v>
      </c>
      <c r="F24" s="755">
        <v>0</v>
      </c>
      <c r="G24" s="755">
        <v>0</v>
      </c>
      <c r="H24" s="755">
        <v>0</v>
      </c>
      <c r="I24" s="755">
        <v>0</v>
      </c>
      <c r="J24" s="83"/>
      <c r="K24" s="755">
        <v>0</v>
      </c>
      <c r="L24" s="756">
        <v>11</v>
      </c>
      <c r="M24" s="756">
        <v>1</v>
      </c>
      <c r="N24" s="756">
        <v>4</v>
      </c>
      <c r="O24" s="848">
        <v>6</v>
      </c>
      <c r="P24" s="848"/>
      <c r="Q24" s="55"/>
      <c r="R24" s="55"/>
    </row>
    <row r="25" spans="1:18" ht="30.75" customHeight="1" thickBot="1">
      <c r="A25" s="65">
        <v>2018</v>
      </c>
      <c r="B25" s="835" t="s">
        <v>1003</v>
      </c>
      <c r="C25" s="836"/>
      <c r="D25" s="836"/>
      <c r="E25" s="730">
        <v>11</v>
      </c>
      <c r="F25" s="85"/>
      <c r="G25" s="85" t="s">
        <v>5</v>
      </c>
      <c r="H25" s="85" t="s">
        <v>5</v>
      </c>
      <c r="I25" s="85" t="s">
        <v>5</v>
      </c>
      <c r="J25" s="744"/>
      <c r="K25" s="768">
        <v>1</v>
      </c>
      <c r="L25" s="730">
        <v>12</v>
      </c>
      <c r="M25" s="730">
        <v>2</v>
      </c>
      <c r="N25" s="730">
        <v>2</v>
      </c>
      <c r="O25" s="837">
        <v>8</v>
      </c>
      <c r="P25" s="837"/>
      <c r="Q25" s="55"/>
      <c r="R25" s="55"/>
    </row>
    <row r="26" spans="1:18" ht="24" customHeight="1" thickTop="1">
      <c r="A26" s="86" t="s">
        <v>87</v>
      </c>
      <c r="B26" s="53"/>
      <c r="C26" s="53"/>
      <c r="D26" s="53"/>
      <c r="E26" s="54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</row>
    <row r="27" spans="1:18" ht="14.25" customHeight="1">
      <c r="A27" s="24"/>
      <c r="B27" s="34"/>
      <c r="C27" s="34"/>
      <c r="D27" s="34"/>
      <c r="E27" s="34"/>
      <c r="F27" s="34"/>
      <c r="G27" s="34"/>
      <c r="H27" s="34"/>
      <c r="I27" s="34"/>
      <c r="J27" s="35"/>
      <c r="K27" s="34"/>
      <c r="L27" s="34"/>
      <c r="M27" s="34"/>
      <c r="N27" s="34"/>
      <c r="O27" s="34"/>
      <c r="P27" s="34"/>
      <c r="Q27" s="24"/>
      <c r="R27" s="24"/>
    </row>
  </sheetData>
  <mergeCells count="27">
    <mergeCell ref="O17:P17"/>
    <mergeCell ref="B18:D18"/>
    <mergeCell ref="O18:P18"/>
    <mergeCell ref="B24:D24"/>
    <mergeCell ref="B21:D21"/>
    <mergeCell ref="O21:P21"/>
    <mergeCell ref="B22:D22"/>
    <mergeCell ref="O22:P22"/>
    <mergeCell ref="B23:D23"/>
    <mergeCell ref="O23:P23"/>
    <mergeCell ref="O24:P24"/>
    <mergeCell ref="B25:D25"/>
    <mergeCell ref="O25:P25"/>
    <mergeCell ref="B15:I15"/>
    <mergeCell ref="L15:P15"/>
    <mergeCell ref="A1:I1"/>
    <mergeCell ref="K1:P1"/>
    <mergeCell ref="B3:D3"/>
    <mergeCell ref="E3:I3"/>
    <mergeCell ref="K3:P3"/>
    <mergeCell ref="B19:D19"/>
    <mergeCell ref="O19:P19"/>
    <mergeCell ref="B20:D20"/>
    <mergeCell ref="O20:P20"/>
    <mergeCell ref="B16:D16"/>
    <mergeCell ref="O16:P16"/>
    <mergeCell ref="B17:D17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pageOrder="overThenDown" orientation="portrait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8"/>
  <sheetViews>
    <sheetView zoomScaleNormal="100" workbookViewId="0">
      <selection activeCell="L1" sqref="L1:S1"/>
    </sheetView>
  </sheetViews>
  <sheetFormatPr defaultRowHeight="13.5"/>
  <cols>
    <col min="1" max="1" width="11.6640625" style="115" customWidth="1"/>
    <col min="2" max="2" width="7.5546875" style="73" customWidth="1"/>
    <col min="3" max="3" width="6.77734375" style="73" customWidth="1"/>
    <col min="4" max="4" width="6.33203125" style="73" customWidth="1"/>
    <col min="5" max="10" width="8.33203125" style="73" customWidth="1"/>
    <col min="11" max="11" width="2.77734375" style="74" customWidth="1"/>
    <col min="12" max="12" width="8.5546875" style="73" customWidth="1"/>
    <col min="13" max="13" width="9.6640625" style="73" customWidth="1"/>
    <col min="14" max="18" width="8.5546875" style="73" customWidth="1"/>
    <col min="19" max="19" width="11" style="73" customWidth="1"/>
    <col min="20" max="16384" width="8.88671875" style="55"/>
  </cols>
  <sheetData>
    <row r="1" spans="1:19" ht="40.5" customHeight="1">
      <c r="A1" s="861" t="s">
        <v>88</v>
      </c>
      <c r="B1" s="861"/>
      <c r="C1" s="861"/>
      <c r="D1" s="861"/>
      <c r="E1" s="861"/>
      <c r="F1" s="861"/>
      <c r="G1" s="861"/>
      <c r="H1" s="861"/>
      <c r="I1" s="861"/>
      <c r="J1" s="861"/>
      <c r="K1" s="76"/>
      <c r="L1" s="862" t="s">
        <v>1061</v>
      </c>
      <c r="M1" s="862"/>
      <c r="N1" s="862"/>
      <c r="O1" s="862"/>
      <c r="P1" s="862"/>
      <c r="Q1" s="862"/>
      <c r="R1" s="862"/>
      <c r="S1" s="862"/>
    </row>
    <row r="2" spans="1:19" s="64" customFormat="1" ht="25.5" customHeight="1" thickBot="1">
      <c r="A2" s="71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87"/>
      <c r="L2" s="72"/>
      <c r="M2" s="72"/>
      <c r="N2" s="72"/>
      <c r="O2" s="72"/>
      <c r="P2" s="72"/>
      <c r="Q2" s="72"/>
      <c r="R2" s="72"/>
      <c r="S2" s="88" t="s">
        <v>1</v>
      </c>
    </row>
    <row r="3" spans="1:19" s="64" customFormat="1" ht="16.5" customHeight="1" thickTop="1">
      <c r="A3" s="863" t="s">
        <v>89</v>
      </c>
      <c r="B3" s="866" t="s">
        <v>90</v>
      </c>
      <c r="C3" s="867"/>
      <c r="D3" s="868"/>
      <c r="E3" s="839" t="s">
        <v>91</v>
      </c>
      <c r="F3" s="839"/>
      <c r="G3" s="839"/>
      <c r="H3" s="839"/>
      <c r="I3" s="839"/>
      <c r="J3" s="839"/>
      <c r="K3" s="42"/>
      <c r="L3" s="839" t="s">
        <v>92</v>
      </c>
      <c r="M3" s="839"/>
      <c r="N3" s="839"/>
      <c r="O3" s="839"/>
      <c r="P3" s="839"/>
      <c r="Q3" s="839"/>
      <c r="R3" s="869"/>
      <c r="S3" s="89" t="s">
        <v>93</v>
      </c>
    </row>
    <row r="4" spans="1:19" s="64" customFormat="1" ht="16.5" customHeight="1">
      <c r="A4" s="864"/>
      <c r="B4" s="856"/>
      <c r="C4" s="857"/>
      <c r="D4" s="858"/>
      <c r="E4" s="870" t="s">
        <v>94</v>
      </c>
      <c r="F4" s="870"/>
      <c r="G4" s="870"/>
      <c r="H4" s="870"/>
      <c r="I4" s="870"/>
      <c r="J4" s="870"/>
      <c r="K4" s="42"/>
      <c r="L4" s="870" t="s">
        <v>95</v>
      </c>
      <c r="M4" s="870"/>
      <c r="N4" s="871"/>
      <c r="O4" s="872" t="s">
        <v>96</v>
      </c>
      <c r="P4" s="873"/>
      <c r="Q4" s="873"/>
      <c r="R4" s="874"/>
      <c r="S4" s="38" t="s">
        <v>97</v>
      </c>
    </row>
    <row r="5" spans="1:19" s="64" customFormat="1" ht="16.5" customHeight="1">
      <c r="A5" s="864"/>
      <c r="B5" s="41"/>
      <c r="C5" s="39" t="s">
        <v>2</v>
      </c>
      <c r="D5" s="79" t="s">
        <v>3</v>
      </c>
      <c r="E5" s="42" t="s">
        <v>98</v>
      </c>
      <c r="F5" s="39" t="s">
        <v>99</v>
      </c>
      <c r="G5" s="39" t="s">
        <v>100</v>
      </c>
      <c r="H5" s="79" t="s">
        <v>101</v>
      </c>
      <c r="I5" s="79" t="s">
        <v>102</v>
      </c>
      <c r="J5" s="39" t="s">
        <v>103</v>
      </c>
      <c r="K5" s="90"/>
      <c r="L5" s="79" t="s">
        <v>104</v>
      </c>
      <c r="M5" s="79" t="s">
        <v>105</v>
      </c>
      <c r="N5" s="39" t="s">
        <v>106</v>
      </c>
      <c r="O5" s="91" t="s">
        <v>98</v>
      </c>
      <c r="P5" s="39" t="s">
        <v>107</v>
      </c>
      <c r="Q5" s="39" t="s">
        <v>108</v>
      </c>
      <c r="R5" s="40" t="s">
        <v>109</v>
      </c>
      <c r="S5" s="92" t="s">
        <v>110</v>
      </c>
    </row>
    <row r="6" spans="1:19" s="64" customFormat="1" ht="16.5" customHeight="1">
      <c r="A6" s="864"/>
      <c r="B6" s="41"/>
      <c r="C6" s="41"/>
      <c r="D6" s="40"/>
      <c r="E6" s="42"/>
      <c r="F6" s="41"/>
      <c r="G6" s="41"/>
      <c r="H6" s="93" t="s">
        <v>111</v>
      </c>
      <c r="I6" s="93" t="s">
        <v>112</v>
      </c>
      <c r="J6" s="41"/>
      <c r="K6" s="42"/>
      <c r="L6" s="93" t="s">
        <v>113</v>
      </c>
      <c r="M6" s="93" t="s">
        <v>114</v>
      </c>
      <c r="N6" s="41" t="s">
        <v>115</v>
      </c>
      <c r="O6" s="94"/>
      <c r="P6" s="95" t="s">
        <v>116</v>
      </c>
      <c r="Q6" s="95" t="s">
        <v>117</v>
      </c>
      <c r="R6" s="93"/>
      <c r="S6" s="94" t="s">
        <v>118</v>
      </c>
    </row>
    <row r="7" spans="1:19" s="64" customFormat="1" ht="16.5" customHeight="1">
      <c r="A7" s="865"/>
      <c r="B7" s="45" t="s">
        <v>119</v>
      </c>
      <c r="C7" s="45" t="s">
        <v>120</v>
      </c>
      <c r="D7" s="46" t="s">
        <v>121</v>
      </c>
      <c r="E7" s="82" t="s">
        <v>122</v>
      </c>
      <c r="F7" s="45" t="s">
        <v>123</v>
      </c>
      <c r="G7" s="45" t="s">
        <v>124</v>
      </c>
      <c r="H7" s="96" t="s">
        <v>125</v>
      </c>
      <c r="I7" s="96" t="s">
        <v>126</v>
      </c>
      <c r="J7" s="45" t="s">
        <v>127</v>
      </c>
      <c r="K7" s="42"/>
      <c r="L7" s="96" t="s">
        <v>128</v>
      </c>
      <c r="M7" s="96" t="s">
        <v>129</v>
      </c>
      <c r="N7" s="45" t="s">
        <v>130</v>
      </c>
      <c r="O7" s="97" t="s">
        <v>131</v>
      </c>
      <c r="P7" s="98" t="s">
        <v>132</v>
      </c>
      <c r="Q7" s="98" t="s">
        <v>133</v>
      </c>
      <c r="R7" s="96" t="s">
        <v>134</v>
      </c>
      <c r="S7" s="97" t="s">
        <v>135</v>
      </c>
    </row>
    <row r="8" spans="1:19" s="64" customFormat="1" ht="40.5" customHeight="1">
      <c r="A8" s="75">
        <v>2013</v>
      </c>
      <c r="B8" s="49">
        <v>29</v>
      </c>
      <c r="C8" s="49" t="s">
        <v>5</v>
      </c>
      <c r="D8" s="49" t="s">
        <v>5</v>
      </c>
      <c r="E8" s="49">
        <v>19</v>
      </c>
      <c r="F8" s="49">
        <v>5</v>
      </c>
      <c r="G8" s="17">
        <v>0</v>
      </c>
      <c r="H8" s="49">
        <v>4</v>
      </c>
      <c r="I8" s="17">
        <v>0</v>
      </c>
      <c r="J8" s="17">
        <v>0</v>
      </c>
      <c r="K8" s="49"/>
      <c r="L8" s="17">
        <v>0</v>
      </c>
      <c r="M8" s="17">
        <v>0</v>
      </c>
      <c r="N8" s="49">
        <v>10</v>
      </c>
      <c r="O8" s="17">
        <v>0</v>
      </c>
      <c r="P8" s="17">
        <v>0</v>
      </c>
      <c r="Q8" s="17">
        <v>0</v>
      </c>
      <c r="R8" s="17">
        <v>0</v>
      </c>
      <c r="S8" s="49">
        <v>10</v>
      </c>
    </row>
    <row r="9" spans="1:19" s="64" customFormat="1" ht="40.5" customHeight="1">
      <c r="A9" s="75">
        <v>2014</v>
      </c>
      <c r="B9" s="49">
        <v>30</v>
      </c>
      <c r="C9" s="49">
        <v>10</v>
      </c>
      <c r="D9" s="49">
        <v>20</v>
      </c>
      <c r="E9" s="49">
        <v>18</v>
      </c>
      <c r="F9" s="49">
        <v>7</v>
      </c>
      <c r="G9" s="49" t="s">
        <v>5</v>
      </c>
      <c r="H9" s="49">
        <v>3</v>
      </c>
      <c r="I9" s="49" t="s">
        <v>5</v>
      </c>
      <c r="J9" s="49" t="s">
        <v>5</v>
      </c>
      <c r="K9" s="49"/>
      <c r="L9" s="49" t="s">
        <v>5</v>
      </c>
      <c r="M9" s="49" t="s">
        <v>5</v>
      </c>
      <c r="N9" s="49">
        <v>8</v>
      </c>
      <c r="O9" s="49">
        <v>2</v>
      </c>
      <c r="P9" s="49" t="s">
        <v>5</v>
      </c>
      <c r="Q9" s="49" t="s">
        <v>5</v>
      </c>
      <c r="R9" s="49">
        <v>2</v>
      </c>
      <c r="S9" s="49">
        <v>10</v>
      </c>
    </row>
    <row r="10" spans="1:19" s="64" customFormat="1" ht="40.5" customHeight="1">
      <c r="A10" s="75">
        <v>2015</v>
      </c>
      <c r="B10" s="99">
        <v>30</v>
      </c>
      <c r="C10" s="99">
        <v>10</v>
      </c>
      <c r="D10" s="99">
        <v>20</v>
      </c>
      <c r="E10" s="99">
        <v>18</v>
      </c>
      <c r="F10" s="99">
        <v>6</v>
      </c>
      <c r="G10" s="100" t="s">
        <v>6</v>
      </c>
      <c r="H10" s="99">
        <v>4</v>
      </c>
      <c r="I10" s="100" t="s">
        <v>6</v>
      </c>
      <c r="J10" s="100" t="s">
        <v>6</v>
      </c>
      <c r="K10" s="99"/>
      <c r="L10" s="100" t="s">
        <v>6</v>
      </c>
      <c r="M10" s="100" t="s">
        <v>6</v>
      </c>
      <c r="N10" s="99">
        <v>8</v>
      </c>
      <c r="O10" s="99">
        <v>2</v>
      </c>
      <c r="P10" s="99">
        <v>2</v>
      </c>
      <c r="Q10" s="100">
        <v>0</v>
      </c>
      <c r="R10" s="100">
        <v>0</v>
      </c>
      <c r="S10" s="99">
        <v>10</v>
      </c>
    </row>
    <row r="11" spans="1:19" s="64" customFormat="1" ht="40.5" customHeight="1">
      <c r="A11" s="75">
        <v>2016</v>
      </c>
      <c r="B11" s="298">
        <v>31</v>
      </c>
      <c r="C11" s="298">
        <v>10</v>
      </c>
      <c r="D11" s="298">
        <v>21</v>
      </c>
      <c r="E11" s="298">
        <v>18</v>
      </c>
      <c r="F11" s="298">
        <v>5</v>
      </c>
      <c r="G11" s="100" t="s">
        <v>6</v>
      </c>
      <c r="H11" s="298">
        <v>5</v>
      </c>
      <c r="I11" s="100" t="s">
        <v>6</v>
      </c>
      <c r="J11" s="100" t="s">
        <v>6</v>
      </c>
      <c r="K11" s="298"/>
      <c r="L11" s="100" t="s">
        <v>6</v>
      </c>
      <c r="M11" s="100" t="s">
        <v>6</v>
      </c>
      <c r="N11" s="298">
        <v>8</v>
      </c>
      <c r="O11" s="298">
        <v>2</v>
      </c>
      <c r="P11" s="100" t="s">
        <v>6</v>
      </c>
      <c r="Q11" s="100" t="s">
        <v>6</v>
      </c>
      <c r="R11" s="298">
        <v>2</v>
      </c>
      <c r="S11" s="298">
        <v>11</v>
      </c>
    </row>
    <row r="12" spans="1:19" s="64" customFormat="1" ht="40.5" customHeight="1">
      <c r="A12" s="765">
        <v>2017</v>
      </c>
      <c r="B12" s="298">
        <v>31</v>
      </c>
      <c r="C12" s="298">
        <v>10</v>
      </c>
      <c r="D12" s="298">
        <v>21</v>
      </c>
      <c r="E12" s="298">
        <v>18</v>
      </c>
      <c r="F12" s="298">
        <v>5</v>
      </c>
      <c r="G12" s="100" t="s">
        <v>6</v>
      </c>
      <c r="H12" s="298">
        <v>5</v>
      </c>
      <c r="I12" s="100" t="s">
        <v>6</v>
      </c>
      <c r="J12" s="298" t="s">
        <v>403</v>
      </c>
      <c r="K12" s="298"/>
      <c r="L12" s="100" t="s">
        <v>6</v>
      </c>
      <c r="M12" s="100" t="s">
        <v>6</v>
      </c>
      <c r="N12" s="298">
        <v>6</v>
      </c>
      <c r="O12" s="298">
        <v>2</v>
      </c>
      <c r="P12" s="100" t="s">
        <v>6</v>
      </c>
      <c r="Q12" s="100" t="s">
        <v>6</v>
      </c>
      <c r="R12" s="298">
        <v>2</v>
      </c>
      <c r="S12" s="298">
        <v>11</v>
      </c>
    </row>
    <row r="13" spans="1:19" s="64" customFormat="1" ht="40.5" customHeight="1">
      <c r="A13" s="101">
        <v>2018</v>
      </c>
      <c r="B13" s="102">
        <v>27</v>
      </c>
      <c r="C13" s="102">
        <v>10</v>
      </c>
      <c r="D13" s="102">
        <v>17</v>
      </c>
      <c r="E13" s="102">
        <v>16</v>
      </c>
      <c r="F13" s="102">
        <v>5</v>
      </c>
      <c r="G13" s="100" t="s">
        <v>1004</v>
      </c>
      <c r="H13" s="102">
        <v>5</v>
      </c>
      <c r="I13" s="100" t="s">
        <v>1004</v>
      </c>
      <c r="J13" s="102">
        <v>2</v>
      </c>
      <c r="K13" s="102"/>
      <c r="L13" s="100" t="s">
        <v>1004</v>
      </c>
      <c r="M13" s="100" t="s">
        <v>5</v>
      </c>
      <c r="N13" s="102">
        <v>4</v>
      </c>
      <c r="O13" s="102" t="s">
        <v>1004</v>
      </c>
      <c r="P13" s="100" t="s">
        <v>1004</v>
      </c>
      <c r="Q13" s="100" t="s">
        <v>5</v>
      </c>
      <c r="R13" s="102" t="s">
        <v>1004</v>
      </c>
      <c r="S13" s="102">
        <v>11</v>
      </c>
    </row>
    <row r="14" spans="1:19" s="64" customFormat="1" ht="40.5" customHeight="1">
      <c r="A14" s="48" t="s">
        <v>136</v>
      </c>
      <c r="B14" s="103">
        <v>1</v>
      </c>
      <c r="C14" s="100" t="s">
        <v>5</v>
      </c>
      <c r="D14" s="99">
        <v>1</v>
      </c>
      <c r="E14" s="104" t="s">
        <v>5</v>
      </c>
      <c r="F14" s="100" t="s">
        <v>5</v>
      </c>
      <c r="G14" s="100" t="s">
        <v>5</v>
      </c>
      <c r="H14" s="100" t="s">
        <v>5</v>
      </c>
      <c r="I14" s="100" t="s">
        <v>5</v>
      </c>
      <c r="J14" s="100" t="s">
        <v>5</v>
      </c>
      <c r="K14" s="99"/>
      <c r="L14" s="100" t="s">
        <v>5</v>
      </c>
      <c r="M14" s="100" t="s">
        <v>5</v>
      </c>
      <c r="N14" s="100">
        <v>6</v>
      </c>
      <c r="O14" s="100" t="s">
        <v>5</v>
      </c>
      <c r="P14" s="100" t="s">
        <v>5</v>
      </c>
      <c r="Q14" s="100" t="s">
        <v>5</v>
      </c>
      <c r="R14" s="100" t="s">
        <v>5</v>
      </c>
      <c r="S14" s="104">
        <v>1</v>
      </c>
    </row>
    <row r="15" spans="1:19" s="64" customFormat="1" ht="40.5" customHeight="1">
      <c r="A15" s="48" t="s">
        <v>137</v>
      </c>
      <c r="B15" s="103">
        <v>5</v>
      </c>
      <c r="C15" s="99">
        <v>2</v>
      </c>
      <c r="D15" s="99">
        <v>3</v>
      </c>
      <c r="E15" s="105">
        <v>3</v>
      </c>
      <c r="F15" s="104">
        <v>1</v>
      </c>
      <c r="G15" s="100" t="s">
        <v>5</v>
      </c>
      <c r="H15" s="106">
        <v>1</v>
      </c>
      <c r="I15" s="100" t="s">
        <v>5</v>
      </c>
      <c r="J15" s="100" t="s">
        <v>5</v>
      </c>
      <c r="K15" s="99"/>
      <c r="L15" s="100" t="s">
        <v>5</v>
      </c>
      <c r="M15" s="100" t="s">
        <v>5</v>
      </c>
      <c r="N15" s="105">
        <v>1</v>
      </c>
      <c r="O15" s="106" t="s">
        <v>5</v>
      </c>
      <c r="P15" s="100" t="s">
        <v>5</v>
      </c>
      <c r="Q15" s="100" t="s">
        <v>5</v>
      </c>
      <c r="R15" s="106" t="s">
        <v>5</v>
      </c>
      <c r="S15" s="104">
        <v>2</v>
      </c>
    </row>
    <row r="16" spans="1:19" s="64" customFormat="1" ht="40.5" customHeight="1">
      <c r="A16" s="48" t="s">
        <v>138</v>
      </c>
      <c r="B16" s="103">
        <v>5</v>
      </c>
      <c r="C16" s="99">
        <v>2</v>
      </c>
      <c r="D16" s="99">
        <v>3</v>
      </c>
      <c r="E16" s="105">
        <v>3</v>
      </c>
      <c r="F16" s="104">
        <v>1</v>
      </c>
      <c r="G16" s="100" t="s">
        <v>5</v>
      </c>
      <c r="H16" s="104">
        <v>1</v>
      </c>
      <c r="I16" s="100" t="s">
        <v>5</v>
      </c>
      <c r="J16" s="298">
        <v>1</v>
      </c>
      <c r="K16" s="99"/>
      <c r="L16" s="100" t="s">
        <v>5</v>
      </c>
      <c r="M16" s="100" t="s">
        <v>5</v>
      </c>
      <c r="N16" s="105" t="s">
        <v>5</v>
      </c>
      <c r="O16" s="100" t="s">
        <v>5</v>
      </c>
      <c r="P16" s="100" t="s">
        <v>5</v>
      </c>
      <c r="Q16" s="100" t="s">
        <v>5</v>
      </c>
      <c r="R16" s="100" t="s">
        <v>5</v>
      </c>
      <c r="S16" s="104">
        <v>2</v>
      </c>
    </row>
    <row r="17" spans="1:32" s="69" customFormat="1" ht="40.5" customHeight="1">
      <c r="A17" s="48" t="s">
        <v>139</v>
      </c>
      <c r="B17" s="103">
        <v>2</v>
      </c>
      <c r="C17" s="100" t="s">
        <v>5</v>
      </c>
      <c r="D17" s="99">
        <v>2</v>
      </c>
      <c r="E17" s="105" t="s">
        <v>5</v>
      </c>
      <c r="F17" s="100" t="s">
        <v>5</v>
      </c>
      <c r="G17" s="100" t="s">
        <v>5</v>
      </c>
      <c r="H17" s="100" t="s">
        <v>5</v>
      </c>
      <c r="I17" s="100" t="s">
        <v>5</v>
      </c>
      <c r="J17" s="100" t="s">
        <v>5</v>
      </c>
      <c r="K17" s="99"/>
      <c r="L17" s="100" t="s">
        <v>5</v>
      </c>
      <c r="M17" s="100" t="s">
        <v>5</v>
      </c>
      <c r="N17" s="100" t="s">
        <v>5</v>
      </c>
      <c r="O17" s="100" t="s">
        <v>5</v>
      </c>
      <c r="P17" s="100">
        <v>1</v>
      </c>
      <c r="Q17" s="100" t="s">
        <v>5</v>
      </c>
      <c r="R17" s="100" t="s">
        <v>5</v>
      </c>
      <c r="S17" s="104">
        <v>2</v>
      </c>
    </row>
    <row r="18" spans="1:32" ht="40.5" customHeight="1">
      <c r="A18" s="48" t="s">
        <v>140</v>
      </c>
      <c r="B18" s="103">
        <v>5</v>
      </c>
      <c r="C18" s="99">
        <v>2</v>
      </c>
      <c r="D18" s="99">
        <v>3</v>
      </c>
      <c r="E18" s="105">
        <v>3</v>
      </c>
      <c r="F18" s="104">
        <v>1</v>
      </c>
      <c r="G18" s="100" t="s">
        <v>5</v>
      </c>
      <c r="H18" s="105">
        <v>1</v>
      </c>
      <c r="I18" s="100" t="s">
        <v>5</v>
      </c>
      <c r="J18" s="100" t="s">
        <v>5</v>
      </c>
      <c r="K18" s="105"/>
      <c r="L18" s="100" t="s">
        <v>5</v>
      </c>
      <c r="M18" s="100" t="s">
        <v>5</v>
      </c>
      <c r="N18" s="105">
        <v>1</v>
      </c>
      <c r="O18" s="106" t="s">
        <v>5</v>
      </c>
      <c r="P18" s="100" t="s">
        <v>5</v>
      </c>
      <c r="Q18" s="100" t="s">
        <v>5</v>
      </c>
      <c r="R18" s="106" t="s">
        <v>5</v>
      </c>
      <c r="S18" s="104">
        <v>2</v>
      </c>
    </row>
    <row r="19" spans="1:32" ht="40.5" customHeight="1">
      <c r="A19" s="48" t="s">
        <v>141</v>
      </c>
      <c r="B19" s="103">
        <v>4</v>
      </c>
      <c r="C19" s="99">
        <v>2</v>
      </c>
      <c r="D19" s="99">
        <v>2</v>
      </c>
      <c r="E19" s="105">
        <v>3</v>
      </c>
      <c r="F19" s="107">
        <v>1</v>
      </c>
      <c r="G19" s="100" t="s">
        <v>5</v>
      </c>
      <c r="H19" s="107">
        <v>1</v>
      </c>
      <c r="I19" s="100" t="s">
        <v>5</v>
      </c>
      <c r="J19" s="102" t="s">
        <v>5</v>
      </c>
      <c r="K19" s="105"/>
      <c r="L19" s="100" t="s">
        <v>5</v>
      </c>
      <c r="M19" s="100" t="s">
        <v>5</v>
      </c>
      <c r="N19" s="105">
        <v>1</v>
      </c>
      <c r="O19" s="100" t="s">
        <v>5</v>
      </c>
      <c r="P19" s="100" t="s">
        <v>5</v>
      </c>
      <c r="Q19" s="100" t="s">
        <v>5</v>
      </c>
      <c r="R19" s="100" t="s">
        <v>5</v>
      </c>
      <c r="S19" s="107">
        <v>1</v>
      </c>
    </row>
    <row r="20" spans="1:32" ht="40.5" customHeight="1" thickBot="1">
      <c r="A20" s="51" t="s">
        <v>142</v>
      </c>
      <c r="B20" s="108">
        <v>5</v>
      </c>
      <c r="C20" s="109">
        <v>2</v>
      </c>
      <c r="D20" s="109">
        <v>3</v>
      </c>
      <c r="E20" s="109">
        <v>4</v>
      </c>
      <c r="F20" s="110">
        <v>1</v>
      </c>
      <c r="G20" s="111" t="s">
        <v>5</v>
      </c>
      <c r="H20" s="110">
        <v>1</v>
      </c>
      <c r="I20" s="111" t="s">
        <v>5</v>
      </c>
      <c r="J20" s="112">
        <v>1</v>
      </c>
      <c r="K20" s="105"/>
      <c r="L20" s="111" t="s">
        <v>5</v>
      </c>
      <c r="M20" s="111" t="s">
        <v>5</v>
      </c>
      <c r="N20" s="112">
        <v>1</v>
      </c>
      <c r="O20" s="111" t="s">
        <v>5</v>
      </c>
      <c r="P20" s="111" t="s">
        <v>5</v>
      </c>
      <c r="Q20" s="111" t="s">
        <v>5</v>
      </c>
      <c r="R20" s="279" t="s">
        <v>5</v>
      </c>
      <c r="S20" s="110">
        <v>1</v>
      </c>
    </row>
    <row r="21" spans="1:32" ht="12" customHeight="1" thickTop="1">
      <c r="A21" s="52" t="s">
        <v>143</v>
      </c>
      <c r="B21" s="53"/>
      <c r="C21" s="53"/>
      <c r="D21" s="53"/>
      <c r="E21" s="54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11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64"/>
      <c r="AF21" s="114"/>
    </row>
    <row r="22" spans="1:32">
      <c r="B22" s="116"/>
      <c r="C22" s="116"/>
      <c r="D22" s="116"/>
      <c r="E22" s="116"/>
      <c r="F22" s="116"/>
      <c r="G22" s="116"/>
      <c r="H22" s="116"/>
      <c r="I22" s="116"/>
      <c r="J22" s="116"/>
      <c r="K22" s="117"/>
      <c r="L22" s="116"/>
      <c r="M22" s="116"/>
      <c r="N22" s="116"/>
      <c r="O22" s="116"/>
      <c r="P22" s="116"/>
      <c r="Q22" s="116"/>
      <c r="R22" s="116"/>
      <c r="S22" s="116"/>
    </row>
    <row r="23" spans="1:32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</row>
    <row r="24" spans="1:32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</row>
    <row r="25" spans="1:32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</row>
    <row r="26" spans="1:32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</row>
    <row r="27" spans="1:32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</row>
    <row r="28" spans="1:32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</row>
    <row r="29" spans="1:32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1:32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</row>
    <row r="31" spans="1:32">
      <c r="B31" s="116"/>
      <c r="C31" s="116"/>
      <c r="D31" s="116"/>
      <c r="E31" s="116"/>
      <c r="F31" s="116"/>
      <c r="G31" s="116"/>
      <c r="H31" s="116"/>
      <c r="I31" s="116"/>
      <c r="J31" s="116"/>
      <c r="K31" s="117"/>
      <c r="L31" s="116"/>
      <c r="M31" s="116"/>
      <c r="N31" s="116"/>
      <c r="O31" s="116"/>
      <c r="P31" s="116"/>
      <c r="Q31" s="116"/>
      <c r="R31" s="116"/>
      <c r="S31" s="116"/>
    </row>
    <row r="32" spans="1:32">
      <c r="B32" s="116"/>
      <c r="C32" s="116"/>
      <c r="D32" s="116"/>
      <c r="E32" s="116"/>
      <c r="F32" s="116"/>
      <c r="G32" s="116"/>
      <c r="H32" s="116"/>
      <c r="I32" s="116"/>
      <c r="J32" s="116"/>
      <c r="K32" s="117"/>
      <c r="L32" s="116"/>
      <c r="M32" s="116"/>
      <c r="N32" s="116"/>
      <c r="O32" s="116"/>
      <c r="P32" s="116"/>
      <c r="Q32" s="116"/>
      <c r="R32" s="116"/>
      <c r="S32" s="116"/>
    </row>
    <row r="33" spans="1:19">
      <c r="B33" s="116"/>
      <c r="C33" s="116"/>
      <c r="D33" s="116"/>
      <c r="E33" s="116"/>
      <c r="F33" s="116"/>
      <c r="G33" s="116"/>
      <c r="H33" s="116"/>
      <c r="I33" s="116"/>
      <c r="J33" s="116"/>
      <c r="K33" s="117"/>
      <c r="L33" s="116"/>
      <c r="M33" s="116"/>
      <c r="N33" s="116"/>
      <c r="O33" s="116"/>
      <c r="P33" s="116"/>
      <c r="Q33" s="116"/>
      <c r="R33" s="116"/>
      <c r="S33" s="116"/>
    </row>
    <row r="34" spans="1:19">
      <c r="A34" s="55"/>
      <c r="B34" s="116"/>
      <c r="C34" s="116"/>
      <c r="D34" s="116"/>
      <c r="E34" s="116"/>
      <c r="F34" s="116"/>
      <c r="G34" s="116"/>
      <c r="H34" s="116"/>
      <c r="I34" s="116"/>
      <c r="J34" s="116"/>
      <c r="K34" s="117"/>
      <c r="L34" s="116"/>
      <c r="M34" s="116"/>
      <c r="N34" s="116"/>
      <c r="O34" s="116"/>
      <c r="P34" s="116"/>
      <c r="Q34" s="116"/>
      <c r="R34" s="116"/>
      <c r="S34" s="116"/>
    </row>
    <row r="35" spans="1:19">
      <c r="A35" s="55"/>
      <c r="B35" s="116"/>
      <c r="C35" s="116"/>
      <c r="D35" s="116"/>
      <c r="E35" s="116"/>
      <c r="F35" s="116"/>
      <c r="G35" s="116"/>
      <c r="H35" s="116"/>
      <c r="I35" s="116"/>
      <c r="J35" s="116"/>
      <c r="K35" s="117"/>
      <c r="L35" s="116"/>
      <c r="M35" s="116"/>
      <c r="N35" s="116"/>
      <c r="O35" s="116"/>
      <c r="P35" s="116"/>
      <c r="Q35" s="116"/>
      <c r="R35" s="116"/>
      <c r="S35" s="116"/>
    </row>
    <row r="36" spans="1:19">
      <c r="A36" s="55"/>
      <c r="B36" s="116"/>
      <c r="C36" s="116"/>
      <c r="D36" s="116"/>
      <c r="E36" s="116"/>
      <c r="F36" s="116"/>
      <c r="G36" s="116"/>
      <c r="H36" s="116"/>
      <c r="I36" s="116"/>
      <c r="J36" s="116"/>
      <c r="K36" s="117"/>
      <c r="L36" s="116"/>
      <c r="M36" s="116"/>
      <c r="N36" s="116"/>
      <c r="O36" s="116"/>
      <c r="P36" s="116"/>
      <c r="Q36" s="116"/>
      <c r="R36" s="116"/>
      <c r="S36" s="116"/>
    </row>
    <row r="37" spans="1:19">
      <c r="A37" s="55"/>
      <c r="B37" s="116"/>
      <c r="C37" s="116"/>
      <c r="D37" s="116"/>
      <c r="E37" s="116"/>
      <c r="F37" s="116"/>
      <c r="G37" s="116"/>
      <c r="H37" s="116"/>
      <c r="I37" s="116"/>
      <c r="J37" s="116"/>
      <c r="K37" s="117"/>
      <c r="L37" s="116"/>
      <c r="M37" s="116"/>
      <c r="N37" s="116"/>
      <c r="O37" s="116"/>
      <c r="P37" s="116"/>
      <c r="Q37" s="116"/>
      <c r="R37" s="116"/>
      <c r="S37" s="116"/>
    </row>
    <row r="38" spans="1:19">
      <c r="A38" s="55"/>
      <c r="B38" s="116"/>
      <c r="C38" s="116"/>
      <c r="D38" s="116"/>
      <c r="E38" s="116"/>
      <c r="F38" s="116"/>
      <c r="G38" s="116"/>
      <c r="H38" s="116"/>
      <c r="I38" s="116"/>
      <c r="J38" s="116"/>
      <c r="K38" s="117"/>
      <c r="L38" s="116"/>
      <c r="M38" s="116"/>
      <c r="N38" s="116"/>
      <c r="O38" s="116"/>
      <c r="P38" s="116"/>
      <c r="Q38" s="116"/>
      <c r="R38" s="116"/>
      <c r="S38" s="116"/>
    </row>
    <row r="39" spans="1:19">
      <c r="A39" s="55"/>
      <c r="B39" s="116"/>
      <c r="C39" s="116"/>
      <c r="D39" s="116"/>
      <c r="E39" s="116"/>
      <c r="F39" s="116"/>
      <c r="G39" s="116"/>
      <c r="H39" s="116"/>
      <c r="I39" s="116"/>
      <c r="J39" s="116"/>
      <c r="K39" s="117"/>
      <c r="L39" s="116"/>
      <c r="M39" s="116"/>
      <c r="N39" s="116"/>
      <c r="O39" s="116"/>
      <c r="P39" s="116"/>
      <c r="Q39" s="116"/>
      <c r="R39" s="116"/>
      <c r="S39" s="116"/>
    </row>
    <row r="40" spans="1:19">
      <c r="A40" s="55"/>
      <c r="B40" s="116"/>
      <c r="C40" s="116"/>
      <c r="D40" s="116"/>
      <c r="E40" s="116"/>
      <c r="F40" s="116"/>
      <c r="G40" s="116"/>
      <c r="H40" s="116"/>
      <c r="I40" s="116"/>
      <c r="J40" s="116"/>
      <c r="K40" s="117"/>
      <c r="L40" s="116"/>
      <c r="M40" s="116"/>
      <c r="N40" s="116"/>
      <c r="O40" s="116"/>
      <c r="P40" s="116"/>
      <c r="Q40" s="116"/>
      <c r="R40" s="116"/>
      <c r="S40" s="116"/>
    </row>
    <row r="41" spans="1:19">
      <c r="A41" s="55"/>
      <c r="B41" s="116"/>
      <c r="C41" s="116"/>
      <c r="D41" s="116"/>
      <c r="E41" s="116"/>
      <c r="F41" s="116"/>
      <c r="G41" s="116"/>
      <c r="H41" s="116"/>
      <c r="I41" s="116"/>
      <c r="J41" s="116"/>
      <c r="K41" s="117"/>
      <c r="L41" s="116"/>
      <c r="M41" s="116"/>
      <c r="N41" s="116"/>
      <c r="O41" s="116"/>
      <c r="P41" s="116"/>
      <c r="Q41" s="116"/>
      <c r="R41" s="116"/>
      <c r="S41" s="116"/>
    </row>
    <row r="42" spans="1:19">
      <c r="A42" s="55"/>
      <c r="B42" s="116"/>
      <c r="C42" s="116"/>
      <c r="D42" s="116"/>
      <c r="E42" s="116"/>
      <c r="F42" s="116"/>
      <c r="G42" s="116"/>
      <c r="H42" s="116"/>
      <c r="I42" s="116"/>
      <c r="J42" s="116"/>
      <c r="K42" s="117"/>
      <c r="L42" s="116"/>
      <c r="M42" s="116"/>
      <c r="N42" s="116"/>
      <c r="O42" s="116"/>
      <c r="P42" s="116"/>
      <c r="Q42" s="116"/>
      <c r="R42" s="116"/>
      <c r="S42" s="116"/>
    </row>
    <row r="43" spans="1:19">
      <c r="A43" s="55"/>
      <c r="B43" s="116"/>
      <c r="C43" s="116"/>
      <c r="D43" s="116"/>
      <c r="E43" s="116"/>
      <c r="F43" s="116"/>
      <c r="G43" s="116"/>
      <c r="H43" s="116"/>
      <c r="I43" s="116"/>
      <c r="J43" s="116"/>
      <c r="K43" s="117"/>
      <c r="L43" s="116"/>
      <c r="M43" s="116"/>
      <c r="N43" s="116"/>
      <c r="O43" s="116"/>
      <c r="P43" s="116"/>
      <c r="Q43" s="116"/>
      <c r="R43" s="116"/>
      <c r="S43" s="116"/>
    </row>
    <row r="44" spans="1:19">
      <c r="A44" s="55"/>
      <c r="B44" s="116"/>
      <c r="C44" s="116"/>
      <c r="D44" s="116"/>
      <c r="E44" s="116"/>
      <c r="F44" s="116"/>
      <c r="G44" s="116"/>
      <c r="H44" s="116"/>
      <c r="I44" s="116"/>
      <c r="J44" s="116"/>
      <c r="K44" s="117"/>
      <c r="L44" s="116"/>
      <c r="M44" s="116"/>
      <c r="N44" s="116"/>
      <c r="O44" s="116"/>
      <c r="P44" s="116"/>
      <c r="Q44" s="116"/>
      <c r="R44" s="116"/>
      <c r="S44" s="116"/>
    </row>
    <row r="45" spans="1:19">
      <c r="A45" s="55"/>
      <c r="B45" s="116"/>
      <c r="C45" s="116"/>
      <c r="D45" s="116"/>
      <c r="E45" s="116"/>
      <c r="F45" s="116"/>
      <c r="G45" s="116"/>
      <c r="H45" s="116"/>
      <c r="I45" s="116"/>
      <c r="J45" s="116"/>
      <c r="K45" s="117"/>
      <c r="L45" s="116"/>
      <c r="M45" s="116"/>
      <c r="N45" s="116"/>
      <c r="O45" s="116"/>
      <c r="P45" s="116"/>
      <c r="Q45" s="116"/>
      <c r="R45" s="116"/>
      <c r="S45" s="116"/>
    </row>
    <row r="46" spans="1:19">
      <c r="A46" s="55"/>
      <c r="B46" s="116"/>
      <c r="C46" s="116"/>
      <c r="D46" s="116"/>
      <c r="E46" s="116"/>
      <c r="F46" s="116"/>
      <c r="G46" s="116"/>
      <c r="H46" s="116"/>
      <c r="I46" s="116"/>
      <c r="J46" s="116"/>
      <c r="K46" s="117"/>
      <c r="L46" s="116"/>
      <c r="M46" s="116"/>
      <c r="N46" s="116"/>
      <c r="O46" s="116"/>
      <c r="P46" s="116"/>
      <c r="Q46" s="116"/>
      <c r="R46" s="116"/>
      <c r="S46" s="116"/>
    </row>
    <row r="47" spans="1:19">
      <c r="A47" s="55"/>
      <c r="B47" s="116"/>
      <c r="C47" s="116"/>
      <c r="D47" s="116"/>
      <c r="E47" s="116"/>
      <c r="F47" s="116"/>
      <c r="G47" s="116"/>
      <c r="H47" s="116"/>
      <c r="I47" s="116"/>
      <c r="J47" s="116"/>
      <c r="K47" s="117"/>
      <c r="L47" s="116"/>
      <c r="M47" s="116"/>
      <c r="N47" s="116"/>
      <c r="O47" s="116"/>
      <c r="P47" s="116"/>
      <c r="Q47" s="116"/>
      <c r="R47" s="116"/>
      <c r="S47" s="116"/>
    </row>
    <row r="48" spans="1:19">
      <c r="A48" s="55"/>
      <c r="B48" s="116"/>
      <c r="C48" s="116"/>
      <c r="D48" s="116"/>
      <c r="E48" s="116"/>
      <c r="F48" s="116"/>
      <c r="G48" s="116"/>
      <c r="H48" s="116"/>
      <c r="I48" s="116"/>
      <c r="J48" s="116"/>
      <c r="K48" s="117"/>
      <c r="L48" s="116"/>
      <c r="M48" s="116"/>
      <c r="N48" s="116"/>
      <c r="O48" s="116"/>
      <c r="P48" s="116"/>
      <c r="Q48" s="116"/>
      <c r="R48" s="116"/>
      <c r="S48" s="116"/>
    </row>
  </sheetData>
  <mergeCells count="10">
    <mergeCell ref="A1:J1"/>
    <mergeCell ref="L1:S1"/>
    <mergeCell ref="A3:A7"/>
    <mergeCell ref="B3:D3"/>
    <mergeCell ref="E3:J3"/>
    <mergeCell ref="L3:R3"/>
    <mergeCell ref="B4:D4"/>
    <mergeCell ref="E4:J4"/>
    <mergeCell ref="L4:N4"/>
    <mergeCell ref="O4:R4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67"/>
  <sheetViews>
    <sheetView zoomScaleNormal="100" workbookViewId="0">
      <selection activeCell="A2" sqref="A2"/>
    </sheetView>
  </sheetViews>
  <sheetFormatPr defaultRowHeight="13.5"/>
  <cols>
    <col min="1" max="1" width="11.33203125" style="115" customWidth="1"/>
    <col min="2" max="5" width="8.33203125" style="73" customWidth="1"/>
    <col min="6" max="6" width="9.6640625" style="73" customWidth="1"/>
    <col min="7" max="8" width="9.21875" style="124" customWidth="1"/>
    <col min="9" max="9" width="2.77734375" style="124" customWidth="1"/>
    <col min="10" max="10" width="12.109375" style="124" customWidth="1"/>
    <col min="11" max="11" width="7.88671875" style="124" customWidth="1"/>
    <col min="12" max="12" width="8.5546875" style="534" customWidth="1"/>
    <col min="13" max="13" width="11.5546875" style="534" customWidth="1"/>
    <col min="14" max="14" width="11.88671875" style="534" customWidth="1"/>
    <col min="15" max="17" width="8.33203125" style="574" customWidth="1"/>
    <col min="18" max="18" width="8.33203125" style="55" customWidth="1"/>
    <col min="19" max="16384" width="8.88671875" style="55"/>
  </cols>
  <sheetData>
    <row r="1" spans="1:74" s="494" customFormat="1" ht="40.5" customHeight="1">
      <c r="A1" s="861" t="s">
        <v>1065</v>
      </c>
      <c r="B1" s="861"/>
      <c r="C1" s="861"/>
      <c r="D1" s="861"/>
      <c r="E1" s="861"/>
      <c r="F1" s="861"/>
      <c r="G1" s="861"/>
      <c r="H1" s="861"/>
      <c r="I1" s="570"/>
      <c r="J1" s="875" t="s">
        <v>1062</v>
      </c>
      <c r="K1" s="875"/>
      <c r="L1" s="875"/>
      <c r="M1" s="875"/>
      <c r="N1" s="875"/>
      <c r="O1" s="875"/>
      <c r="P1" s="875"/>
      <c r="Q1" s="875"/>
      <c r="R1" s="875"/>
    </row>
    <row r="2" spans="1:74" s="64" customFormat="1" ht="25.5" customHeight="1" thickBot="1">
      <c r="A2" s="571" t="s">
        <v>515</v>
      </c>
      <c r="B2" s="571"/>
      <c r="C2" s="571"/>
      <c r="D2" s="571"/>
      <c r="E2" s="571"/>
      <c r="F2" s="571"/>
      <c r="G2" s="572"/>
      <c r="H2" s="119"/>
      <c r="I2" s="120"/>
      <c r="J2" s="119"/>
      <c r="K2" s="119"/>
      <c r="L2" s="572"/>
      <c r="M2" s="572"/>
      <c r="N2" s="572"/>
      <c r="P2" s="573"/>
      <c r="Q2" s="573"/>
      <c r="R2" s="88" t="s">
        <v>630</v>
      </c>
    </row>
    <row r="3" spans="1:74" s="64" customFormat="1" ht="17.100000000000001" customHeight="1" thickTop="1">
      <c r="A3" s="381" t="s">
        <v>631</v>
      </c>
      <c r="B3" s="838" t="s">
        <v>632</v>
      </c>
      <c r="C3" s="839"/>
      <c r="D3" s="839"/>
      <c r="E3" s="839"/>
      <c r="F3" s="869"/>
      <c r="G3" s="838"/>
      <c r="H3" s="839"/>
      <c r="I3" s="375"/>
      <c r="J3" s="839" t="s">
        <v>633</v>
      </c>
      <c r="K3" s="839"/>
      <c r="L3" s="839"/>
      <c r="M3" s="839"/>
      <c r="N3" s="839"/>
      <c r="O3" s="839"/>
      <c r="P3" s="839"/>
      <c r="Q3" s="839"/>
      <c r="R3" s="839"/>
    </row>
    <row r="4" spans="1:74" s="64" customFormat="1" ht="17.100000000000001" customHeight="1">
      <c r="A4" s="381" t="s">
        <v>634</v>
      </c>
      <c r="B4" s="391" t="s">
        <v>510</v>
      </c>
      <c r="C4" s="391" t="s">
        <v>635</v>
      </c>
      <c r="D4" s="391" t="s">
        <v>636</v>
      </c>
      <c r="E4" s="374" t="s">
        <v>637</v>
      </c>
      <c r="F4" s="391" t="s">
        <v>638</v>
      </c>
      <c r="G4" s="376" t="s">
        <v>510</v>
      </c>
      <c r="H4" s="375" t="s">
        <v>639</v>
      </c>
      <c r="I4" s="375"/>
      <c r="J4" s="376" t="s">
        <v>640</v>
      </c>
      <c r="K4" s="75" t="s">
        <v>641</v>
      </c>
      <c r="L4" s="376" t="s">
        <v>642</v>
      </c>
      <c r="M4" s="75" t="s">
        <v>643</v>
      </c>
      <c r="N4" s="75" t="s">
        <v>644</v>
      </c>
      <c r="O4" s="75" t="s">
        <v>645</v>
      </c>
      <c r="P4" s="387" t="s">
        <v>638</v>
      </c>
      <c r="Q4" s="387" t="s">
        <v>638</v>
      </c>
      <c r="R4" s="498" t="s">
        <v>638</v>
      </c>
    </row>
    <row r="5" spans="1:74" s="64" customFormat="1" ht="17.100000000000001" customHeight="1">
      <c r="A5" s="381" t="s">
        <v>646</v>
      </c>
      <c r="B5" s="391"/>
      <c r="C5" s="391"/>
      <c r="D5" s="391" t="s">
        <v>647</v>
      </c>
      <c r="E5" s="374"/>
      <c r="F5" s="391" t="s">
        <v>648</v>
      </c>
      <c r="G5" s="376"/>
      <c r="H5" s="375"/>
      <c r="I5" s="375"/>
      <c r="J5" s="376" t="s">
        <v>649</v>
      </c>
      <c r="K5" s="376"/>
      <c r="L5" s="376" t="s">
        <v>650</v>
      </c>
      <c r="M5" s="376" t="s">
        <v>651</v>
      </c>
      <c r="N5" s="574" t="s">
        <v>652</v>
      </c>
      <c r="O5" s="391" t="s">
        <v>653</v>
      </c>
      <c r="P5" s="388" t="s">
        <v>654</v>
      </c>
      <c r="Q5" s="388" t="s">
        <v>655</v>
      </c>
      <c r="R5" s="381" t="s">
        <v>656</v>
      </c>
    </row>
    <row r="6" spans="1:74" s="64" customFormat="1" ht="17.100000000000001" customHeight="1">
      <c r="A6" s="43" t="s">
        <v>4</v>
      </c>
      <c r="B6" s="45" t="s">
        <v>36</v>
      </c>
      <c r="C6" s="45" t="s">
        <v>657</v>
      </c>
      <c r="D6" s="45" t="s">
        <v>658</v>
      </c>
      <c r="E6" s="371" t="s">
        <v>659</v>
      </c>
      <c r="F6" s="45" t="s">
        <v>660</v>
      </c>
      <c r="G6" s="373" t="s">
        <v>36</v>
      </c>
      <c r="H6" s="372" t="s">
        <v>661</v>
      </c>
      <c r="I6" s="375"/>
      <c r="J6" s="575" t="s">
        <v>651</v>
      </c>
      <c r="K6" s="373" t="s">
        <v>662</v>
      </c>
      <c r="L6" s="373" t="s">
        <v>663</v>
      </c>
      <c r="M6" s="373" t="s">
        <v>664</v>
      </c>
      <c r="N6" s="383" t="s">
        <v>665</v>
      </c>
      <c r="O6" s="373" t="s">
        <v>666</v>
      </c>
      <c r="P6" s="45"/>
      <c r="Q6" s="45"/>
      <c r="R6" s="382"/>
    </row>
    <row r="7" spans="1:74" s="578" customFormat="1" ht="41.25" customHeight="1">
      <c r="A7" s="576">
        <v>2013</v>
      </c>
      <c r="B7" s="546">
        <v>0</v>
      </c>
      <c r="C7" s="546">
        <v>0</v>
      </c>
      <c r="D7" s="546">
        <v>0</v>
      </c>
      <c r="E7" s="546">
        <v>0</v>
      </c>
      <c r="F7" s="546">
        <v>0</v>
      </c>
      <c r="G7" s="99">
        <v>21</v>
      </c>
      <c r="H7" s="99">
        <v>11</v>
      </c>
      <c r="I7" s="55"/>
      <c r="J7" s="503">
        <v>0</v>
      </c>
      <c r="K7" s="99">
        <v>1</v>
      </c>
      <c r="L7" s="503">
        <v>0</v>
      </c>
      <c r="M7" s="99">
        <v>1</v>
      </c>
      <c r="N7" s="99">
        <v>3</v>
      </c>
      <c r="O7" s="503">
        <v>0</v>
      </c>
      <c r="P7" s="99">
        <v>5</v>
      </c>
      <c r="Q7" s="503">
        <v>0</v>
      </c>
      <c r="R7" s="503">
        <v>0</v>
      </c>
      <c r="S7" s="577"/>
    </row>
    <row r="8" spans="1:74" s="580" customFormat="1" ht="41.25" customHeight="1">
      <c r="A8" s="15">
        <v>2014</v>
      </c>
      <c r="B8" s="49">
        <v>2</v>
      </c>
      <c r="C8" s="49" t="s">
        <v>667</v>
      </c>
      <c r="D8" s="49">
        <v>1</v>
      </c>
      <c r="E8" s="49">
        <v>1</v>
      </c>
      <c r="F8" s="546">
        <v>0</v>
      </c>
      <c r="G8" s="49">
        <v>21</v>
      </c>
      <c r="H8" s="49">
        <v>10</v>
      </c>
      <c r="I8" s="55"/>
      <c r="J8" s="546">
        <v>0</v>
      </c>
      <c r="K8" s="546">
        <v>0</v>
      </c>
      <c r="L8" s="546">
        <v>0</v>
      </c>
      <c r="M8" s="49">
        <v>1</v>
      </c>
      <c r="N8" s="49">
        <v>3</v>
      </c>
      <c r="O8" s="546">
        <v>0</v>
      </c>
      <c r="P8" s="49">
        <v>7</v>
      </c>
      <c r="Q8" s="546">
        <v>0</v>
      </c>
      <c r="R8" s="546">
        <v>0</v>
      </c>
      <c r="S8" s="579"/>
    </row>
    <row r="9" spans="1:74" s="582" customFormat="1" ht="41.25" customHeight="1">
      <c r="A9" s="576">
        <v>2015</v>
      </c>
      <c r="B9" s="25" t="s">
        <v>6</v>
      </c>
      <c r="C9" s="25" t="s">
        <v>6</v>
      </c>
      <c r="D9" s="25" t="s">
        <v>6</v>
      </c>
      <c r="E9" s="25" t="s">
        <v>6</v>
      </c>
      <c r="F9" s="25" t="s">
        <v>6</v>
      </c>
      <c r="G9" s="107">
        <v>19</v>
      </c>
      <c r="H9" s="107">
        <v>9</v>
      </c>
      <c r="I9" s="25"/>
      <c r="J9" s="25" t="s">
        <v>6</v>
      </c>
      <c r="K9" s="25" t="s">
        <v>6</v>
      </c>
      <c r="L9" s="25" t="s">
        <v>6</v>
      </c>
      <c r="M9" s="25">
        <v>1</v>
      </c>
      <c r="N9" s="25">
        <v>3</v>
      </c>
      <c r="O9" s="25" t="s">
        <v>6</v>
      </c>
      <c r="P9" s="107">
        <v>6</v>
      </c>
      <c r="Q9" s="25" t="s">
        <v>6</v>
      </c>
      <c r="R9" s="25" t="s">
        <v>6</v>
      </c>
      <c r="S9" s="581"/>
      <c r="T9" s="581"/>
    </row>
    <row r="10" spans="1:74" s="582" customFormat="1" ht="41.25" customHeight="1">
      <c r="A10" s="576">
        <v>2016</v>
      </c>
      <c r="B10" s="25" t="s">
        <v>6</v>
      </c>
      <c r="C10" s="25" t="s">
        <v>6</v>
      </c>
      <c r="D10" s="25" t="s">
        <v>6</v>
      </c>
      <c r="E10" s="25" t="s">
        <v>6</v>
      </c>
      <c r="F10" s="25" t="s">
        <v>6</v>
      </c>
      <c r="G10" s="583">
        <f t="shared" ref="G10" si="0">SUM(H10:Q10)</f>
        <v>20</v>
      </c>
      <c r="H10" s="583">
        <v>10</v>
      </c>
      <c r="I10" s="583"/>
      <c r="J10" s="25" t="s">
        <v>6</v>
      </c>
      <c r="K10" s="25" t="s">
        <v>6</v>
      </c>
      <c r="L10" s="25" t="s">
        <v>6</v>
      </c>
      <c r="M10" s="583">
        <v>1</v>
      </c>
      <c r="N10" s="583">
        <v>3</v>
      </c>
      <c r="O10" s="25" t="s">
        <v>6</v>
      </c>
      <c r="P10" s="583">
        <v>6</v>
      </c>
      <c r="Q10" s="25" t="s">
        <v>6</v>
      </c>
      <c r="R10" s="25" t="s">
        <v>6</v>
      </c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</row>
    <row r="11" spans="1:74" s="582" customFormat="1" ht="41.25" customHeight="1">
      <c r="A11" s="576">
        <v>2017</v>
      </c>
      <c r="B11" s="25">
        <v>20</v>
      </c>
      <c r="C11" s="25" t="s">
        <v>668</v>
      </c>
      <c r="D11" s="25" t="s">
        <v>668</v>
      </c>
      <c r="E11" s="25" t="s">
        <v>668</v>
      </c>
      <c r="F11" s="25" t="s">
        <v>668</v>
      </c>
      <c r="G11" s="583">
        <v>20</v>
      </c>
      <c r="H11" s="583">
        <v>11</v>
      </c>
      <c r="I11" s="583"/>
      <c r="J11" s="25" t="s">
        <v>668</v>
      </c>
      <c r="K11" s="25" t="s">
        <v>668</v>
      </c>
      <c r="L11" s="25">
        <v>1</v>
      </c>
      <c r="M11" s="583">
        <v>1</v>
      </c>
      <c r="N11" s="583" t="s">
        <v>668</v>
      </c>
      <c r="O11" s="25" t="s">
        <v>668</v>
      </c>
      <c r="P11" s="583">
        <v>7</v>
      </c>
      <c r="Q11" s="25" t="s">
        <v>668</v>
      </c>
      <c r="R11" s="25" t="s">
        <v>668</v>
      </c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</row>
    <row r="12" spans="1:74" s="587" customFormat="1" ht="41.25" customHeight="1">
      <c r="A12" s="584">
        <v>2018</v>
      </c>
      <c r="B12" s="585" t="s">
        <v>1005</v>
      </c>
      <c r="C12" s="585" t="s">
        <v>1005</v>
      </c>
      <c r="D12" s="585" t="s">
        <v>1005</v>
      </c>
      <c r="E12" s="585" t="s">
        <v>1005</v>
      </c>
      <c r="F12" s="585" t="s">
        <v>1005</v>
      </c>
      <c r="G12" s="586">
        <v>25</v>
      </c>
      <c r="H12" s="586">
        <v>11</v>
      </c>
      <c r="I12" s="586"/>
      <c r="J12" s="585" t="s">
        <v>1005</v>
      </c>
      <c r="K12" s="585" t="s">
        <v>1005</v>
      </c>
      <c r="L12" s="585">
        <v>1</v>
      </c>
      <c r="M12" s="586">
        <v>1</v>
      </c>
      <c r="N12" s="586">
        <v>3</v>
      </c>
      <c r="O12" s="585"/>
      <c r="P12" s="586">
        <v>7</v>
      </c>
      <c r="Q12" s="585"/>
      <c r="R12" s="585">
        <v>2</v>
      </c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</row>
    <row r="13" spans="1:74" ht="41.25" customHeight="1">
      <c r="A13" s="48" t="s">
        <v>144</v>
      </c>
      <c r="B13" s="25" t="s">
        <v>1005</v>
      </c>
      <c r="C13" s="25" t="s">
        <v>6</v>
      </c>
      <c r="D13" s="25" t="s">
        <v>6</v>
      </c>
      <c r="E13" s="25" t="s">
        <v>6</v>
      </c>
      <c r="F13" s="25" t="s">
        <v>6</v>
      </c>
      <c r="G13" s="49">
        <v>13</v>
      </c>
      <c r="H13" s="25">
        <v>5</v>
      </c>
      <c r="I13" s="25"/>
      <c r="J13" s="25" t="s">
        <v>6</v>
      </c>
      <c r="K13" s="25" t="s">
        <v>6</v>
      </c>
      <c r="L13" s="25">
        <v>1</v>
      </c>
      <c r="M13" s="49">
        <v>1</v>
      </c>
      <c r="N13" s="25">
        <v>2</v>
      </c>
      <c r="O13" s="25" t="s">
        <v>6</v>
      </c>
      <c r="P13" s="25">
        <v>3</v>
      </c>
      <c r="Q13" s="25" t="s">
        <v>6</v>
      </c>
      <c r="R13" s="25">
        <v>1</v>
      </c>
    </row>
    <row r="14" spans="1:74" ht="41.25" customHeight="1">
      <c r="A14" s="48" t="s">
        <v>145</v>
      </c>
      <c r="B14" s="25" t="s">
        <v>1005</v>
      </c>
      <c r="C14" s="25" t="s">
        <v>6</v>
      </c>
      <c r="D14" s="25" t="s">
        <v>6</v>
      </c>
      <c r="E14" s="25" t="s">
        <v>6</v>
      </c>
      <c r="F14" s="25" t="s">
        <v>6</v>
      </c>
      <c r="G14" s="49">
        <v>3</v>
      </c>
      <c r="H14" s="25">
        <v>2</v>
      </c>
      <c r="I14" s="25"/>
      <c r="J14" s="25" t="s">
        <v>6</v>
      </c>
      <c r="K14" s="25" t="s">
        <v>6</v>
      </c>
      <c r="L14" s="25" t="s">
        <v>6</v>
      </c>
      <c r="M14" s="25" t="s">
        <v>6</v>
      </c>
      <c r="N14" s="25">
        <v>1</v>
      </c>
      <c r="O14" s="25" t="s">
        <v>6</v>
      </c>
      <c r="P14" s="25" t="s">
        <v>6</v>
      </c>
      <c r="Q14" s="25" t="s">
        <v>6</v>
      </c>
      <c r="R14" s="25" t="s">
        <v>6</v>
      </c>
    </row>
    <row r="15" spans="1:74" ht="41.25" customHeight="1">
      <c r="A15" s="48" t="s">
        <v>146</v>
      </c>
      <c r="B15" s="25" t="s">
        <v>6</v>
      </c>
      <c r="C15" s="25" t="s">
        <v>6</v>
      </c>
      <c r="D15" s="25" t="s">
        <v>6</v>
      </c>
      <c r="E15" s="25" t="s">
        <v>6</v>
      </c>
      <c r="F15" s="25" t="s">
        <v>6</v>
      </c>
      <c r="G15" s="49" t="s">
        <v>5</v>
      </c>
      <c r="H15" s="25" t="s">
        <v>5</v>
      </c>
      <c r="I15" s="25"/>
      <c r="J15" s="25" t="s">
        <v>6</v>
      </c>
      <c r="K15" s="25" t="s">
        <v>6</v>
      </c>
      <c r="L15" s="25" t="s">
        <v>6</v>
      </c>
      <c r="M15" s="25" t="s">
        <v>6</v>
      </c>
      <c r="N15" s="25" t="s">
        <v>6</v>
      </c>
      <c r="O15" s="25" t="s">
        <v>6</v>
      </c>
      <c r="P15" s="25" t="s">
        <v>6</v>
      </c>
      <c r="Q15" s="25" t="s">
        <v>6</v>
      </c>
      <c r="R15" s="25" t="s">
        <v>6</v>
      </c>
    </row>
    <row r="16" spans="1:74" ht="41.25" customHeight="1">
      <c r="A16" s="48" t="s">
        <v>147</v>
      </c>
      <c r="B16" s="25" t="s">
        <v>5</v>
      </c>
      <c r="C16" s="25" t="s">
        <v>6</v>
      </c>
      <c r="D16" s="25" t="s">
        <v>6</v>
      </c>
      <c r="E16" s="25" t="s">
        <v>6</v>
      </c>
      <c r="F16" s="25" t="s">
        <v>6</v>
      </c>
      <c r="G16" s="49">
        <v>9</v>
      </c>
      <c r="H16" s="25">
        <v>4</v>
      </c>
      <c r="I16" s="25"/>
      <c r="J16" s="25" t="s">
        <v>6</v>
      </c>
      <c r="K16" s="25" t="s">
        <v>6</v>
      </c>
      <c r="L16" s="25" t="s">
        <v>6</v>
      </c>
      <c r="M16" s="25" t="s">
        <v>6</v>
      </c>
      <c r="N16" s="25" t="s">
        <v>6</v>
      </c>
      <c r="O16" s="25" t="s">
        <v>6</v>
      </c>
      <c r="P16" s="25">
        <v>4</v>
      </c>
      <c r="Q16" s="25" t="s">
        <v>6</v>
      </c>
      <c r="R16" s="25">
        <v>1</v>
      </c>
    </row>
    <row r="17" spans="1:33" ht="41.25" customHeight="1">
      <c r="A17" s="48" t="s">
        <v>148</v>
      </c>
      <c r="B17" s="25" t="s">
        <v>6</v>
      </c>
      <c r="C17" s="25" t="s">
        <v>6</v>
      </c>
      <c r="D17" s="25" t="s">
        <v>6</v>
      </c>
      <c r="E17" s="25" t="s">
        <v>6</v>
      </c>
      <c r="F17" s="25" t="s">
        <v>6</v>
      </c>
      <c r="G17" s="25" t="s">
        <v>6</v>
      </c>
      <c r="H17" s="25" t="s">
        <v>6</v>
      </c>
      <c r="I17" s="25"/>
      <c r="J17" s="25" t="s">
        <v>6</v>
      </c>
      <c r="K17" s="25" t="s">
        <v>6</v>
      </c>
      <c r="L17" s="25" t="s">
        <v>6</v>
      </c>
      <c r="M17" s="25" t="s">
        <v>6</v>
      </c>
      <c r="N17" s="25" t="s">
        <v>6</v>
      </c>
      <c r="O17" s="25" t="s">
        <v>6</v>
      </c>
      <c r="P17" s="25" t="s">
        <v>6</v>
      </c>
      <c r="Q17" s="25" t="s">
        <v>6</v>
      </c>
      <c r="R17" s="25" t="s">
        <v>6</v>
      </c>
    </row>
    <row r="18" spans="1:33" ht="41.25" customHeight="1">
      <c r="A18" s="48" t="s">
        <v>149</v>
      </c>
      <c r="B18" s="25" t="s">
        <v>6</v>
      </c>
      <c r="C18" s="25" t="s">
        <v>6</v>
      </c>
      <c r="D18" s="25" t="s">
        <v>6</v>
      </c>
      <c r="E18" s="25" t="s">
        <v>6</v>
      </c>
      <c r="F18" s="25" t="s">
        <v>6</v>
      </c>
      <c r="G18" s="25" t="s">
        <v>6</v>
      </c>
      <c r="H18" s="25" t="s">
        <v>6</v>
      </c>
      <c r="I18" s="25"/>
      <c r="J18" s="25" t="s">
        <v>6</v>
      </c>
      <c r="K18" s="25" t="s">
        <v>6</v>
      </c>
      <c r="L18" s="25" t="s">
        <v>6</v>
      </c>
      <c r="M18" s="25" t="s">
        <v>6</v>
      </c>
      <c r="N18" s="25" t="s">
        <v>6</v>
      </c>
      <c r="O18" s="25" t="s">
        <v>6</v>
      </c>
      <c r="P18" s="25" t="s">
        <v>6</v>
      </c>
      <c r="Q18" s="25" t="s">
        <v>6</v>
      </c>
      <c r="R18" s="25" t="s">
        <v>6</v>
      </c>
    </row>
    <row r="19" spans="1:33" ht="41.25" customHeight="1" thickBot="1">
      <c r="A19" s="51" t="s">
        <v>150</v>
      </c>
      <c r="B19" s="588" t="s">
        <v>6</v>
      </c>
      <c r="C19" s="27" t="s">
        <v>6</v>
      </c>
      <c r="D19" s="27" t="s">
        <v>6</v>
      </c>
      <c r="E19" s="27" t="s">
        <v>6</v>
      </c>
      <c r="F19" s="27" t="s">
        <v>6</v>
      </c>
      <c r="G19" s="27" t="s">
        <v>6</v>
      </c>
      <c r="H19" s="27" t="s">
        <v>6</v>
      </c>
      <c r="I19" s="25"/>
      <c r="J19" s="27" t="s">
        <v>6</v>
      </c>
      <c r="K19" s="27" t="s">
        <v>6</v>
      </c>
      <c r="L19" s="27" t="s">
        <v>6</v>
      </c>
      <c r="M19" s="27" t="s">
        <v>6</v>
      </c>
      <c r="N19" s="27" t="s">
        <v>6</v>
      </c>
      <c r="O19" s="27" t="s">
        <v>6</v>
      </c>
      <c r="P19" s="27" t="s">
        <v>6</v>
      </c>
      <c r="Q19" s="27" t="s">
        <v>6</v>
      </c>
      <c r="R19" s="27" t="s">
        <v>6</v>
      </c>
    </row>
    <row r="20" spans="1:33" ht="12" customHeight="1" thickTop="1">
      <c r="A20" s="52" t="s">
        <v>669</v>
      </c>
      <c r="B20" s="53"/>
      <c r="C20" s="54"/>
      <c r="D20" s="53"/>
      <c r="E20" s="53"/>
      <c r="F20" s="53"/>
      <c r="G20" s="53"/>
      <c r="H20" s="546"/>
      <c r="I20" s="546"/>
      <c r="J20" s="546"/>
      <c r="K20" s="53"/>
      <c r="L20" s="53"/>
      <c r="M20" s="53"/>
      <c r="N20" s="53"/>
      <c r="O20" s="53"/>
      <c r="P20" s="53"/>
      <c r="Q20" s="53"/>
      <c r="R20" s="53"/>
      <c r="S20" s="53"/>
      <c r="T20" s="11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64"/>
      <c r="AG20" s="114"/>
    </row>
    <row r="21" spans="1:33" ht="15.75" customHeight="1">
      <c r="B21" s="116"/>
      <c r="C21" s="116"/>
      <c r="D21" s="116"/>
      <c r="E21" s="116"/>
      <c r="F21" s="116"/>
      <c r="H21" s="125"/>
      <c r="I21" s="125"/>
      <c r="J21" s="125"/>
      <c r="N21" s="589"/>
    </row>
    <row r="22" spans="1:33">
      <c r="B22" s="116"/>
      <c r="C22" s="116"/>
      <c r="D22" s="116"/>
      <c r="E22" s="116"/>
      <c r="F22" s="116"/>
      <c r="G22" s="125"/>
      <c r="H22" s="125"/>
      <c r="J22" s="534"/>
      <c r="K22" s="534"/>
      <c r="L22" s="589"/>
      <c r="M22" s="574"/>
      <c r="N22" s="574"/>
      <c r="P22" s="55"/>
      <c r="Q22" s="55"/>
    </row>
    <row r="23" spans="1:33">
      <c r="B23" s="116"/>
      <c r="C23" s="116"/>
      <c r="D23" s="116"/>
      <c r="E23" s="116"/>
      <c r="F23" s="116"/>
      <c r="G23" s="125"/>
      <c r="H23" s="125"/>
      <c r="J23" s="534"/>
      <c r="K23" s="534"/>
      <c r="L23" s="589"/>
      <c r="M23" s="574"/>
      <c r="N23" s="574"/>
      <c r="P23" s="55"/>
      <c r="Q23" s="55"/>
    </row>
    <row r="24" spans="1:33">
      <c r="B24" s="116"/>
      <c r="C24" s="116"/>
      <c r="D24" s="116"/>
      <c r="E24" s="116"/>
      <c r="F24" s="116"/>
      <c r="J24" s="534"/>
      <c r="K24" s="534"/>
      <c r="M24" s="574"/>
      <c r="N24" s="574"/>
      <c r="P24" s="55"/>
      <c r="Q24" s="55"/>
    </row>
    <row r="25" spans="1:33">
      <c r="B25" s="116"/>
      <c r="C25" s="116"/>
      <c r="D25" s="116"/>
      <c r="E25" s="116"/>
      <c r="F25" s="116"/>
      <c r="J25" s="534"/>
      <c r="K25" s="534"/>
      <c r="M25" s="574"/>
      <c r="N25" s="574"/>
      <c r="P25" s="55"/>
      <c r="Q25" s="55"/>
    </row>
    <row r="26" spans="1:33">
      <c r="B26" s="116"/>
      <c r="C26" s="116"/>
      <c r="D26" s="116"/>
      <c r="E26" s="116"/>
      <c r="F26" s="116"/>
    </row>
    <row r="27" spans="1:33">
      <c r="B27" s="116"/>
      <c r="C27" s="116"/>
      <c r="D27" s="116"/>
      <c r="E27" s="116"/>
      <c r="F27" s="116"/>
    </row>
    <row r="28" spans="1:33">
      <c r="B28" s="116"/>
      <c r="C28" s="116"/>
      <c r="D28" s="116"/>
      <c r="E28" s="116"/>
      <c r="F28" s="116"/>
    </row>
    <row r="29" spans="1:33">
      <c r="B29" s="116"/>
      <c r="C29" s="116"/>
      <c r="D29" s="116"/>
      <c r="E29" s="116"/>
      <c r="F29" s="116"/>
    </row>
    <row r="30" spans="1:33">
      <c r="B30" s="116"/>
      <c r="C30" s="116"/>
      <c r="D30" s="116"/>
      <c r="E30" s="116"/>
      <c r="F30" s="116"/>
    </row>
    <row r="31" spans="1:33">
      <c r="B31" s="116"/>
      <c r="C31" s="116"/>
      <c r="D31" s="116"/>
      <c r="E31" s="116"/>
      <c r="F31" s="116"/>
    </row>
    <row r="32" spans="1:33">
      <c r="B32" s="116"/>
      <c r="C32" s="116"/>
      <c r="D32" s="116"/>
      <c r="E32" s="116"/>
      <c r="F32" s="116"/>
    </row>
    <row r="33" spans="2:6">
      <c r="B33" s="116"/>
      <c r="C33" s="116"/>
      <c r="D33" s="116"/>
      <c r="E33" s="116"/>
      <c r="F33" s="116"/>
    </row>
    <row r="34" spans="2:6">
      <c r="B34" s="116"/>
      <c r="C34" s="116"/>
      <c r="D34" s="116"/>
      <c r="E34" s="116"/>
      <c r="F34" s="116"/>
    </row>
    <row r="35" spans="2:6">
      <c r="B35" s="116"/>
      <c r="C35" s="116"/>
      <c r="D35" s="116"/>
      <c r="E35" s="116"/>
      <c r="F35" s="116"/>
    </row>
    <row r="36" spans="2:6">
      <c r="B36" s="116"/>
      <c r="C36" s="116"/>
      <c r="D36" s="116"/>
      <c r="E36" s="116"/>
      <c r="F36" s="116"/>
    </row>
    <row r="37" spans="2:6">
      <c r="B37" s="116"/>
      <c r="C37" s="116"/>
      <c r="D37" s="116"/>
      <c r="E37" s="116"/>
      <c r="F37" s="116"/>
    </row>
    <row r="38" spans="2:6">
      <c r="B38" s="116"/>
      <c r="C38" s="116"/>
      <c r="D38" s="116"/>
      <c r="E38" s="116"/>
      <c r="F38" s="116"/>
    </row>
    <row r="39" spans="2:6">
      <c r="B39" s="116"/>
      <c r="C39" s="116"/>
      <c r="D39" s="116"/>
      <c r="E39" s="116"/>
      <c r="F39" s="116"/>
    </row>
    <row r="40" spans="2:6">
      <c r="B40" s="116"/>
      <c r="C40" s="116"/>
      <c r="D40" s="116"/>
      <c r="E40" s="116"/>
      <c r="F40" s="116"/>
    </row>
    <row r="41" spans="2:6">
      <c r="B41" s="116"/>
      <c r="C41" s="116"/>
      <c r="D41" s="116"/>
      <c r="E41" s="116"/>
      <c r="F41" s="116"/>
    </row>
    <row r="42" spans="2:6">
      <c r="B42" s="116"/>
      <c r="C42" s="116"/>
      <c r="D42" s="116"/>
      <c r="E42" s="116"/>
      <c r="F42" s="116"/>
    </row>
    <row r="43" spans="2:6">
      <c r="B43" s="116"/>
      <c r="C43" s="116"/>
      <c r="D43" s="116"/>
      <c r="E43" s="116"/>
      <c r="F43" s="116"/>
    </row>
    <row r="44" spans="2:6">
      <c r="B44" s="116"/>
      <c r="C44" s="116"/>
      <c r="D44" s="116"/>
      <c r="E44" s="116"/>
      <c r="F44" s="116"/>
    </row>
    <row r="45" spans="2:6">
      <c r="B45" s="116"/>
      <c r="C45" s="116"/>
      <c r="D45" s="116"/>
      <c r="E45" s="116"/>
      <c r="F45" s="116"/>
    </row>
    <row r="46" spans="2:6">
      <c r="B46" s="116"/>
      <c r="C46" s="116"/>
      <c r="D46" s="116"/>
      <c r="E46" s="116"/>
      <c r="F46" s="116"/>
    </row>
    <row r="47" spans="2:6">
      <c r="B47" s="116"/>
      <c r="C47" s="116"/>
      <c r="D47" s="116"/>
      <c r="E47" s="116"/>
      <c r="F47" s="116"/>
    </row>
    <row r="48" spans="2:6">
      <c r="B48" s="116"/>
      <c r="C48" s="116"/>
      <c r="D48" s="116"/>
      <c r="E48" s="116"/>
      <c r="F48" s="116"/>
    </row>
    <row r="49" spans="2:6">
      <c r="B49" s="116"/>
      <c r="C49" s="116"/>
      <c r="D49" s="116"/>
      <c r="E49" s="116"/>
      <c r="F49" s="116"/>
    </row>
    <row r="50" spans="2:6">
      <c r="B50" s="116"/>
      <c r="C50" s="116"/>
      <c r="D50" s="116"/>
      <c r="E50" s="116"/>
      <c r="F50" s="116"/>
    </row>
    <row r="51" spans="2:6">
      <c r="B51" s="116"/>
      <c r="C51" s="116"/>
      <c r="D51" s="116"/>
      <c r="E51" s="116"/>
      <c r="F51" s="116"/>
    </row>
    <row r="52" spans="2:6">
      <c r="B52" s="116"/>
      <c r="C52" s="116"/>
      <c r="D52" s="116"/>
      <c r="E52" s="116"/>
      <c r="F52" s="116"/>
    </row>
    <row r="53" spans="2:6">
      <c r="B53" s="116"/>
      <c r="C53" s="116"/>
      <c r="D53" s="116"/>
      <c r="E53" s="116"/>
      <c r="F53" s="116"/>
    </row>
    <row r="54" spans="2:6">
      <c r="B54" s="116"/>
      <c r="C54" s="116"/>
      <c r="D54" s="116"/>
      <c r="E54" s="116"/>
      <c r="F54" s="116"/>
    </row>
    <row r="55" spans="2:6">
      <c r="B55" s="116"/>
      <c r="C55" s="116"/>
      <c r="D55" s="116"/>
      <c r="E55" s="116"/>
      <c r="F55" s="116"/>
    </row>
    <row r="56" spans="2:6">
      <c r="B56" s="116"/>
      <c r="C56" s="116"/>
      <c r="D56" s="116"/>
      <c r="E56" s="116"/>
      <c r="F56" s="116"/>
    </row>
    <row r="57" spans="2:6">
      <c r="B57" s="116"/>
      <c r="C57" s="116"/>
      <c r="D57" s="116"/>
      <c r="E57" s="116"/>
      <c r="F57" s="116"/>
    </row>
    <row r="58" spans="2:6">
      <c r="B58" s="116"/>
      <c r="C58" s="116"/>
      <c r="D58" s="116"/>
      <c r="E58" s="116"/>
      <c r="F58" s="116"/>
    </row>
    <row r="59" spans="2:6">
      <c r="B59" s="116"/>
      <c r="C59" s="116"/>
      <c r="D59" s="116"/>
      <c r="E59" s="116"/>
      <c r="F59" s="116"/>
    </row>
    <row r="60" spans="2:6">
      <c r="B60" s="116"/>
      <c r="C60" s="116"/>
      <c r="D60" s="116"/>
      <c r="E60" s="116"/>
      <c r="F60" s="116"/>
    </row>
    <row r="61" spans="2:6">
      <c r="B61" s="116"/>
      <c r="C61" s="116"/>
      <c r="D61" s="116"/>
      <c r="E61" s="116"/>
      <c r="F61" s="116"/>
    </row>
    <row r="62" spans="2:6">
      <c r="B62" s="116"/>
      <c r="C62" s="116"/>
      <c r="D62" s="116"/>
      <c r="E62" s="116"/>
      <c r="F62" s="116"/>
    </row>
    <row r="63" spans="2:6">
      <c r="B63" s="116"/>
      <c r="C63" s="116"/>
      <c r="D63" s="116"/>
      <c r="E63" s="116"/>
      <c r="F63" s="116"/>
    </row>
    <row r="64" spans="2:6">
      <c r="B64" s="116"/>
      <c r="C64" s="116"/>
      <c r="D64" s="116"/>
      <c r="E64" s="116"/>
      <c r="F64" s="116"/>
    </row>
    <row r="65" spans="2:6">
      <c r="B65" s="116"/>
      <c r="C65" s="116"/>
      <c r="D65" s="116"/>
      <c r="E65" s="116"/>
      <c r="F65" s="116"/>
    </row>
    <row r="66" spans="2:6">
      <c r="B66" s="116"/>
      <c r="C66" s="116"/>
      <c r="D66" s="116"/>
      <c r="E66" s="116"/>
      <c r="F66" s="116"/>
    </row>
    <row r="67" spans="2:6">
      <c r="B67" s="116"/>
      <c r="C67" s="116"/>
      <c r="D67" s="116"/>
      <c r="E67" s="116"/>
      <c r="F67" s="116"/>
    </row>
  </sheetData>
  <protectedRanges>
    <protectedRange sqref="I19" name="범위1_14_1_3_1_1_1_1_1_1_1_1_1"/>
  </protectedRanges>
  <mergeCells count="5">
    <mergeCell ref="A1:H1"/>
    <mergeCell ref="J1:R1"/>
    <mergeCell ref="B3:F3"/>
    <mergeCell ref="G3:H3"/>
    <mergeCell ref="J3:R3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view="pageBreakPreview" zoomScale="90" zoomScaleNormal="100" zoomScaleSheetLayoutView="90" workbookViewId="0">
      <selection activeCell="A2" sqref="A2"/>
    </sheetView>
  </sheetViews>
  <sheetFormatPr defaultRowHeight="14.25"/>
  <cols>
    <col min="1" max="1" width="14.5546875" style="115" customWidth="1"/>
    <col min="2" max="2" width="6.6640625" style="530" customWidth="1"/>
    <col min="3" max="4" width="7.21875" style="531" customWidth="1"/>
    <col min="5" max="6" width="7.21875" style="532" customWidth="1"/>
    <col min="7" max="7" width="1" style="533" customWidth="1"/>
    <col min="8" max="8" width="10.33203125" style="115" customWidth="1"/>
    <col min="9" max="9" width="9" style="532" customWidth="1"/>
    <col min="10" max="11" width="9" style="115" customWidth="1"/>
    <col min="12" max="12" width="9.6640625" style="115" customWidth="1"/>
    <col min="13" max="13" width="10.88671875" style="534" customWidth="1"/>
    <col min="14" max="18" width="11.21875" style="115" customWidth="1"/>
    <col min="19" max="20" width="9.44140625" style="115" customWidth="1"/>
    <col min="21" max="21" width="0.77734375" style="533" customWidth="1"/>
    <col min="22" max="24" width="9.44140625" style="115" customWidth="1"/>
    <col min="25" max="25" width="5.33203125" style="115" customWidth="1"/>
    <col min="26" max="28" width="9.6640625" style="55" customWidth="1"/>
    <col min="29" max="16384" width="8.88671875" style="55"/>
  </cols>
  <sheetData>
    <row r="1" spans="1:28" s="494" customFormat="1" ht="51.75" customHeight="1">
      <c r="A1" s="861" t="s">
        <v>1066</v>
      </c>
      <c r="B1" s="861"/>
      <c r="C1" s="861"/>
      <c r="D1" s="861"/>
      <c r="E1" s="861"/>
      <c r="F1" s="861"/>
      <c r="G1" s="390"/>
      <c r="H1" s="878" t="s">
        <v>1063</v>
      </c>
      <c r="I1" s="878"/>
      <c r="J1" s="878"/>
      <c r="K1" s="878"/>
      <c r="L1" s="878"/>
      <c r="M1" s="878"/>
      <c r="N1" s="861" t="s">
        <v>513</v>
      </c>
      <c r="O1" s="861"/>
      <c r="P1" s="861"/>
      <c r="Q1" s="861"/>
      <c r="R1" s="861"/>
      <c r="S1" s="861"/>
      <c r="T1" s="861"/>
      <c r="U1" s="390"/>
      <c r="V1" s="879" t="s">
        <v>514</v>
      </c>
      <c r="W1" s="879"/>
      <c r="X1" s="879"/>
      <c r="Y1" s="879"/>
      <c r="Z1" s="879"/>
      <c r="AA1" s="879"/>
      <c r="AB1" s="879"/>
    </row>
    <row r="2" spans="1:28" s="64" customFormat="1" ht="18" customHeight="1" thickBot="1">
      <c r="A2" s="71" t="s">
        <v>515</v>
      </c>
      <c r="B2" s="495"/>
      <c r="C2" s="71"/>
      <c r="D2" s="71"/>
      <c r="E2" s="495"/>
      <c r="F2" s="495"/>
      <c r="G2" s="496"/>
      <c r="H2" s="71"/>
      <c r="I2" s="495"/>
      <c r="J2" s="71"/>
      <c r="K2" s="71"/>
      <c r="L2" s="71"/>
      <c r="M2" s="88" t="s">
        <v>516</v>
      </c>
      <c r="N2" s="71" t="s">
        <v>515</v>
      </c>
      <c r="O2" s="71"/>
      <c r="P2" s="71"/>
      <c r="Q2" s="71"/>
      <c r="R2" s="71"/>
      <c r="S2" s="71"/>
      <c r="T2" s="71"/>
      <c r="U2" s="496"/>
      <c r="V2" s="88"/>
      <c r="W2" s="88"/>
      <c r="X2" s="188"/>
      <c r="Y2" s="88"/>
      <c r="AB2" s="88" t="s">
        <v>516</v>
      </c>
    </row>
    <row r="3" spans="1:28" s="64" customFormat="1" ht="17.100000000000001" customHeight="1" thickTop="1">
      <c r="A3" s="381" t="s">
        <v>517</v>
      </c>
      <c r="B3" s="388" t="s">
        <v>518</v>
      </c>
      <c r="C3" s="880" t="s">
        <v>519</v>
      </c>
      <c r="D3" s="881"/>
      <c r="E3" s="881"/>
      <c r="F3" s="881"/>
      <c r="G3" s="381"/>
      <c r="H3" s="881" t="s">
        <v>520</v>
      </c>
      <c r="I3" s="881"/>
      <c r="J3" s="881"/>
      <c r="K3" s="881"/>
      <c r="L3" s="882"/>
      <c r="M3" s="497" t="s">
        <v>521</v>
      </c>
      <c r="N3" s="189" t="s">
        <v>517</v>
      </c>
      <c r="O3" s="883" t="s">
        <v>522</v>
      </c>
      <c r="P3" s="884"/>
      <c r="Q3" s="884"/>
      <c r="R3" s="884"/>
      <c r="S3" s="880" t="s">
        <v>523</v>
      </c>
      <c r="T3" s="881"/>
      <c r="U3" s="381"/>
      <c r="V3" s="881" t="s">
        <v>524</v>
      </c>
      <c r="W3" s="881"/>
      <c r="X3" s="882"/>
      <c r="Y3" s="883" t="s">
        <v>525</v>
      </c>
      <c r="Z3" s="884"/>
      <c r="AA3" s="884"/>
      <c r="AB3" s="884"/>
    </row>
    <row r="4" spans="1:28" s="64" customFormat="1" ht="17.100000000000001" customHeight="1">
      <c r="A4" s="381" t="s">
        <v>526</v>
      </c>
      <c r="B4" s="388"/>
      <c r="C4" s="75" t="s">
        <v>527</v>
      </c>
      <c r="D4" s="876" t="s">
        <v>528</v>
      </c>
      <c r="E4" s="877"/>
      <c r="F4" s="877"/>
      <c r="G4" s="381"/>
      <c r="H4" s="75" t="s">
        <v>529</v>
      </c>
      <c r="I4" s="387" t="s">
        <v>530</v>
      </c>
      <c r="J4" s="75" t="s">
        <v>531</v>
      </c>
      <c r="K4" s="75" t="s">
        <v>532</v>
      </c>
      <c r="L4" s="75" t="s">
        <v>533</v>
      </c>
      <c r="M4" s="386"/>
      <c r="N4" s="381" t="s">
        <v>526</v>
      </c>
      <c r="O4" s="387" t="s">
        <v>534</v>
      </c>
      <c r="P4" s="498" t="s">
        <v>535</v>
      </c>
      <c r="Q4" s="387" t="s">
        <v>536</v>
      </c>
      <c r="R4" s="387" t="s">
        <v>537</v>
      </c>
      <c r="S4" s="387" t="s">
        <v>527</v>
      </c>
      <c r="T4" s="498" t="s">
        <v>538</v>
      </c>
      <c r="U4" s="381"/>
      <c r="V4" s="380" t="s">
        <v>539</v>
      </c>
      <c r="W4" s="380" t="s">
        <v>540</v>
      </c>
      <c r="X4" s="387" t="s">
        <v>541</v>
      </c>
      <c r="Y4" s="387" t="s">
        <v>534</v>
      </c>
      <c r="Z4" s="387" t="s">
        <v>542</v>
      </c>
      <c r="AA4" s="387" t="s">
        <v>542</v>
      </c>
      <c r="AB4" s="385" t="s">
        <v>542</v>
      </c>
    </row>
    <row r="5" spans="1:28" s="64" customFormat="1" ht="17.100000000000001" customHeight="1">
      <c r="A5" s="381" t="s">
        <v>543</v>
      </c>
      <c r="B5" s="388" t="s">
        <v>544</v>
      </c>
      <c r="C5" s="75" t="s">
        <v>545</v>
      </c>
      <c r="D5" s="75" t="s">
        <v>546</v>
      </c>
      <c r="E5" s="75" t="s">
        <v>547</v>
      </c>
      <c r="F5" s="381" t="s">
        <v>548</v>
      </c>
      <c r="G5" s="381"/>
      <c r="H5" s="75" t="s">
        <v>549</v>
      </c>
      <c r="I5" s="388"/>
      <c r="J5" s="75" t="s">
        <v>550</v>
      </c>
      <c r="K5" s="75" t="s">
        <v>551</v>
      </c>
      <c r="L5" s="75"/>
      <c r="M5" s="386" t="s">
        <v>552</v>
      </c>
      <c r="N5" s="381" t="s">
        <v>543</v>
      </c>
      <c r="O5" s="388"/>
      <c r="P5" s="381" t="s">
        <v>553</v>
      </c>
      <c r="Q5" s="388" t="s">
        <v>554</v>
      </c>
      <c r="R5" s="388" t="s">
        <v>555</v>
      </c>
      <c r="S5" s="388"/>
      <c r="T5" s="381" t="s">
        <v>556</v>
      </c>
      <c r="U5" s="381"/>
      <c r="V5" s="75" t="s">
        <v>557</v>
      </c>
      <c r="W5" s="75" t="s">
        <v>558</v>
      </c>
      <c r="X5" s="388" t="s">
        <v>559</v>
      </c>
      <c r="Y5" s="388"/>
      <c r="Z5" s="388" t="s">
        <v>560</v>
      </c>
      <c r="AA5" s="388" t="s">
        <v>561</v>
      </c>
      <c r="AB5" s="386" t="s">
        <v>557</v>
      </c>
    </row>
    <row r="6" spans="1:28" s="64" customFormat="1" ht="17.100000000000001" customHeight="1">
      <c r="A6" s="43" t="s">
        <v>4</v>
      </c>
      <c r="B6" s="131" t="s">
        <v>36</v>
      </c>
      <c r="C6" s="383" t="s">
        <v>36</v>
      </c>
      <c r="D6" s="383" t="s">
        <v>562</v>
      </c>
      <c r="E6" s="383" t="s">
        <v>563</v>
      </c>
      <c r="F6" s="382" t="s">
        <v>512</v>
      </c>
      <c r="G6" s="381"/>
      <c r="H6" s="383" t="s">
        <v>564</v>
      </c>
      <c r="I6" s="131" t="s">
        <v>565</v>
      </c>
      <c r="J6" s="383" t="s">
        <v>566</v>
      </c>
      <c r="K6" s="383" t="s">
        <v>567</v>
      </c>
      <c r="L6" s="383"/>
      <c r="M6" s="382" t="s">
        <v>568</v>
      </c>
      <c r="N6" s="43" t="s">
        <v>4</v>
      </c>
      <c r="O6" s="131" t="s">
        <v>569</v>
      </c>
      <c r="P6" s="422" t="s">
        <v>570</v>
      </c>
      <c r="Q6" s="499" t="s">
        <v>571</v>
      </c>
      <c r="R6" s="499" t="s">
        <v>572</v>
      </c>
      <c r="S6" s="499" t="s">
        <v>573</v>
      </c>
      <c r="T6" s="422" t="s">
        <v>574</v>
      </c>
      <c r="U6" s="381"/>
      <c r="V6" s="383" t="s">
        <v>575</v>
      </c>
      <c r="W6" s="383" t="s">
        <v>576</v>
      </c>
      <c r="X6" s="131" t="s">
        <v>577</v>
      </c>
      <c r="Y6" s="131" t="s">
        <v>569</v>
      </c>
      <c r="Z6" s="131" t="s">
        <v>578</v>
      </c>
      <c r="AA6" s="131" t="s">
        <v>579</v>
      </c>
      <c r="AB6" s="384" t="s">
        <v>576</v>
      </c>
    </row>
    <row r="7" spans="1:28" s="381" customFormat="1" ht="35.1" customHeight="1">
      <c r="A7" s="75">
        <v>2013</v>
      </c>
      <c r="B7" s="500">
        <v>511</v>
      </c>
      <c r="C7" s="500">
        <v>307</v>
      </c>
      <c r="D7" s="500">
        <v>27</v>
      </c>
      <c r="E7" s="500">
        <v>14</v>
      </c>
      <c r="F7" s="500">
        <v>13</v>
      </c>
      <c r="G7" s="500"/>
      <c r="H7" s="500">
        <v>256</v>
      </c>
      <c r="I7" s="500">
        <v>6</v>
      </c>
      <c r="J7" s="500">
        <v>5</v>
      </c>
      <c r="K7" s="500">
        <v>8</v>
      </c>
      <c r="L7" s="500">
        <v>5</v>
      </c>
      <c r="M7" s="500">
        <v>27</v>
      </c>
      <c r="N7" s="75">
        <v>2013</v>
      </c>
      <c r="O7" s="500">
        <v>111</v>
      </c>
      <c r="P7" s="500">
        <v>57</v>
      </c>
      <c r="Q7" s="500">
        <v>54</v>
      </c>
      <c r="R7" s="500" t="s">
        <v>6</v>
      </c>
      <c r="S7" s="500">
        <v>50</v>
      </c>
      <c r="T7" s="500">
        <v>2</v>
      </c>
      <c r="U7" s="500"/>
      <c r="V7" s="500">
        <v>48</v>
      </c>
      <c r="W7" s="500" t="s">
        <v>6</v>
      </c>
      <c r="X7" s="500" t="s">
        <v>6</v>
      </c>
      <c r="Y7" s="500">
        <v>16</v>
      </c>
      <c r="Z7" s="500" t="s">
        <v>6</v>
      </c>
      <c r="AA7" s="500" t="s">
        <v>6</v>
      </c>
      <c r="AB7" s="500">
        <v>16</v>
      </c>
    </row>
    <row r="8" spans="1:28" s="381" customFormat="1" ht="35.1" customHeight="1">
      <c r="A8" s="501">
        <v>2014</v>
      </c>
      <c r="B8" s="103">
        <v>517</v>
      </c>
      <c r="C8" s="103">
        <v>313</v>
      </c>
      <c r="D8" s="103">
        <v>28</v>
      </c>
      <c r="E8" s="103">
        <v>13</v>
      </c>
      <c r="F8" s="103">
        <v>15</v>
      </c>
      <c r="G8" s="103"/>
      <c r="H8" s="103">
        <v>261</v>
      </c>
      <c r="I8" s="103">
        <v>6</v>
      </c>
      <c r="J8" s="103">
        <v>4</v>
      </c>
      <c r="K8" s="103">
        <v>9</v>
      </c>
      <c r="L8" s="103">
        <v>5</v>
      </c>
      <c r="M8" s="103">
        <v>28</v>
      </c>
      <c r="N8" s="501">
        <v>2014</v>
      </c>
      <c r="O8" s="103">
        <v>111</v>
      </c>
      <c r="P8" s="103">
        <v>52</v>
      </c>
      <c r="Q8" s="103">
        <v>59</v>
      </c>
      <c r="R8" s="502">
        <v>0</v>
      </c>
      <c r="S8" s="103">
        <v>49</v>
      </c>
      <c r="T8" s="103">
        <v>2</v>
      </c>
      <c r="U8" s="103"/>
      <c r="V8" s="103">
        <v>47</v>
      </c>
      <c r="W8" s="502">
        <v>0</v>
      </c>
      <c r="X8" s="502">
        <v>0</v>
      </c>
      <c r="Y8" s="103">
        <v>16</v>
      </c>
      <c r="Z8" s="502">
        <v>0</v>
      </c>
      <c r="AA8" s="502">
        <v>0</v>
      </c>
      <c r="AB8" s="103">
        <v>16</v>
      </c>
    </row>
    <row r="9" spans="1:28" s="504" customFormat="1" ht="35.1" customHeight="1">
      <c r="A9" s="501">
        <v>2015</v>
      </c>
      <c r="B9" s="103">
        <v>559</v>
      </c>
      <c r="C9" s="103">
        <v>342</v>
      </c>
      <c r="D9" s="103">
        <v>35</v>
      </c>
      <c r="E9" s="103">
        <v>11</v>
      </c>
      <c r="F9" s="103">
        <v>24</v>
      </c>
      <c r="G9" s="103"/>
      <c r="H9" s="103">
        <v>283</v>
      </c>
      <c r="I9" s="103">
        <v>6</v>
      </c>
      <c r="J9" s="103">
        <v>4</v>
      </c>
      <c r="K9" s="103">
        <v>9</v>
      </c>
      <c r="L9" s="103">
        <v>5</v>
      </c>
      <c r="M9" s="103">
        <v>28</v>
      </c>
      <c r="N9" s="75">
        <v>2015</v>
      </c>
      <c r="O9" s="103">
        <v>118</v>
      </c>
      <c r="P9" s="103">
        <v>58</v>
      </c>
      <c r="Q9" s="103">
        <v>60</v>
      </c>
      <c r="R9" s="100">
        <v>0</v>
      </c>
      <c r="S9" s="103">
        <v>56</v>
      </c>
      <c r="T9" s="103">
        <v>2</v>
      </c>
      <c r="U9" s="103">
        <v>0</v>
      </c>
      <c r="V9" s="103">
        <v>52</v>
      </c>
      <c r="W9" s="503">
        <v>0</v>
      </c>
      <c r="X9" s="103">
        <v>2</v>
      </c>
      <c r="Y9" s="500">
        <v>15</v>
      </c>
      <c r="Z9" s="502">
        <v>0</v>
      </c>
      <c r="AA9" s="502">
        <v>0</v>
      </c>
      <c r="AB9" s="500">
        <v>15</v>
      </c>
    </row>
    <row r="10" spans="1:28" s="504" customFormat="1" ht="35.1" customHeight="1">
      <c r="A10" s="505">
        <v>2016</v>
      </c>
      <c r="B10" s="103">
        <v>521</v>
      </c>
      <c r="C10" s="103">
        <v>347</v>
      </c>
      <c r="D10" s="103">
        <v>37</v>
      </c>
      <c r="E10" s="103">
        <v>12</v>
      </c>
      <c r="F10" s="103">
        <v>25</v>
      </c>
      <c r="G10" s="103"/>
      <c r="H10" s="103">
        <v>283</v>
      </c>
      <c r="I10" s="103">
        <v>9</v>
      </c>
      <c r="J10" s="103">
        <v>4</v>
      </c>
      <c r="K10" s="103">
        <v>10</v>
      </c>
      <c r="L10" s="103">
        <v>4</v>
      </c>
      <c r="M10" s="103">
        <v>28</v>
      </c>
      <c r="N10" s="506">
        <v>2016</v>
      </c>
      <c r="O10" s="103">
        <v>122</v>
      </c>
      <c r="P10" s="103">
        <v>63</v>
      </c>
      <c r="Q10" s="103">
        <v>59</v>
      </c>
      <c r="R10" s="100">
        <v>0</v>
      </c>
      <c r="S10" s="103">
        <v>10</v>
      </c>
      <c r="T10" s="103">
        <v>3</v>
      </c>
      <c r="U10" s="103"/>
      <c r="V10" s="103">
        <v>7</v>
      </c>
      <c r="W10" s="100">
        <v>0</v>
      </c>
      <c r="X10" s="100">
        <v>0</v>
      </c>
      <c r="Y10" s="500">
        <v>14</v>
      </c>
      <c r="Z10" s="502">
        <v>0</v>
      </c>
      <c r="AA10" s="502">
        <v>0</v>
      </c>
      <c r="AB10" s="507">
        <v>14</v>
      </c>
    </row>
    <row r="11" spans="1:28" s="504" customFormat="1" ht="35.1" customHeight="1">
      <c r="A11" s="505">
        <v>2017</v>
      </c>
      <c r="B11" s="103">
        <v>529</v>
      </c>
      <c r="C11" s="103">
        <v>351</v>
      </c>
      <c r="D11" s="103">
        <v>35</v>
      </c>
      <c r="E11" s="103">
        <v>10</v>
      </c>
      <c r="F11" s="103">
        <v>25</v>
      </c>
      <c r="G11" s="103"/>
      <c r="H11" s="103">
        <v>289</v>
      </c>
      <c r="I11" s="103">
        <v>9</v>
      </c>
      <c r="J11" s="103">
        <v>4</v>
      </c>
      <c r="K11" s="103">
        <v>10</v>
      </c>
      <c r="L11" s="103">
        <v>4</v>
      </c>
      <c r="M11" s="103">
        <v>27</v>
      </c>
      <c r="N11" s="506">
        <v>2017</v>
      </c>
      <c r="O11" s="103">
        <v>129</v>
      </c>
      <c r="P11" s="103">
        <v>66</v>
      </c>
      <c r="Q11" s="103">
        <v>63</v>
      </c>
      <c r="R11" s="103" t="s">
        <v>860</v>
      </c>
      <c r="S11" s="103">
        <v>15</v>
      </c>
      <c r="T11" s="103">
        <v>3</v>
      </c>
      <c r="U11" s="103">
        <v>0</v>
      </c>
      <c r="V11" s="103">
        <v>9</v>
      </c>
      <c r="W11" s="103" t="s">
        <v>860</v>
      </c>
      <c r="X11" s="103">
        <v>3</v>
      </c>
      <c r="Y11" s="103">
        <v>7</v>
      </c>
      <c r="Z11" s="103" t="s">
        <v>860</v>
      </c>
      <c r="AA11" s="103" t="s">
        <v>861</v>
      </c>
      <c r="AB11" s="103">
        <v>7</v>
      </c>
    </row>
    <row r="12" spans="1:28" s="511" customFormat="1" ht="35.1" customHeight="1">
      <c r="A12" s="508">
        <v>2018</v>
      </c>
      <c r="B12" s="509">
        <f>SUM(B13:B19)</f>
        <v>525</v>
      </c>
      <c r="C12" s="509">
        <f>SUM(D12,H12:L12)</f>
        <v>354</v>
      </c>
      <c r="D12" s="509">
        <f>SUM(D13:D19)</f>
        <v>41</v>
      </c>
      <c r="E12" s="509">
        <f t="shared" ref="E12" si="0">SUM(E13:E19)</f>
        <v>24</v>
      </c>
      <c r="F12" s="509">
        <f>SUM(F13:F19)</f>
        <v>17</v>
      </c>
      <c r="G12" s="509"/>
      <c r="H12" s="509">
        <f t="shared" ref="H12:M12" si="1">SUM(H13:H19)</f>
        <v>288</v>
      </c>
      <c r="I12" s="509">
        <f t="shared" si="1"/>
        <v>7</v>
      </c>
      <c r="J12" s="509">
        <f t="shared" si="1"/>
        <v>4</v>
      </c>
      <c r="K12" s="509">
        <f t="shared" si="1"/>
        <v>11</v>
      </c>
      <c r="L12" s="509">
        <f t="shared" si="1"/>
        <v>3</v>
      </c>
      <c r="M12" s="509">
        <f t="shared" si="1"/>
        <v>26</v>
      </c>
      <c r="N12" s="510">
        <v>2018</v>
      </c>
      <c r="O12" s="509">
        <f>SUM(O13:O19)</f>
        <v>124</v>
      </c>
      <c r="P12" s="509">
        <f>SUM(P13:P19)</f>
        <v>63</v>
      </c>
      <c r="Q12" s="509">
        <f>SUM(Q13:Q19)</f>
        <v>61</v>
      </c>
      <c r="R12" s="509"/>
      <c r="S12" s="509">
        <f>SUM(S13:S19)</f>
        <v>15</v>
      </c>
      <c r="T12" s="509">
        <f>SUM(T13:T19)</f>
        <v>3</v>
      </c>
      <c r="U12" s="509"/>
      <c r="V12" s="509">
        <f>SUM(V13:V19)</f>
        <v>9</v>
      </c>
      <c r="W12" s="797">
        <v>0</v>
      </c>
      <c r="X12" s="509">
        <f>SUM(X13:X19)</f>
        <v>3</v>
      </c>
      <c r="Y12" s="509">
        <f>SUM(Y13:Y19)</f>
        <v>6</v>
      </c>
      <c r="Z12" s="797">
        <v>0</v>
      </c>
      <c r="AA12" s="797">
        <v>0</v>
      </c>
      <c r="AB12" s="509">
        <f>SUM(AB13:AB19)</f>
        <v>6</v>
      </c>
    </row>
    <row r="13" spans="1:28" s="504" customFormat="1" ht="34.5" customHeight="1">
      <c r="A13" s="512" t="s">
        <v>1049</v>
      </c>
      <c r="B13" s="103">
        <f>SUM(C13,M13,O13,S13,Y13)</f>
        <v>197</v>
      </c>
      <c r="C13" s="103">
        <f>SUM(D13,H13:L13)</f>
        <v>136</v>
      </c>
      <c r="D13" s="103">
        <f>SUM(E13:F13)</f>
        <v>17</v>
      </c>
      <c r="E13" s="513">
        <v>11</v>
      </c>
      <c r="F13" s="513">
        <v>6</v>
      </c>
      <c r="G13" s="103"/>
      <c r="H13" s="298">
        <v>105</v>
      </c>
      <c r="I13" s="298">
        <v>5</v>
      </c>
      <c r="J13" s="103">
        <v>2</v>
      </c>
      <c r="K13" s="103">
        <v>6</v>
      </c>
      <c r="L13" s="103">
        <v>1</v>
      </c>
      <c r="M13" s="103">
        <v>11</v>
      </c>
      <c r="N13" s="514" t="s">
        <v>1049</v>
      </c>
      <c r="O13" s="103">
        <f>SUM(P13:Q13)</f>
        <v>38</v>
      </c>
      <c r="P13" s="298">
        <v>14</v>
      </c>
      <c r="Q13" s="103">
        <v>24</v>
      </c>
      <c r="R13" s="798" t="s">
        <v>1050</v>
      </c>
      <c r="S13" s="799">
        <f>SUM(T13:X13)</f>
        <v>9</v>
      </c>
      <c r="T13" s="103">
        <v>2</v>
      </c>
      <c r="U13" s="298"/>
      <c r="V13" s="298">
        <v>6</v>
      </c>
      <c r="W13" s="800" t="s">
        <v>1050</v>
      </c>
      <c r="X13" s="800">
        <v>1</v>
      </c>
      <c r="Y13" s="507">
        <v>3</v>
      </c>
      <c r="Z13" s="515" t="s">
        <v>1050</v>
      </c>
      <c r="AA13" s="507" t="s">
        <v>1050</v>
      </c>
      <c r="AB13" s="800">
        <v>3</v>
      </c>
    </row>
    <row r="14" spans="1:28" s="504" customFormat="1" ht="34.5" customHeight="1">
      <c r="A14" s="512" t="s">
        <v>1051</v>
      </c>
      <c r="B14" s="103">
        <f t="shared" ref="B14:B19" si="2">SUM(C14,M14,O14,S14,Y14)</f>
        <v>33</v>
      </c>
      <c r="C14" s="103">
        <f t="shared" ref="C14:C19" si="3">SUM(D14,H14:L14)</f>
        <v>16</v>
      </c>
      <c r="D14" s="103">
        <f t="shared" ref="D14:D19" si="4">SUM(E14:F14)</f>
        <v>0</v>
      </c>
      <c r="E14" s="800" t="s">
        <v>1052</v>
      </c>
      <c r="F14" s="800" t="s">
        <v>1052</v>
      </c>
      <c r="G14" s="103"/>
      <c r="H14" s="298">
        <v>16</v>
      </c>
      <c r="I14" s="798" t="s">
        <v>1052</v>
      </c>
      <c r="J14" s="798" t="s">
        <v>1052</v>
      </c>
      <c r="K14" s="798" t="s">
        <v>5</v>
      </c>
      <c r="L14" s="798" t="s">
        <v>1052</v>
      </c>
      <c r="M14" s="103">
        <v>3</v>
      </c>
      <c r="N14" s="514" t="s">
        <v>1051</v>
      </c>
      <c r="O14" s="103">
        <f t="shared" ref="O14:O19" si="5">SUM(P14:Q14)</f>
        <v>14</v>
      </c>
      <c r="P14" s="298">
        <v>6</v>
      </c>
      <c r="Q14" s="103">
        <v>8</v>
      </c>
      <c r="R14" s="798" t="s">
        <v>1052</v>
      </c>
      <c r="S14" s="798">
        <f t="shared" ref="S14:S19" si="6">SUM(T14:X14)</f>
        <v>0</v>
      </c>
      <c r="T14" s="798" t="s">
        <v>5</v>
      </c>
      <c r="U14" s="298"/>
      <c r="V14" s="798" t="s">
        <v>1052</v>
      </c>
      <c r="W14" s="800" t="s">
        <v>1050</v>
      </c>
      <c r="X14" s="800" t="s">
        <v>1052</v>
      </c>
      <c r="Y14" s="507" t="s">
        <v>1052</v>
      </c>
      <c r="Z14" s="515" t="s">
        <v>1052</v>
      </c>
      <c r="AA14" s="507" t="s">
        <v>1052</v>
      </c>
      <c r="AB14" s="800" t="s">
        <v>5</v>
      </c>
    </row>
    <row r="15" spans="1:28" s="504" customFormat="1" ht="34.5" customHeight="1">
      <c r="A15" s="512" t="s">
        <v>1053</v>
      </c>
      <c r="B15" s="103">
        <f t="shared" si="2"/>
        <v>45</v>
      </c>
      <c r="C15" s="103">
        <f t="shared" si="3"/>
        <v>34</v>
      </c>
      <c r="D15" s="103">
        <f t="shared" si="4"/>
        <v>4</v>
      </c>
      <c r="E15" s="516">
        <v>3</v>
      </c>
      <c r="F15" s="516">
        <v>1</v>
      </c>
      <c r="G15" s="103"/>
      <c r="H15" s="298">
        <v>27</v>
      </c>
      <c r="I15" s="517">
        <v>1</v>
      </c>
      <c r="J15" s="103">
        <v>2</v>
      </c>
      <c r="K15" s="798" t="s">
        <v>1052</v>
      </c>
      <c r="L15" s="798" t="s">
        <v>5</v>
      </c>
      <c r="M15" s="103">
        <v>1</v>
      </c>
      <c r="N15" s="514" t="s">
        <v>1053</v>
      </c>
      <c r="O15" s="103">
        <f t="shared" si="5"/>
        <v>10</v>
      </c>
      <c r="P15" s="298">
        <v>6</v>
      </c>
      <c r="Q15" s="103">
        <v>4</v>
      </c>
      <c r="R15" s="798" t="s">
        <v>1052</v>
      </c>
      <c r="S15" s="798">
        <f t="shared" si="6"/>
        <v>0</v>
      </c>
      <c r="T15" s="798" t="s">
        <v>1052</v>
      </c>
      <c r="U15" s="298"/>
      <c r="V15" s="798" t="s">
        <v>1052</v>
      </c>
      <c r="W15" s="800" t="s">
        <v>1052</v>
      </c>
      <c r="X15" s="800" t="s">
        <v>5</v>
      </c>
      <c r="Y15" s="507" t="s">
        <v>1052</v>
      </c>
      <c r="Z15" s="515" t="s">
        <v>1052</v>
      </c>
      <c r="AA15" s="507" t="s">
        <v>5</v>
      </c>
      <c r="AB15" s="800" t="s">
        <v>1052</v>
      </c>
    </row>
    <row r="16" spans="1:28" s="504" customFormat="1" ht="34.5" customHeight="1">
      <c r="A16" s="512" t="s">
        <v>1054</v>
      </c>
      <c r="B16" s="103">
        <f t="shared" si="2"/>
        <v>133</v>
      </c>
      <c r="C16" s="103">
        <f t="shared" si="3"/>
        <v>99</v>
      </c>
      <c r="D16" s="103">
        <f t="shared" si="4"/>
        <v>13</v>
      </c>
      <c r="E16" s="516">
        <v>8</v>
      </c>
      <c r="F16" s="516">
        <v>5</v>
      </c>
      <c r="G16" s="103"/>
      <c r="H16" s="298">
        <v>80</v>
      </c>
      <c r="I16" s="298">
        <v>1</v>
      </c>
      <c r="J16" s="798" t="s">
        <v>1052</v>
      </c>
      <c r="K16" s="103">
        <v>4</v>
      </c>
      <c r="L16" s="103">
        <v>1</v>
      </c>
      <c r="M16" s="103">
        <v>6</v>
      </c>
      <c r="N16" s="514" t="s">
        <v>1054</v>
      </c>
      <c r="O16" s="103">
        <f t="shared" si="5"/>
        <v>23</v>
      </c>
      <c r="P16" s="298">
        <v>8</v>
      </c>
      <c r="Q16" s="103">
        <v>15</v>
      </c>
      <c r="R16" s="798" t="s">
        <v>1052</v>
      </c>
      <c r="S16" s="799">
        <f t="shared" si="6"/>
        <v>3</v>
      </c>
      <c r="T16" s="103">
        <v>1</v>
      </c>
      <c r="U16" s="298"/>
      <c r="V16" s="298">
        <v>2</v>
      </c>
      <c r="W16" s="800" t="s">
        <v>1052</v>
      </c>
      <c r="X16" s="800" t="s">
        <v>1052</v>
      </c>
      <c r="Y16" s="507">
        <v>2</v>
      </c>
      <c r="Z16" s="515" t="s">
        <v>1052</v>
      </c>
      <c r="AA16" s="507" t="s">
        <v>5</v>
      </c>
      <c r="AB16" s="800">
        <v>2</v>
      </c>
    </row>
    <row r="17" spans="1:39" s="504" customFormat="1" ht="34.5" customHeight="1">
      <c r="A17" s="512" t="s">
        <v>140</v>
      </c>
      <c r="B17" s="103">
        <f t="shared" si="2"/>
        <v>39</v>
      </c>
      <c r="C17" s="103">
        <f t="shared" si="3"/>
        <v>22</v>
      </c>
      <c r="D17" s="103">
        <f t="shared" si="4"/>
        <v>0</v>
      </c>
      <c r="E17" s="502">
        <v>0</v>
      </c>
      <c r="F17" s="516" t="s">
        <v>1052</v>
      </c>
      <c r="G17" s="517"/>
      <c r="H17" s="518">
        <v>22</v>
      </c>
      <c r="I17" s="798" t="s">
        <v>1052</v>
      </c>
      <c r="J17" s="798" t="s">
        <v>1052</v>
      </c>
      <c r="K17" s="798" t="s">
        <v>1052</v>
      </c>
      <c r="L17" s="798" t="s">
        <v>1052</v>
      </c>
      <c r="M17" s="517">
        <v>2</v>
      </c>
      <c r="N17" s="514" t="s">
        <v>140</v>
      </c>
      <c r="O17" s="103">
        <f t="shared" si="5"/>
        <v>14</v>
      </c>
      <c r="P17" s="517">
        <v>10</v>
      </c>
      <c r="Q17" s="517">
        <v>4</v>
      </c>
      <c r="R17" s="798" t="s">
        <v>1052</v>
      </c>
      <c r="S17" s="799">
        <f t="shared" si="6"/>
        <v>1</v>
      </c>
      <c r="T17" s="798" t="s">
        <v>5</v>
      </c>
      <c r="U17" s="518"/>
      <c r="V17" s="798" t="s">
        <v>5</v>
      </c>
      <c r="W17" s="800" t="s">
        <v>1052</v>
      </c>
      <c r="X17" s="800">
        <v>1</v>
      </c>
      <c r="Y17" s="519" t="s">
        <v>1052</v>
      </c>
      <c r="Z17" s="519" t="s">
        <v>1052</v>
      </c>
      <c r="AA17" s="519" t="s">
        <v>5</v>
      </c>
      <c r="AB17" s="519" t="s">
        <v>1052</v>
      </c>
    </row>
    <row r="18" spans="1:39" s="504" customFormat="1" ht="34.5" customHeight="1">
      <c r="A18" s="512" t="s">
        <v>1055</v>
      </c>
      <c r="B18" s="103">
        <f t="shared" si="2"/>
        <v>49</v>
      </c>
      <c r="C18" s="103">
        <f t="shared" si="3"/>
        <v>29</v>
      </c>
      <c r="D18" s="103">
        <f t="shared" si="4"/>
        <v>3</v>
      </c>
      <c r="E18" s="507">
        <v>1</v>
      </c>
      <c r="F18" s="507">
        <v>2</v>
      </c>
      <c r="G18" s="517"/>
      <c r="H18" s="518">
        <v>24</v>
      </c>
      <c r="I18" s="798" t="s">
        <v>5</v>
      </c>
      <c r="J18" s="798" t="s">
        <v>1052</v>
      </c>
      <c r="K18" s="517">
        <v>1</v>
      </c>
      <c r="L18" s="517">
        <v>1</v>
      </c>
      <c r="M18" s="517">
        <v>2</v>
      </c>
      <c r="N18" s="514" t="s">
        <v>1056</v>
      </c>
      <c r="O18" s="103">
        <f t="shared" si="5"/>
        <v>17</v>
      </c>
      <c r="P18" s="517">
        <v>14</v>
      </c>
      <c r="Q18" s="517">
        <v>3</v>
      </c>
      <c r="R18" s="798" t="s">
        <v>1052</v>
      </c>
      <c r="S18" s="799">
        <f t="shared" si="6"/>
        <v>1</v>
      </c>
      <c r="T18" s="798" t="s">
        <v>1052</v>
      </c>
      <c r="U18" s="518"/>
      <c r="V18" s="798" t="s">
        <v>1052</v>
      </c>
      <c r="W18" s="800" t="s">
        <v>1052</v>
      </c>
      <c r="X18" s="800">
        <v>1</v>
      </c>
      <c r="Y18" s="507" t="s">
        <v>1052</v>
      </c>
      <c r="Z18" s="519" t="s">
        <v>5</v>
      </c>
      <c r="AA18" s="519" t="s">
        <v>1052</v>
      </c>
      <c r="AB18" s="800" t="s">
        <v>1052</v>
      </c>
    </row>
    <row r="19" spans="1:39" s="504" customFormat="1" ht="34.5" customHeight="1" thickBot="1">
      <c r="A19" s="520" t="s">
        <v>1057</v>
      </c>
      <c r="B19" s="108">
        <f t="shared" si="2"/>
        <v>29</v>
      </c>
      <c r="C19" s="521">
        <f t="shared" si="3"/>
        <v>18</v>
      </c>
      <c r="D19" s="801">
        <f t="shared" si="4"/>
        <v>4</v>
      </c>
      <c r="E19" s="801">
        <v>1</v>
      </c>
      <c r="F19" s="522">
        <v>3</v>
      </c>
      <c r="G19" s="614"/>
      <c r="H19" s="523">
        <v>14</v>
      </c>
      <c r="I19" s="802" t="s">
        <v>1052</v>
      </c>
      <c r="J19" s="802" t="s">
        <v>1052</v>
      </c>
      <c r="K19" s="802" t="s">
        <v>1052</v>
      </c>
      <c r="L19" s="802" t="s">
        <v>1050</v>
      </c>
      <c r="M19" s="524">
        <v>1</v>
      </c>
      <c r="N19" s="525" t="s">
        <v>1057</v>
      </c>
      <c r="O19" s="524">
        <f t="shared" si="5"/>
        <v>8</v>
      </c>
      <c r="P19" s="524">
        <v>5</v>
      </c>
      <c r="Q19" s="524">
        <v>3</v>
      </c>
      <c r="R19" s="802" t="s">
        <v>1052</v>
      </c>
      <c r="S19" s="802">
        <f t="shared" si="6"/>
        <v>1</v>
      </c>
      <c r="T19" s="521" t="s">
        <v>1052</v>
      </c>
      <c r="U19" s="518"/>
      <c r="V19" s="526">
        <v>1</v>
      </c>
      <c r="W19" s="801" t="s">
        <v>1052</v>
      </c>
      <c r="X19" s="801" t="s">
        <v>1052</v>
      </c>
      <c r="Y19" s="527">
        <v>1</v>
      </c>
      <c r="Z19" s="528" t="s">
        <v>1052</v>
      </c>
      <c r="AA19" s="528" t="s">
        <v>1052</v>
      </c>
      <c r="AB19" s="801">
        <v>1</v>
      </c>
    </row>
    <row r="20" spans="1:39" ht="12" customHeight="1" thickTop="1">
      <c r="A20" s="52" t="s">
        <v>580</v>
      </c>
      <c r="B20" s="53"/>
      <c r="C20" s="53"/>
      <c r="D20" s="53"/>
      <c r="E20" s="53"/>
      <c r="F20" s="53"/>
      <c r="G20" s="529">
        <v>0</v>
      </c>
      <c r="H20" s="53"/>
      <c r="I20" s="53"/>
      <c r="J20" s="53"/>
      <c r="K20" s="53"/>
      <c r="L20" s="53"/>
      <c r="M20" s="53"/>
      <c r="N20" s="52" t="s">
        <v>580</v>
      </c>
      <c r="O20" s="53"/>
      <c r="P20" s="53"/>
      <c r="Q20" s="53"/>
      <c r="R20" s="53"/>
      <c r="S20" s="53"/>
      <c r="T20" s="53"/>
      <c r="U20" s="529">
        <v>0</v>
      </c>
      <c r="V20" s="53"/>
      <c r="W20" s="53"/>
      <c r="X20" s="53"/>
      <c r="Y20" s="53"/>
      <c r="Z20" s="53"/>
      <c r="AA20" s="53"/>
      <c r="AB20" s="53"/>
      <c r="AM20" s="114"/>
    </row>
    <row r="21" spans="1:39" ht="13.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</row>
    <row r="22" spans="1:39" ht="13.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</row>
    <row r="23" spans="1:39" ht="13.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</row>
    <row r="25" spans="1:39" ht="13.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</row>
    <row r="26" spans="1:39" ht="13.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</row>
    <row r="27" spans="1:39" ht="13.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</row>
    <row r="28" spans="1:39" ht="13.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</row>
    <row r="29" spans="1:39" ht="13.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</row>
    <row r="30" spans="1:39" ht="13.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</row>
  </sheetData>
  <mergeCells count="11">
    <mergeCell ref="D4:F4"/>
    <mergeCell ref="A1:F1"/>
    <mergeCell ref="H1:M1"/>
    <mergeCell ref="N1:T1"/>
    <mergeCell ref="V1:AB1"/>
    <mergeCell ref="C3:F3"/>
    <mergeCell ref="H3:L3"/>
    <mergeCell ref="O3:R3"/>
    <mergeCell ref="S3:T3"/>
    <mergeCell ref="V3:X3"/>
    <mergeCell ref="Y3:AB3"/>
  </mergeCells>
  <phoneticPr fontId="5" type="noConversion"/>
  <printOptions horizontalCentered="1"/>
  <pageMargins left="0.39370078740157483" right="0.31" top="0.59055118110236227" bottom="0.51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  <colBreaks count="1" manualBreakCount="1">
    <brk id="13" max="1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1"/>
  <sheetViews>
    <sheetView view="pageBreakPreview" zoomScale="90" zoomScaleNormal="85" zoomScaleSheetLayoutView="90" workbookViewId="0">
      <selection activeCell="N1" sqref="N1:T1"/>
    </sheetView>
  </sheetViews>
  <sheetFormatPr defaultRowHeight="13.5"/>
  <cols>
    <col min="1" max="1" width="14.5546875" style="115" customWidth="1"/>
    <col min="2" max="6" width="10.6640625" style="115" customWidth="1"/>
    <col min="7" max="7" width="5.77734375" style="115" customWidth="1"/>
    <col min="8" max="8" width="7.21875" style="115" customWidth="1"/>
    <col min="9" max="9" width="7.109375" style="115" customWidth="1"/>
    <col min="10" max="12" width="5.77734375" style="115" customWidth="1"/>
    <col min="13" max="13" width="2.77734375" style="55" customWidth="1"/>
    <col min="14" max="14" width="12.77734375" style="115" customWidth="1"/>
    <col min="15" max="20" width="12.77734375" style="55" customWidth="1"/>
    <col min="21" max="40" width="8.88671875" style="115"/>
    <col min="41" max="16384" width="8.88671875" style="55"/>
  </cols>
  <sheetData>
    <row r="1" spans="1:40" s="126" customFormat="1" ht="45" customHeight="1">
      <c r="A1" s="861" t="s">
        <v>1067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377"/>
      <c r="M1" s="415"/>
      <c r="N1" s="879" t="s">
        <v>1064</v>
      </c>
      <c r="O1" s="879"/>
      <c r="P1" s="879"/>
      <c r="Q1" s="879"/>
      <c r="R1" s="879"/>
      <c r="S1" s="879"/>
      <c r="T1" s="879"/>
      <c r="U1" s="55"/>
      <c r="V1" s="5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</row>
    <row r="2" spans="1:40" s="64" customFormat="1" ht="25.5" customHeight="1" thickBot="1">
      <c r="A2" s="71" t="s">
        <v>515</v>
      </c>
      <c r="B2" s="71"/>
      <c r="C2" s="71"/>
      <c r="D2" s="71"/>
      <c r="E2" s="71"/>
      <c r="F2" s="71"/>
      <c r="G2" s="71"/>
      <c r="H2" s="71"/>
      <c r="I2" s="71"/>
      <c r="J2" s="71"/>
      <c r="K2" s="71"/>
      <c r="N2" s="535"/>
      <c r="O2" s="71"/>
      <c r="P2" s="71"/>
      <c r="Q2" s="71"/>
      <c r="R2" s="71"/>
      <c r="S2" s="71"/>
      <c r="T2" s="88" t="s">
        <v>581</v>
      </c>
      <c r="U2" s="55"/>
      <c r="V2" s="5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</row>
    <row r="3" spans="1:40" s="64" customFormat="1" ht="18" customHeight="1" thickTop="1">
      <c r="B3" s="536"/>
      <c r="C3" s="888" t="s">
        <v>582</v>
      </c>
      <c r="D3" s="889"/>
      <c r="E3" s="889"/>
      <c r="F3" s="889"/>
      <c r="G3" s="889"/>
      <c r="H3" s="889"/>
      <c r="I3" s="889"/>
      <c r="J3" s="889"/>
      <c r="K3" s="889"/>
      <c r="L3" s="218"/>
      <c r="Q3" s="888" t="s">
        <v>583</v>
      </c>
      <c r="R3" s="889"/>
      <c r="S3" s="889"/>
      <c r="T3" s="889"/>
      <c r="U3" s="55"/>
      <c r="V3" s="5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</row>
    <row r="4" spans="1:40" s="64" customFormat="1" ht="15.75" customHeight="1">
      <c r="A4" s="381" t="s">
        <v>152</v>
      </c>
      <c r="B4" s="388" t="s">
        <v>584</v>
      </c>
      <c r="C4" s="890" t="s">
        <v>585</v>
      </c>
      <c r="D4" s="891"/>
      <c r="E4" s="891"/>
      <c r="F4" s="891"/>
      <c r="G4" s="891"/>
      <c r="H4" s="891"/>
      <c r="I4" s="891"/>
      <c r="J4" s="891"/>
      <c r="K4" s="891"/>
      <c r="L4" s="382"/>
      <c r="Q4" s="890" t="s">
        <v>586</v>
      </c>
      <c r="R4" s="891"/>
      <c r="S4" s="891"/>
      <c r="T4" s="891"/>
      <c r="U4" s="55"/>
      <c r="V4" s="5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</row>
    <row r="5" spans="1:40" s="64" customFormat="1" ht="16.5" customHeight="1">
      <c r="A5" s="381" t="s">
        <v>166</v>
      </c>
      <c r="B5" s="537"/>
      <c r="C5" s="387" t="s">
        <v>587</v>
      </c>
      <c r="D5" s="387" t="s">
        <v>588</v>
      </c>
      <c r="E5" s="387" t="s">
        <v>589</v>
      </c>
      <c r="F5" s="387" t="s">
        <v>590</v>
      </c>
      <c r="G5" s="885" t="s">
        <v>591</v>
      </c>
      <c r="H5" s="886"/>
      <c r="I5" s="886"/>
      <c r="J5" s="886"/>
      <c r="K5" s="886"/>
      <c r="L5" s="886"/>
      <c r="M5" s="381"/>
      <c r="N5" s="380" t="s">
        <v>592</v>
      </c>
      <c r="O5" s="387" t="s">
        <v>593</v>
      </c>
      <c r="P5" s="387" t="s">
        <v>594</v>
      </c>
      <c r="Q5" s="387" t="s">
        <v>587</v>
      </c>
      <c r="R5" s="387" t="s">
        <v>595</v>
      </c>
      <c r="S5" s="387" t="s">
        <v>596</v>
      </c>
      <c r="T5" s="498" t="s">
        <v>597</v>
      </c>
      <c r="U5" s="55"/>
      <c r="V5" s="5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</row>
    <row r="6" spans="1:40" s="64" customFormat="1" ht="16.5" customHeight="1">
      <c r="A6" s="381" t="s">
        <v>171</v>
      </c>
      <c r="B6" s="537"/>
      <c r="C6" s="388"/>
      <c r="D6" s="386"/>
      <c r="E6" s="388"/>
      <c r="F6" s="388"/>
      <c r="G6" s="885" t="s">
        <v>598</v>
      </c>
      <c r="H6" s="886"/>
      <c r="I6" s="886"/>
      <c r="J6" s="886"/>
      <c r="K6" s="886"/>
      <c r="L6" s="886"/>
      <c r="M6" s="381"/>
      <c r="N6" s="75"/>
      <c r="O6" s="538" t="s">
        <v>599</v>
      </c>
      <c r="P6" s="538"/>
      <c r="Q6" s="538"/>
      <c r="R6" s="538" t="s">
        <v>600</v>
      </c>
      <c r="S6" s="388" t="s">
        <v>601</v>
      </c>
      <c r="T6" s="411" t="s">
        <v>602</v>
      </c>
      <c r="U6" s="55"/>
      <c r="V6" s="5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</row>
    <row r="7" spans="1:40" s="64" customFormat="1" ht="16.5" customHeight="1">
      <c r="A7" s="378" t="s">
        <v>4</v>
      </c>
      <c r="B7" s="539"/>
      <c r="C7" s="388" t="s">
        <v>603</v>
      </c>
      <c r="D7" s="386" t="s">
        <v>604</v>
      </c>
      <c r="E7" s="388" t="s">
        <v>605</v>
      </c>
      <c r="F7" s="388"/>
      <c r="G7" s="380" t="s">
        <v>606</v>
      </c>
      <c r="H7" s="387" t="s">
        <v>607</v>
      </c>
      <c r="I7" s="380" t="s">
        <v>608</v>
      </c>
      <c r="J7" s="380" t="s">
        <v>609</v>
      </c>
      <c r="K7" s="387" t="s">
        <v>610</v>
      </c>
      <c r="L7" s="498" t="s">
        <v>611</v>
      </c>
      <c r="M7" s="381"/>
      <c r="O7" s="538" t="s">
        <v>612</v>
      </c>
      <c r="P7" s="538"/>
      <c r="Q7" s="538" t="s">
        <v>603</v>
      </c>
      <c r="R7" s="538" t="s">
        <v>613</v>
      </c>
      <c r="S7" s="388" t="s">
        <v>614</v>
      </c>
      <c r="T7" s="381"/>
      <c r="U7" s="55"/>
      <c r="V7" s="5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</row>
    <row r="8" spans="1:40" s="64" customFormat="1" ht="16.5" customHeight="1">
      <c r="A8" s="540"/>
      <c r="B8" s="131" t="s">
        <v>421</v>
      </c>
      <c r="C8" s="131" t="s">
        <v>36</v>
      </c>
      <c r="D8" s="384" t="s">
        <v>615</v>
      </c>
      <c r="E8" s="131" t="s">
        <v>616</v>
      </c>
      <c r="F8" s="131" t="s">
        <v>617</v>
      </c>
      <c r="G8" s="383" t="s">
        <v>618</v>
      </c>
      <c r="H8" s="400" t="s">
        <v>619</v>
      </c>
      <c r="I8" s="423" t="s">
        <v>620</v>
      </c>
      <c r="J8" s="383" t="s">
        <v>621</v>
      </c>
      <c r="K8" s="131" t="s">
        <v>622</v>
      </c>
      <c r="L8" s="382" t="s">
        <v>623</v>
      </c>
      <c r="M8" s="381"/>
      <c r="N8" s="383" t="s">
        <v>624</v>
      </c>
      <c r="O8" s="499" t="s">
        <v>625</v>
      </c>
      <c r="P8" s="499" t="s">
        <v>341</v>
      </c>
      <c r="Q8" s="499" t="s">
        <v>421</v>
      </c>
      <c r="R8" s="499" t="s">
        <v>626</v>
      </c>
      <c r="S8" s="131" t="s">
        <v>627</v>
      </c>
      <c r="T8" s="382" t="s">
        <v>186</v>
      </c>
      <c r="U8" s="55"/>
      <c r="V8" s="5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</row>
    <row r="9" spans="1:40" s="64" customFormat="1" ht="34.5" customHeight="1">
      <c r="A9" s="75">
        <v>2013</v>
      </c>
      <c r="B9" s="49">
        <v>76</v>
      </c>
      <c r="C9" s="49">
        <v>76</v>
      </c>
      <c r="D9" s="49">
        <v>12</v>
      </c>
      <c r="E9" s="49">
        <v>6</v>
      </c>
      <c r="F9" s="49">
        <v>17</v>
      </c>
      <c r="G9" s="49">
        <v>33</v>
      </c>
      <c r="H9" s="49">
        <v>30</v>
      </c>
      <c r="I9" s="541">
        <v>0</v>
      </c>
      <c r="J9" s="541">
        <v>0</v>
      </c>
      <c r="K9" s="49">
        <v>3</v>
      </c>
      <c r="L9" s="49"/>
      <c r="M9" s="49"/>
      <c r="N9" s="49">
        <v>7</v>
      </c>
      <c r="O9" s="49">
        <v>1</v>
      </c>
      <c r="P9" s="541">
        <v>0</v>
      </c>
      <c r="Q9" s="541">
        <v>0</v>
      </c>
      <c r="R9" s="541">
        <v>0</v>
      </c>
      <c r="S9" s="541">
        <v>0</v>
      </c>
      <c r="T9" s="541">
        <v>0</v>
      </c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</row>
    <row r="10" spans="1:40" s="64" customFormat="1" ht="34.5" customHeight="1">
      <c r="A10" s="501">
        <v>2014</v>
      </c>
      <c r="B10" s="49">
        <v>83</v>
      </c>
      <c r="C10" s="49">
        <v>83</v>
      </c>
      <c r="D10" s="49">
        <v>11</v>
      </c>
      <c r="E10" s="49">
        <v>6</v>
      </c>
      <c r="F10" s="49">
        <v>17</v>
      </c>
      <c r="G10" s="370">
        <v>41</v>
      </c>
      <c r="H10" s="49">
        <v>35</v>
      </c>
      <c r="I10" s="541" t="s">
        <v>5</v>
      </c>
      <c r="J10" s="541" t="s">
        <v>5</v>
      </c>
      <c r="K10" s="49">
        <v>6</v>
      </c>
      <c r="L10" s="49"/>
      <c r="M10" s="49"/>
      <c r="N10" s="49">
        <v>7</v>
      </c>
      <c r="O10" s="49">
        <v>1</v>
      </c>
      <c r="P10" s="541">
        <v>0</v>
      </c>
      <c r="Q10" s="541">
        <v>0</v>
      </c>
      <c r="R10" s="541">
        <v>0</v>
      </c>
      <c r="S10" s="541">
        <v>0</v>
      </c>
      <c r="T10" s="541">
        <v>0</v>
      </c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</row>
    <row r="11" spans="1:40" s="543" customFormat="1" ht="34.5" customHeight="1">
      <c r="A11" s="501">
        <v>2015</v>
      </c>
      <c r="B11" s="49">
        <v>82</v>
      </c>
      <c r="C11" s="49">
        <v>82</v>
      </c>
      <c r="D11" s="49">
        <v>11</v>
      </c>
      <c r="E11" s="49">
        <v>6</v>
      </c>
      <c r="F11" s="49">
        <v>17</v>
      </c>
      <c r="G11" s="370">
        <v>39</v>
      </c>
      <c r="H11" s="49">
        <v>32</v>
      </c>
      <c r="I11" s="49">
        <v>2</v>
      </c>
      <c r="J11" s="49">
        <v>1</v>
      </c>
      <c r="K11" s="49">
        <v>4</v>
      </c>
      <c r="L11" s="541">
        <v>0</v>
      </c>
      <c r="M11" s="49"/>
      <c r="N11" s="49">
        <v>7</v>
      </c>
      <c r="O11" s="49">
        <v>2</v>
      </c>
      <c r="P11" s="541">
        <v>0</v>
      </c>
      <c r="Q11" s="541">
        <v>0</v>
      </c>
      <c r="R11" s="541">
        <v>0</v>
      </c>
      <c r="S11" s="541">
        <v>0</v>
      </c>
      <c r="T11" s="541">
        <v>0</v>
      </c>
      <c r="U11" s="542"/>
      <c r="V11" s="542"/>
      <c r="W11" s="542"/>
      <c r="X11" s="542"/>
      <c r="Y11" s="542"/>
      <c r="Z11" s="542"/>
      <c r="AA11" s="542"/>
      <c r="AB11" s="542"/>
      <c r="AC11" s="542"/>
      <c r="AD11" s="542"/>
      <c r="AE11" s="542"/>
      <c r="AF11" s="542"/>
      <c r="AG11" s="542"/>
      <c r="AH11" s="542"/>
      <c r="AI11" s="542"/>
      <c r="AJ11" s="542"/>
      <c r="AK11" s="542"/>
      <c r="AL11" s="542"/>
      <c r="AM11" s="542"/>
      <c r="AN11" s="542"/>
    </row>
    <row r="12" spans="1:40" s="543" customFormat="1" ht="34.5" customHeight="1">
      <c r="A12" s="505">
        <v>2016</v>
      </c>
      <c r="B12" s="544">
        <v>81</v>
      </c>
      <c r="C12" s="544">
        <v>81</v>
      </c>
      <c r="D12" s="49">
        <v>10</v>
      </c>
      <c r="E12" s="49">
        <v>6</v>
      </c>
      <c r="F12" s="49">
        <v>16</v>
      </c>
      <c r="G12" s="545">
        <v>39</v>
      </c>
      <c r="H12" s="546">
        <f>SUM(H15:H21)</f>
        <v>0</v>
      </c>
      <c r="I12" s="541">
        <v>0</v>
      </c>
      <c r="J12" s="49">
        <v>34</v>
      </c>
      <c r="K12" s="49">
        <v>5</v>
      </c>
      <c r="L12" s="541">
        <v>0</v>
      </c>
      <c r="M12" s="49"/>
      <c r="N12" s="49">
        <v>7</v>
      </c>
      <c r="O12" s="49">
        <v>3</v>
      </c>
      <c r="P12" s="541">
        <v>0</v>
      </c>
      <c r="Q12" s="541">
        <v>0</v>
      </c>
      <c r="R12" s="541">
        <v>0</v>
      </c>
      <c r="S12" s="541">
        <v>0</v>
      </c>
      <c r="T12" s="541">
        <v>0</v>
      </c>
      <c r="U12" s="542"/>
      <c r="V12" s="542"/>
      <c r="W12" s="542"/>
      <c r="X12" s="542"/>
      <c r="Y12" s="542"/>
      <c r="Z12" s="542"/>
      <c r="AA12" s="542"/>
      <c r="AB12" s="542"/>
      <c r="AC12" s="542"/>
      <c r="AD12" s="542"/>
      <c r="AE12" s="542"/>
      <c r="AF12" s="542"/>
      <c r="AG12" s="542"/>
      <c r="AH12" s="542"/>
      <c r="AI12" s="542"/>
      <c r="AJ12" s="542"/>
      <c r="AK12" s="542"/>
      <c r="AL12" s="542"/>
      <c r="AM12" s="542"/>
      <c r="AN12" s="542"/>
    </row>
    <row r="13" spans="1:40" s="543" customFormat="1" ht="34.5" customHeight="1">
      <c r="A13" s="505">
        <v>2017</v>
      </c>
      <c r="B13" s="544">
        <v>99</v>
      </c>
      <c r="C13" s="544">
        <v>32</v>
      </c>
      <c r="D13" s="544">
        <v>11</v>
      </c>
      <c r="E13" s="544">
        <v>6</v>
      </c>
      <c r="F13" s="544">
        <v>15</v>
      </c>
      <c r="G13" s="554">
        <v>57</v>
      </c>
      <c r="H13" s="554" t="s">
        <v>860</v>
      </c>
      <c r="I13" s="554">
        <v>33</v>
      </c>
      <c r="J13" s="554">
        <v>6</v>
      </c>
      <c r="K13" s="554">
        <v>8</v>
      </c>
      <c r="L13" s="554">
        <v>4</v>
      </c>
      <c r="M13" s="49"/>
      <c r="N13" s="803">
        <v>4</v>
      </c>
      <c r="O13" s="803">
        <v>6</v>
      </c>
      <c r="P13" s="555" t="s">
        <v>862</v>
      </c>
      <c r="Q13" s="555" t="s">
        <v>862</v>
      </c>
      <c r="R13" s="555" t="s">
        <v>862</v>
      </c>
      <c r="S13" s="555" t="s">
        <v>862</v>
      </c>
      <c r="T13" s="555" t="s">
        <v>862</v>
      </c>
      <c r="U13" s="542"/>
      <c r="V13" s="542"/>
      <c r="W13" s="542"/>
      <c r="X13" s="542"/>
      <c r="Y13" s="542"/>
      <c r="Z13" s="542"/>
      <c r="AA13" s="542"/>
      <c r="AB13" s="542"/>
      <c r="AC13" s="542"/>
      <c r="AD13" s="542"/>
      <c r="AE13" s="542"/>
      <c r="AF13" s="542"/>
      <c r="AG13" s="542"/>
      <c r="AH13" s="542"/>
      <c r="AI13" s="542"/>
      <c r="AJ13" s="542"/>
      <c r="AK13" s="542"/>
      <c r="AL13" s="542"/>
      <c r="AM13" s="542"/>
      <c r="AN13" s="542"/>
    </row>
    <row r="14" spans="1:40" s="553" customFormat="1" ht="34.5" customHeight="1">
      <c r="A14" s="508">
        <v>2018</v>
      </c>
      <c r="B14" s="547">
        <f>C14+G14+N14+O14</f>
        <v>85</v>
      </c>
      <c r="C14" s="547">
        <f>SUM(C15:C21)</f>
        <v>33</v>
      </c>
      <c r="D14" s="547">
        <f>SUM(D15:D21)</f>
        <v>12</v>
      </c>
      <c r="E14" s="547">
        <f>SUM(E15:E21)</f>
        <v>6</v>
      </c>
      <c r="F14" s="547">
        <f>SUM(F15:F21)</f>
        <v>15</v>
      </c>
      <c r="G14" s="548">
        <f>SUM(G15:G21)</f>
        <v>41</v>
      </c>
      <c r="H14" s="548" t="s">
        <v>5</v>
      </c>
      <c r="I14" s="548">
        <f>SUM(I15:I21)</f>
        <v>32</v>
      </c>
      <c r="J14" s="548">
        <f>SUM(J15:J21)</f>
        <v>4</v>
      </c>
      <c r="K14" s="548">
        <f t="shared" ref="K14:L14" si="0">SUM(K15:K21)</f>
        <v>4</v>
      </c>
      <c r="L14" s="548">
        <f t="shared" si="0"/>
        <v>1</v>
      </c>
      <c r="M14" s="549"/>
      <c r="N14" s="550">
        <f>SUM(N15:N21)</f>
        <v>7</v>
      </c>
      <c r="O14" s="550">
        <f>SUM(O15:O21)</f>
        <v>4</v>
      </c>
      <c r="P14" s="551"/>
      <c r="Q14" s="551"/>
      <c r="R14" s="551"/>
      <c r="S14" s="551"/>
      <c r="T14" s="551"/>
      <c r="U14" s="552"/>
      <c r="V14" s="552"/>
      <c r="W14" s="552"/>
      <c r="X14" s="552"/>
      <c r="Y14" s="552"/>
      <c r="Z14" s="552"/>
      <c r="AA14" s="552"/>
      <c r="AB14" s="552"/>
      <c r="AC14" s="552"/>
      <c r="AD14" s="552"/>
      <c r="AE14" s="552"/>
      <c r="AF14" s="552"/>
      <c r="AG14" s="552"/>
      <c r="AH14" s="552"/>
      <c r="AI14" s="552"/>
      <c r="AJ14" s="552"/>
      <c r="AK14" s="552"/>
      <c r="AL14" s="552"/>
      <c r="AM14" s="552"/>
      <c r="AN14" s="552"/>
    </row>
    <row r="15" spans="1:40" s="543" customFormat="1" ht="34.5" customHeight="1">
      <c r="A15" s="512" t="s">
        <v>136</v>
      </c>
      <c r="B15" s="544">
        <f>C15+G15+N15+O15</f>
        <v>35</v>
      </c>
      <c r="C15" s="544">
        <f>SUM(D15:F15)</f>
        <v>9</v>
      </c>
      <c r="D15" s="545">
        <v>4</v>
      </c>
      <c r="E15" s="545">
        <v>1</v>
      </c>
      <c r="F15" s="545">
        <v>4</v>
      </c>
      <c r="G15" s="554">
        <f>SUM(H15:L15)</f>
        <v>21</v>
      </c>
      <c r="H15" s="555" t="s">
        <v>5</v>
      </c>
      <c r="I15" s="555">
        <v>16</v>
      </c>
      <c r="J15" s="556">
        <v>2</v>
      </c>
      <c r="K15" s="555">
        <v>2</v>
      </c>
      <c r="L15" s="555">
        <v>1</v>
      </c>
      <c r="M15" s="545"/>
      <c r="N15" s="554">
        <v>4</v>
      </c>
      <c r="O15" s="556">
        <v>1</v>
      </c>
      <c r="P15" s="555" t="s">
        <v>5</v>
      </c>
      <c r="Q15" s="555" t="s">
        <v>5</v>
      </c>
      <c r="R15" s="555" t="s">
        <v>5</v>
      </c>
      <c r="S15" s="555" t="s">
        <v>5</v>
      </c>
      <c r="T15" s="555" t="s">
        <v>5</v>
      </c>
      <c r="U15" s="542"/>
      <c r="V15" s="542"/>
      <c r="W15" s="542"/>
      <c r="X15" s="542"/>
      <c r="Y15" s="542"/>
      <c r="Z15" s="542"/>
      <c r="AA15" s="542"/>
      <c r="AB15" s="542"/>
      <c r="AC15" s="542"/>
      <c r="AD15" s="542"/>
      <c r="AE15" s="542"/>
      <c r="AF15" s="542"/>
      <c r="AG15" s="542"/>
      <c r="AH15" s="542"/>
      <c r="AI15" s="542"/>
      <c r="AJ15" s="542"/>
      <c r="AK15" s="542"/>
      <c r="AL15" s="542"/>
      <c r="AM15" s="542"/>
      <c r="AN15" s="542"/>
    </row>
    <row r="16" spans="1:40" s="543" customFormat="1" ht="34.5" customHeight="1">
      <c r="A16" s="512" t="s">
        <v>137</v>
      </c>
      <c r="B16" s="544">
        <f>C16+G16</f>
        <v>6</v>
      </c>
      <c r="C16" s="544">
        <f t="shared" ref="C16:C21" si="1">SUM(D16:F16)</f>
        <v>3</v>
      </c>
      <c r="D16" s="541" t="s">
        <v>5</v>
      </c>
      <c r="E16" s="351">
        <v>1</v>
      </c>
      <c r="F16" s="545">
        <v>2</v>
      </c>
      <c r="G16" s="554">
        <f t="shared" ref="G16:G21" si="2">SUM(H16:L16)</f>
        <v>3</v>
      </c>
      <c r="H16" s="555" t="s">
        <v>5</v>
      </c>
      <c r="I16" s="555">
        <v>3</v>
      </c>
      <c r="J16" s="554" t="s">
        <v>5</v>
      </c>
      <c r="K16" s="555" t="s">
        <v>5</v>
      </c>
      <c r="L16" s="555" t="s">
        <v>5</v>
      </c>
      <c r="M16" s="545"/>
      <c r="N16" s="555" t="s">
        <v>5</v>
      </c>
      <c r="O16" s="555" t="s">
        <v>5</v>
      </c>
      <c r="P16" s="555" t="s">
        <v>5</v>
      </c>
      <c r="Q16" s="555" t="s">
        <v>5</v>
      </c>
      <c r="R16" s="555" t="s">
        <v>5</v>
      </c>
      <c r="S16" s="555" t="s">
        <v>5</v>
      </c>
      <c r="T16" s="555" t="s">
        <v>5</v>
      </c>
      <c r="U16" s="542"/>
      <c r="V16" s="542"/>
      <c r="W16" s="542"/>
      <c r="X16" s="542"/>
      <c r="Y16" s="542"/>
      <c r="Z16" s="542"/>
      <c r="AA16" s="542"/>
      <c r="AB16" s="542"/>
      <c r="AC16" s="542"/>
      <c r="AD16" s="542"/>
      <c r="AE16" s="542"/>
      <c r="AF16" s="542"/>
      <c r="AG16" s="542"/>
      <c r="AH16" s="542"/>
      <c r="AI16" s="542"/>
      <c r="AJ16" s="542"/>
      <c r="AK16" s="542"/>
      <c r="AL16" s="542"/>
      <c r="AM16" s="542"/>
      <c r="AN16" s="542"/>
    </row>
    <row r="17" spans="1:44" s="543" customFormat="1" ht="34.5" customHeight="1">
      <c r="A17" s="512" t="s">
        <v>138</v>
      </c>
      <c r="B17" s="544">
        <f>C17+G17+O17</f>
        <v>7</v>
      </c>
      <c r="C17" s="544">
        <f t="shared" si="1"/>
        <v>4</v>
      </c>
      <c r="D17" s="545">
        <v>2</v>
      </c>
      <c r="E17" s="557">
        <v>1</v>
      </c>
      <c r="F17" s="545">
        <v>1</v>
      </c>
      <c r="G17" s="554">
        <f t="shared" si="2"/>
        <v>1</v>
      </c>
      <c r="H17" s="555" t="s">
        <v>5</v>
      </c>
      <c r="I17" s="555">
        <v>1</v>
      </c>
      <c r="J17" s="555" t="s">
        <v>5</v>
      </c>
      <c r="K17" s="555" t="s">
        <v>5</v>
      </c>
      <c r="L17" s="555" t="s">
        <v>5</v>
      </c>
      <c r="M17" s="545"/>
      <c r="N17" s="555" t="s">
        <v>5</v>
      </c>
      <c r="O17" s="555">
        <v>2</v>
      </c>
      <c r="P17" s="555" t="s">
        <v>5</v>
      </c>
      <c r="Q17" s="555" t="s">
        <v>5</v>
      </c>
      <c r="R17" s="555" t="s">
        <v>5</v>
      </c>
      <c r="S17" s="555" t="s">
        <v>5</v>
      </c>
      <c r="T17" s="555" t="s">
        <v>5</v>
      </c>
      <c r="U17" s="542"/>
      <c r="V17" s="542"/>
      <c r="W17" s="542"/>
      <c r="X17" s="542"/>
      <c r="Y17" s="542"/>
      <c r="Z17" s="542"/>
      <c r="AA17" s="542"/>
      <c r="AB17" s="542"/>
      <c r="AC17" s="542"/>
      <c r="AD17" s="542"/>
      <c r="AE17" s="542"/>
      <c r="AF17" s="542"/>
      <c r="AG17" s="542"/>
      <c r="AH17" s="542"/>
      <c r="AI17" s="542"/>
      <c r="AJ17" s="542"/>
      <c r="AK17" s="542"/>
      <c r="AL17" s="542"/>
      <c r="AM17" s="542"/>
      <c r="AN17" s="542"/>
    </row>
    <row r="18" spans="1:44" s="543" customFormat="1" ht="34.5" customHeight="1">
      <c r="A18" s="512" t="s">
        <v>139</v>
      </c>
      <c r="B18" s="544">
        <f t="shared" ref="B18" si="3">C18+G18+N18+O18</f>
        <v>27</v>
      </c>
      <c r="C18" s="544">
        <f t="shared" si="1"/>
        <v>10</v>
      </c>
      <c r="D18" s="545">
        <v>4</v>
      </c>
      <c r="E18" s="545">
        <v>1</v>
      </c>
      <c r="F18" s="545">
        <v>5</v>
      </c>
      <c r="G18" s="554">
        <f t="shared" si="2"/>
        <v>13</v>
      </c>
      <c r="H18" s="555" t="s">
        <v>5</v>
      </c>
      <c r="I18" s="555">
        <v>11</v>
      </c>
      <c r="J18" s="554">
        <v>1</v>
      </c>
      <c r="K18" s="555">
        <v>1</v>
      </c>
      <c r="L18" s="555">
        <v>0</v>
      </c>
      <c r="M18" s="545"/>
      <c r="N18" s="555">
        <v>3</v>
      </c>
      <c r="O18" s="555">
        <v>1</v>
      </c>
      <c r="P18" s="555" t="s">
        <v>5</v>
      </c>
      <c r="Q18" s="555" t="s">
        <v>5</v>
      </c>
      <c r="R18" s="555" t="s">
        <v>5</v>
      </c>
      <c r="S18" s="555" t="s">
        <v>5</v>
      </c>
      <c r="T18" s="555" t="s">
        <v>5</v>
      </c>
      <c r="U18" s="542"/>
      <c r="V18" s="542"/>
      <c r="W18" s="542"/>
      <c r="X18" s="542"/>
      <c r="Y18" s="542"/>
      <c r="Z18" s="542"/>
      <c r="AA18" s="542"/>
      <c r="AB18" s="542"/>
      <c r="AC18" s="542"/>
      <c r="AD18" s="542"/>
      <c r="AE18" s="542"/>
      <c r="AF18" s="542"/>
      <c r="AG18" s="542"/>
      <c r="AH18" s="542"/>
      <c r="AI18" s="542"/>
      <c r="AJ18" s="542"/>
      <c r="AK18" s="542"/>
      <c r="AL18" s="542"/>
      <c r="AM18" s="542"/>
      <c r="AN18" s="542"/>
    </row>
    <row r="19" spans="1:44" s="559" customFormat="1" ht="34.5" customHeight="1">
      <c r="A19" s="512" t="s">
        <v>140</v>
      </c>
      <c r="B19" s="544">
        <f>C19+G19</f>
        <v>3</v>
      </c>
      <c r="C19" s="544">
        <f t="shared" si="1"/>
        <v>2</v>
      </c>
      <c r="D19" s="541" t="s">
        <v>5</v>
      </c>
      <c r="E19" s="558">
        <v>1</v>
      </c>
      <c r="F19" s="558">
        <v>1</v>
      </c>
      <c r="G19" s="554">
        <f t="shared" si="2"/>
        <v>1</v>
      </c>
      <c r="H19" s="555" t="s">
        <v>5</v>
      </c>
      <c r="I19" s="555"/>
      <c r="J19" s="555">
        <v>1</v>
      </c>
      <c r="K19" s="555" t="s">
        <v>5</v>
      </c>
      <c r="L19" s="555" t="s">
        <v>5</v>
      </c>
      <c r="M19" s="558"/>
      <c r="N19" s="555" t="s">
        <v>5</v>
      </c>
      <c r="O19" s="555" t="s">
        <v>5</v>
      </c>
      <c r="P19" s="555" t="s">
        <v>5</v>
      </c>
      <c r="Q19" s="555" t="s">
        <v>5</v>
      </c>
      <c r="R19" s="555" t="s">
        <v>5</v>
      </c>
      <c r="S19" s="555" t="s">
        <v>5</v>
      </c>
      <c r="T19" s="555" t="s">
        <v>5</v>
      </c>
      <c r="U19" s="542"/>
      <c r="V19" s="542"/>
      <c r="W19" s="542"/>
      <c r="X19" s="542"/>
      <c r="Y19" s="542"/>
      <c r="Z19" s="542"/>
      <c r="AA19" s="542"/>
      <c r="AB19" s="542"/>
      <c r="AC19" s="542"/>
      <c r="AD19" s="542"/>
      <c r="AE19" s="542"/>
      <c r="AF19" s="542"/>
      <c r="AG19" s="542"/>
      <c r="AH19" s="542"/>
      <c r="AI19" s="542"/>
      <c r="AJ19" s="542"/>
      <c r="AK19" s="542"/>
      <c r="AL19" s="542"/>
      <c r="AM19" s="542"/>
      <c r="AN19" s="542"/>
    </row>
    <row r="20" spans="1:44" s="559" customFormat="1" ht="34.5" customHeight="1">
      <c r="A20" s="512" t="s">
        <v>141</v>
      </c>
      <c r="B20" s="544">
        <f>C20+G20</f>
        <v>6</v>
      </c>
      <c r="C20" s="544">
        <f t="shared" si="1"/>
        <v>4</v>
      </c>
      <c r="D20" s="557">
        <v>2</v>
      </c>
      <c r="E20" s="558">
        <v>1</v>
      </c>
      <c r="F20" s="558">
        <v>1</v>
      </c>
      <c r="G20" s="554">
        <f t="shared" si="2"/>
        <v>2</v>
      </c>
      <c r="H20" s="555" t="s">
        <v>5</v>
      </c>
      <c r="I20" s="555">
        <v>1</v>
      </c>
      <c r="J20" s="560" t="s">
        <v>5</v>
      </c>
      <c r="K20" s="555">
        <v>1</v>
      </c>
      <c r="L20" s="555" t="s">
        <v>5</v>
      </c>
      <c r="M20" s="558"/>
      <c r="N20" s="555" t="s">
        <v>5</v>
      </c>
      <c r="O20" s="555" t="s">
        <v>5</v>
      </c>
      <c r="P20" s="555" t="s">
        <v>5</v>
      </c>
      <c r="Q20" s="555" t="s">
        <v>5</v>
      </c>
      <c r="R20" s="555" t="s">
        <v>5</v>
      </c>
      <c r="S20" s="555" t="s">
        <v>5</v>
      </c>
      <c r="T20" s="555" t="s">
        <v>5</v>
      </c>
      <c r="U20" s="542"/>
      <c r="V20" s="542"/>
      <c r="W20" s="542"/>
      <c r="X20" s="542"/>
      <c r="Y20" s="542"/>
      <c r="Z20" s="542"/>
      <c r="AA20" s="542"/>
      <c r="AB20" s="542"/>
      <c r="AC20" s="542"/>
      <c r="AD20" s="542"/>
      <c r="AE20" s="542"/>
      <c r="AF20" s="542"/>
      <c r="AG20" s="542"/>
      <c r="AH20" s="542"/>
      <c r="AI20" s="542"/>
      <c r="AJ20" s="542"/>
      <c r="AK20" s="542"/>
      <c r="AL20" s="542"/>
      <c r="AM20" s="542"/>
      <c r="AN20" s="542"/>
    </row>
    <row r="21" spans="1:44" s="559" customFormat="1" ht="34.5" customHeight="1" thickBot="1">
      <c r="A21" s="520" t="s">
        <v>142</v>
      </c>
      <c r="B21" s="561">
        <f>C21</f>
        <v>1</v>
      </c>
      <c r="C21" s="561">
        <f t="shared" si="1"/>
        <v>1</v>
      </c>
      <c r="D21" s="562" t="s">
        <v>5</v>
      </c>
      <c r="E21" s="562" t="s">
        <v>5</v>
      </c>
      <c r="F21" s="563">
        <v>1</v>
      </c>
      <c r="G21" s="563">
        <f t="shared" si="2"/>
        <v>0</v>
      </c>
      <c r="H21" s="564" t="s">
        <v>5</v>
      </c>
      <c r="I21" s="564"/>
      <c r="J21" s="564" t="s">
        <v>5</v>
      </c>
      <c r="K21" s="564" t="s">
        <v>5</v>
      </c>
      <c r="L21" s="564" t="s">
        <v>5</v>
      </c>
      <c r="M21" s="564"/>
      <c r="N21" s="564" t="s">
        <v>5</v>
      </c>
      <c r="O21" s="564" t="s">
        <v>5</v>
      </c>
      <c r="P21" s="564" t="s">
        <v>5</v>
      </c>
      <c r="Q21" s="564" t="s">
        <v>5</v>
      </c>
      <c r="R21" s="564" t="s">
        <v>5</v>
      </c>
      <c r="S21" s="564" t="s">
        <v>5</v>
      </c>
      <c r="T21" s="564" t="s">
        <v>5</v>
      </c>
      <c r="U21" s="542"/>
      <c r="V21" s="542"/>
      <c r="W21" s="542"/>
      <c r="X21" s="542"/>
      <c r="Y21" s="542"/>
      <c r="Z21" s="542"/>
      <c r="AA21" s="542"/>
      <c r="AB21" s="542"/>
      <c r="AC21" s="542"/>
      <c r="AD21" s="542"/>
      <c r="AE21" s="542"/>
      <c r="AF21" s="542"/>
      <c r="AG21" s="542"/>
      <c r="AH21" s="542"/>
      <c r="AI21" s="542"/>
      <c r="AJ21" s="542"/>
      <c r="AK21" s="542"/>
      <c r="AL21" s="542"/>
      <c r="AM21" s="542"/>
      <c r="AN21" s="542"/>
    </row>
    <row r="22" spans="1:44" ht="12" customHeight="1" thickTop="1">
      <c r="A22" s="52" t="s">
        <v>580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2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5"/>
      <c r="AI22" s="55"/>
      <c r="AJ22" s="55"/>
      <c r="AK22" s="55"/>
      <c r="AL22" s="55"/>
      <c r="AM22" s="55"/>
      <c r="AN22" s="55"/>
      <c r="AR22" s="114"/>
    </row>
    <row r="23" spans="1:44" ht="12" customHeight="1">
      <c r="A23" s="887" t="s">
        <v>628</v>
      </c>
      <c r="B23" s="887"/>
      <c r="C23" s="887"/>
      <c r="D23" s="407"/>
      <c r="E23" s="407"/>
      <c r="F23" s="407"/>
      <c r="G23" s="407"/>
      <c r="H23" s="407"/>
      <c r="I23" s="407"/>
      <c r="J23" s="407"/>
      <c r="K23" s="407"/>
      <c r="L23" s="407"/>
      <c r="M23" s="210"/>
    </row>
    <row r="25" spans="1:44">
      <c r="D25" s="565"/>
      <c r="G25" s="55"/>
      <c r="I25" s="55"/>
      <c r="J25" s="55"/>
      <c r="K25" s="55"/>
      <c r="L25" s="55"/>
      <c r="N25" s="55"/>
      <c r="O25" s="115"/>
      <c r="P25" s="115"/>
      <c r="Q25" s="115"/>
      <c r="R25" s="115"/>
      <c r="S25" s="115"/>
      <c r="T25" s="115"/>
      <c r="AI25" s="55"/>
      <c r="AJ25" s="55"/>
      <c r="AK25" s="55"/>
      <c r="AL25" s="55"/>
      <c r="AM25" s="55"/>
      <c r="AN25" s="55"/>
    </row>
    <row r="26" spans="1:44">
      <c r="G26" s="55"/>
      <c r="I26" s="55"/>
      <c r="J26" s="55"/>
      <c r="K26" s="55"/>
      <c r="L26" s="55"/>
      <c r="N26" s="55"/>
      <c r="O26" s="115"/>
      <c r="P26" s="115"/>
      <c r="Q26" s="115"/>
      <c r="R26" s="115"/>
      <c r="S26" s="115"/>
      <c r="T26" s="115"/>
      <c r="AI26" s="55"/>
      <c r="AJ26" s="55"/>
      <c r="AK26" s="55"/>
      <c r="AL26" s="55"/>
      <c r="AM26" s="55"/>
      <c r="AN26" s="55"/>
    </row>
    <row r="27" spans="1:44">
      <c r="G27" s="55"/>
      <c r="I27" s="55"/>
      <c r="J27" s="55"/>
      <c r="K27" s="55"/>
      <c r="L27" s="55"/>
      <c r="N27" s="55"/>
      <c r="O27" s="115"/>
      <c r="P27" s="115"/>
      <c r="Q27" s="115"/>
      <c r="R27" s="115"/>
      <c r="S27" s="115"/>
      <c r="T27" s="115"/>
      <c r="AI27" s="55"/>
      <c r="AJ27" s="55"/>
      <c r="AK27" s="55"/>
      <c r="AL27" s="55"/>
      <c r="AM27" s="55"/>
      <c r="AN27" s="55"/>
    </row>
    <row r="28" spans="1:44">
      <c r="G28" s="55"/>
      <c r="I28" s="55"/>
      <c r="J28" s="55"/>
      <c r="K28" s="55"/>
      <c r="L28" s="55"/>
      <c r="N28" s="55"/>
      <c r="O28" s="115"/>
      <c r="P28" s="115"/>
      <c r="Q28" s="115"/>
      <c r="R28" s="115"/>
      <c r="S28" s="115"/>
      <c r="T28" s="115"/>
      <c r="AI28" s="55"/>
      <c r="AJ28" s="55"/>
      <c r="AK28" s="55"/>
      <c r="AL28" s="55"/>
      <c r="AM28" s="55"/>
      <c r="AN28" s="55"/>
    </row>
    <row r="29" spans="1:44">
      <c r="G29" s="55"/>
      <c r="I29" s="55"/>
      <c r="J29" s="55"/>
      <c r="K29" s="55"/>
      <c r="L29" s="55"/>
      <c r="N29" s="55"/>
      <c r="O29" s="115"/>
      <c r="P29" s="115"/>
      <c r="Q29" s="115"/>
      <c r="R29" s="115"/>
      <c r="S29" s="115"/>
      <c r="T29" s="115"/>
      <c r="AI29" s="55"/>
      <c r="AJ29" s="55"/>
      <c r="AK29" s="55"/>
      <c r="AL29" s="55"/>
      <c r="AM29" s="55"/>
      <c r="AN29" s="55"/>
    </row>
    <row r="30" spans="1:44">
      <c r="G30" s="55"/>
      <c r="I30" s="55"/>
      <c r="J30" s="55"/>
      <c r="K30" s="55"/>
      <c r="L30" s="55"/>
      <c r="N30" s="55"/>
      <c r="O30" s="115"/>
      <c r="P30" s="115"/>
      <c r="Q30" s="115"/>
      <c r="R30" s="115"/>
      <c r="S30" s="115"/>
      <c r="T30" s="115"/>
      <c r="AI30" s="55"/>
      <c r="AJ30" s="55"/>
      <c r="AK30" s="55"/>
      <c r="AL30" s="55"/>
      <c r="AM30" s="55"/>
      <c r="AN30" s="55"/>
    </row>
    <row r="31" spans="1:44">
      <c r="G31" s="55"/>
      <c r="I31" s="55"/>
      <c r="J31" s="55"/>
      <c r="K31" s="55"/>
      <c r="L31" s="55"/>
      <c r="N31" s="55"/>
      <c r="O31" s="115"/>
      <c r="P31" s="115"/>
      <c r="Q31" s="115"/>
      <c r="R31" s="115"/>
      <c r="S31" s="115"/>
      <c r="T31" s="115"/>
      <c r="AI31" s="55"/>
      <c r="AJ31" s="55"/>
      <c r="AK31" s="55"/>
      <c r="AL31" s="55"/>
      <c r="AM31" s="55"/>
      <c r="AN31" s="55"/>
    </row>
    <row r="32" spans="1:44">
      <c r="G32" s="55"/>
      <c r="I32" s="55"/>
      <c r="J32" s="55"/>
      <c r="K32" s="55"/>
      <c r="L32" s="55"/>
      <c r="N32" s="55"/>
      <c r="O32" s="115"/>
      <c r="P32" s="115"/>
      <c r="Q32" s="115"/>
      <c r="R32" s="115"/>
      <c r="S32" s="115"/>
      <c r="T32" s="115"/>
      <c r="AI32" s="55"/>
      <c r="AJ32" s="55"/>
      <c r="AK32" s="55"/>
      <c r="AL32" s="55"/>
      <c r="AM32" s="55"/>
      <c r="AN32" s="55"/>
    </row>
    <row r="33" spans="7:40">
      <c r="G33" s="55"/>
      <c r="I33" s="55"/>
      <c r="J33" s="55"/>
      <c r="K33" s="55"/>
      <c r="L33" s="55"/>
      <c r="N33" s="55"/>
      <c r="O33" s="115"/>
      <c r="P33" s="115"/>
      <c r="Q33" s="115"/>
      <c r="R33" s="115"/>
      <c r="S33" s="115"/>
      <c r="T33" s="115"/>
      <c r="AI33" s="55"/>
      <c r="AJ33" s="55"/>
      <c r="AK33" s="55"/>
      <c r="AL33" s="55"/>
      <c r="AM33" s="55"/>
      <c r="AN33" s="55"/>
    </row>
    <row r="34" spans="7:40">
      <c r="G34" s="55"/>
      <c r="I34" s="55"/>
      <c r="J34" s="55"/>
      <c r="K34" s="55"/>
      <c r="L34" s="55"/>
      <c r="N34" s="55"/>
      <c r="O34" s="115"/>
      <c r="P34" s="115"/>
      <c r="Q34" s="115"/>
      <c r="R34" s="115"/>
      <c r="S34" s="115"/>
      <c r="T34" s="115"/>
      <c r="AI34" s="55"/>
      <c r="AJ34" s="55"/>
      <c r="AK34" s="55"/>
      <c r="AL34" s="55"/>
      <c r="AM34" s="55"/>
      <c r="AN34" s="55"/>
    </row>
    <row r="35" spans="7:40">
      <c r="G35" s="55"/>
      <c r="I35" s="55"/>
      <c r="J35" s="55"/>
      <c r="K35" s="55"/>
      <c r="L35" s="55"/>
      <c r="N35" s="55"/>
      <c r="O35" s="115"/>
      <c r="P35" s="115"/>
      <c r="Q35" s="115"/>
      <c r="R35" s="115"/>
      <c r="S35" s="115"/>
      <c r="T35" s="115"/>
      <c r="AI35" s="55"/>
      <c r="AJ35" s="55"/>
      <c r="AK35" s="55"/>
      <c r="AL35" s="55"/>
      <c r="AM35" s="55"/>
      <c r="AN35" s="55"/>
    </row>
    <row r="36" spans="7:40">
      <c r="G36" s="55"/>
      <c r="I36" s="55"/>
      <c r="J36" s="55"/>
      <c r="K36" s="55"/>
      <c r="L36" s="55"/>
      <c r="N36" s="55"/>
      <c r="O36" s="115"/>
      <c r="P36" s="115"/>
      <c r="Q36" s="115"/>
      <c r="R36" s="115"/>
      <c r="S36" s="115"/>
      <c r="T36" s="115"/>
      <c r="AI36" s="55"/>
      <c r="AJ36" s="55"/>
      <c r="AK36" s="55"/>
      <c r="AL36" s="55"/>
      <c r="AM36" s="55"/>
      <c r="AN36" s="55"/>
    </row>
    <row r="37" spans="7:40">
      <c r="G37" s="55"/>
      <c r="I37" s="55"/>
      <c r="J37" s="55"/>
      <c r="K37" s="55"/>
      <c r="L37" s="55"/>
      <c r="N37" s="55"/>
      <c r="O37" s="115"/>
      <c r="P37" s="115"/>
      <c r="Q37" s="115"/>
      <c r="R37" s="115"/>
      <c r="S37" s="115"/>
      <c r="T37" s="115"/>
      <c r="AI37" s="55"/>
      <c r="AJ37" s="55"/>
      <c r="AK37" s="55"/>
      <c r="AL37" s="55"/>
      <c r="AM37" s="55"/>
      <c r="AN37" s="55"/>
    </row>
    <row r="38" spans="7:40">
      <c r="G38" s="55"/>
      <c r="I38" s="55"/>
      <c r="J38" s="55"/>
      <c r="K38" s="55"/>
      <c r="L38" s="55"/>
      <c r="N38" s="55"/>
      <c r="O38" s="115"/>
      <c r="P38" s="115"/>
      <c r="Q38" s="115"/>
      <c r="R38" s="115"/>
      <c r="S38" s="115"/>
      <c r="T38" s="115"/>
      <c r="AI38" s="55"/>
      <c r="AJ38" s="55"/>
      <c r="AK38" s="55"/>
      <c r="AL38" s="55"/>
      <c r="AM38" s="55"/>
      <c r="AN38" s="55"/>
    </row>
    <row r="39" spans="7:40">
      <c r="G39" s="55"/>
      <c r="I39" s="55"/>
      <c r="J39" s="55"/>
      <c r="K39" s="55"/>
      <c r="L39" s="55"/>
      <c r="N39" s="55"/>
      <c r="O39" s="115"/>
      <c r="P39" s="115"/>
      <c r="Q39" s="115"/>
      <c r="R39" s="115"/>
      <c r="S39" s="115"/>
      <c r="T39" s="115"/>
      <c r="AI39" s="55"/>
      <c r="AJ39" s="55"/>
      <c r="AK39" s="55"/>
      <c r="AL39" s="55"/>
      <c r="AM39" s="55"/>
      <c r="AN39" s="55"/>
    </row>
    <row r="40" spans="7:40">
      <c r="G40" s="55"/>
      <c r="I40" s="55"/>
      <c r="J40" s="55"/>
      <c r="K40" s="55"/>
      <c r="L40" s="55"/>
      <c r="N40" s="55"/>
      <c r="O40" s="115"/>
      <c r="P40" s="115"/>
      <c r="Q40" s="115"/>
      <c r="R40" s="115"/>
      <c r="S40" s="115"/>
      <c r="T40" s="115"/>
      <c r="AI40" s="55"/>
      <c r="AJ40" s="55"/>
      <c r="AK40" s="55"/>
      <c r="AL40" s="55"/>
      <c r="AM40" s="55"/>
      <c r="AN40" s="55"/>
    </row>
    <row r="41" spans="7:40">
      <c r="G41" s="55"/>
      <c r="I41" s="55"/>
      <c r="J41" s="55"/>
      <c r="K41" s="55"/>
      <c r="L41" s="55"/>
      <c r="N41" s="55"/>
      <c r="O41" s="115"/>
      <c r="P41" s="115"/>
      <c r="Q41" s="115"/>
      <c r="R41" s="115"/>
      <c r="S41" s="115"/>
      <c r="T41" s="115"/>
      <c r="AI41" s="55"/>
      <c r="AJ41" s="55"/>
      <c r="AK41" s="55"/>
      <c r="AL41" s="55"/>
      <c r="AM41" s="55"/>
      <c r="AN41" s="55"/>
    </row>
  </sheetData>
  <mergeCells count="9">
    <mergeCell ref="G5:L5"/>
    <mergeCell ref="G6:L6"/>
    <mergeCell ref="A23:C23"/>
    <mergeCell ref="A1:K1"/>
    <mergeCell ref="N1:T1"/>
    <mergeCell ref="C3:K3"/>
    <mergeCell ref="Q3:T3"/>
    <mergeCell ref="C4:K4"/>
    <mergeCell ref="Q4:T4"/>
  </mergeCells>
  <phoneticPr fontId="5" type="noConversion"/>
  <printOptions horizontalCentered="1"/>
  <pageMargins left="0.39" right="0.39370078740157483" top="0.59055118110236227" bottom="0.59055118110236227" header="0.39370078740157483" footer="0.19685039370078741"/>
  <pageSetup paperSize="9" scale="58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zoomScale="90" zoomScaleNormal="90" workbookViewId="0">
      <selection activeCell="H2" sqref="H2"/>
    </sheetView>
  </sheetViews>
  <sheetFormatPr defaultRowHeight="13.5"/>
  <cols>
    <col min="1" max="1" width="12.109375" style="33" customWidth="1"/>
    <col min="2" max="4" width="10.109375" style="33" customWidth="1"/>
    <col min="5" max="5" width="10.88671875" style="33" customWidth="1"/>
    <col min="6" max="7" width="10.109375" style="33" customWidth="1"/>
    <col min="8" max="16" width="10.88671875" style="33" customWidth="1"/>
    <col min="17" max="16384" width="8.88671875" style="33"/>
  </cols>
  <sheetData>
    <row r="1" spans="1:18" s="126" customFormat="1" ht="39" customHeight="1">
      <c r="A1" s="861" t="s">
        <v>1068</v>
      </c>
      <c r="B1" s="861"/>
      <c r="C1" s="861"/>
      <c r="D1" s="861"/>
      <c r="E1" s="861"/>
      <c r="F1" s="861"/>
      <c r="G1" s="861"/>
      <c r="H1" s="892" t="s">
        <v>1069</v>
      </c>
      <c r="I1" s="892"/>
      <c r="J1" s="892"/>
      <c r="K1" s="892"/>
      <c r="L1" s="892"/>
      <c r="M1" s="892"/>
      <c r="N1" s="892"/>
      <c r="O1" s="892"/>
      <c r="P1" s="892"/>
    </row>
    <row r="2" spans="1:18" s="64" customFormat="1" ht="25.5" customHeight="1" thickBot="1">
      <c r="A2" s="71" t="s">
        <v>0</v>
      </c>
      <c r="B2" s="119"/>
      <c r="C2" s="119"/>
      <c r="D2" s="119"/>
      <c r="E2" s="119"/>
      <c r="F2" s="120"/>
      <c r="G2" s="119"/>
      <c r="H2" s="119"/>
      <c r="I2" s="119"/>
      <c r="J2" s="127"/>
      <c r="K2" s="127"/>
      <c r="L2" s="127"/>
      <c r="M2" s="127"/>
      <c r="N2" s="127"/>
      <c r="O2" s="127"/>
      <c r="P2" s="88" t="s">
        <v>151</v>
      </c>
    </row>
    <row r="3" spans="1:18" s="64" customFormat="1" ht="17.100000000000001" customHeight="1" thickTop="1">
      <c r="A3" s="37" t="s">
        <v>152</v>
      </c>
      <c r="B3" s="41" t="s">
        <v>153</v>
      </c>
      <c r="C3" s="40" t="s">
        <v>154</v>
      </c>
      <c r="D3" s="40" t="s">
        <v>155</v>
      </c>
      <c r="E3" s="128" t="s">
        <v>156</v>
      </c>
      <c r="F3" s="128" t="s">
        <v>157</v>
      </c>
      <c r="G3" s="42" t="s">
        <v>158</v>
      </c>
      <c r="H3" s="40" t="s">
        <v>159</v>
      </c>
      <c r="I3" s="128" t="s">
        <v>160</v>
      </c>
      <c r="J3" s="128" t="s">
        <v>161</v>
      </c>
      <c r="K3" s="129" t="s">
        <v>162</v>
      </c>
      <c r="L3" s="129" t="s">
        <v>163</v>
      </c>
      <c r="M3" s="128" t="s">
        <v>164</v>
      </c>
      <c r="N3" s="272" t="s">
        <v>330</v>
      </c>
      <c r="O3" s="272" t="s">
        <v>331</v>
      </c>
      <c r="P3" s="130" t="s">
        <v>165</v>
      </c>
    </row>
    <row r="4" spans="1:18" s="64" customFormat="1" ht="17.100000000000001" customHeight="1">
      <c r="A4" s="37" t="s">
        <v>166</v>
      </c>
      <c r="B4" s="41" t="s">
        <v>167</v>
      </c>
      <c r="C4" s="40" t="s">
        <v>168</v>
      </c>
      <c r="D4" s="40"/>
      <c r="E4" s="41" t="s">
        <v>169</v>
      </c>
      <c r="F4" s="41"/>
      <c r="G4" s="42"/>
      <c r="H4" s="40"/>
      <c r="I4" s="40"/>
      <c r="J4" s="40"/>
      <c r="K4" s="40"/>
      <c r="L4" s="40" t="s">
        <v>170</v>
      </c>
      <c r="M4" s="41"/>
      <c r="N4" s="273"/>
      <c r="O4" s="273"/>
      <c r="P4" s="42"/>
    </row>
    <row r="5" spans="1:18" s="64" customFormat="1" ht="17.100000000000001" customHeight="1">
      <c r="A5" s="37" t="s">
        <v>171</v>
      </c>
      <c r="B5" s="41"/>
      <c r="C5" s="40"/>
      <c r="D5" s="40"/>
      <c r="E5" s="41"/>
      <c r="F5" s="41" t="s">
        <v>172</v>
      </c>
      <c r="G5" s="42"/>
      <c r="H5" s="40"/>
      <c r="I5" s="40"/>
      <c r="J5" s="40"/>
      <c r="K5" s="40" t="s">
        <v>173</v>
      </c>
      <c r="L5" s="40"/>
      <c r="M5" s="41"/>
      <c r="N5" s="274"/>
      <c r="O5" s="274"/>
      <c r="P5" s="42"/>
    </row>
    <row r="6" spans="1:18" s="64" customFormat="1" ht="17.100000000000001" customHeight="1">
      <c r="A6" s="43" t="s">
        <v>4</v>
      </c>
      <c r="B6" s="45" t="s">
        <v>174</v>
      </c>
      <c r="C6" s="46" t="s">
        <v>175</v>
      </c>
      <c r="D6" s="46" t="s">
        <v>176</v>
      </c>
      <c r="E6" s="45" t="s">
        <v>177</v>
      </c>
      <c r="F6" s="45" t="s">
        <v>178</v>
      </c>
      <c r="G6" s="82" t="s">
        <v>179</v>
      </c>
      <c r="H6" s="46" t="s">
        <v>180</v>
      </c>
      <c r="I6" s="131" t="s">
        <v>181</v>
      </c>
      <c r="J6" s="131" t="s">
        <v>182</v>
      </c>
      <c r="K6" s="81" t="s">
        <v>183</v>
      </c>
      <c r="L6" s="81" t="s">
        <v>184</v>
      </c>
      <c r="M6" s="131" t="s">
        <v>185</v>
      </c>
      <c r="N6" s="275" t="s">
        <v>332</v>
      </c>
      <c r="O6" s="275" t="s">
        <v>333</v>
      </c>
      <c r="P6" s="123" t="s">
        <v>186</v>
      </c>
    </row>
    <row r="7" spans="1:18" s="64" customFormat="1" ht="36.75" customHeight="1">
      <c r="A7" s="75">
        <v>2013</v>
      </c>
      <c r="B7" s="132">
        <v>643</v>
      </c>
      <c r="C7" s="132">
        <v>162</v>
      </c>
      <c r="D7" s="132">
        <v>478</v>
      </c>
      <c r="E7" s="132">
        <v>538</v>
      </c>
      <c r="F7" s="132">
        <v>866</v>
      </c>
      <c r="G7" s="132">
        <v>6</v>
      </c>
      <c r="H7" s="132">
        <v>514</v>
      </c>
      <c r="I7" s="132">
        <v>91</v>
      </c>
      <c r="J7" s="132">
        <v>8080</v>
      </c>
      <c r="K7" s="132">
        <v>331</v>
      </c>
      <c r="L7" s="132">
        <v>430</v>
      </c>
      <c r="M7" s="132">
        <v>167</v>
      </c>
      <c r="N7" s="132"/>
      <c r="O7" s="132"/>
      <c r="P7" s="132">
        <v>3087</v>
      </c>
    </row>
    <row r="8" spans="1:18" s="64" customFormat="1" ht="36.75" customHeight="1">
      <c r="A8" s="75">
        <v>2014</v>
      </c>
      <c r="B8" s="132">
        <v>316</v>
      </c>
      <c r="C8" s="132">
        <v>128</v>
      </c>
      <c r="D8" s="132">
        <v>142</v>
      </c>
      <c r="E8" s="132">
        <v>331</v>
      </c>
      <c r="F8" s="132">
        <v>742</v>
      </c>
      <c r="G8" s="132">
        <v>13</v>
      </c>
      <c r="H8" s="132">
        <v>543</v>
      </c>
      <c r="I8" s="132">
        <v>89</v>
      </c>
      <c r="J8" s="132">
        <v>10060</v>
      </c>
      <c r="K8" s="132">
        <v>694</v>
      </c>
      <c r="L8" s="132">
        <v>610</v>
      </c>
      <c r="M8" s="132">
        <v>160</v>
      </c>
      <c r="N8" s="132"/>
      <c r="O8" s="132"/>
      <c r="P8" s="132">
        <v>3614</v>
      </c>
    </row>
    <row r="9" spans="1:18" s="64" customFormat="1" ht="36.75" customHeight="1">
      <c r="A9" s="75">
        <v>2015</v>
      </c>
      <c r="B9" s="132">
        <v>727</v>
      </c>
      <c r="C9" s="132">
        <v>175</v>
      </c>
      <c r="D9" s="132">
        <v>565</v>
      </c>
      <c r="E9" s="132">
        <v>317</v>
      </c>
      <c r="F9" s="132">
        <v>570</v>
      </c>
      <c r="G9" s="132">
        <v>9</v>
      </c>
      <c r="H9" s="132">
        <v>379</v>
      </c>
      <c r="I9" s="132">
        <v>65</v>
      </c>
      <c r="J9" s="132">
        <v>10468</v>
      </c>
      <c r="K9" s="132">
        <v>629</v>
      </c>
      <c r="L9" s="132">
        <v>549</v>
      </c>
      <c r="M9" s="132">
        <v>151</v>
      </c>
      <c r="N9" s="132"/>
      <c r="O9" s="132"/>
      <c r="P9" s="132">
        <v>923</v>
      </c>
      <c r="R9" s="132"/>
    </row>
    <row r="10" spans="1:18" s="64" customFormat="1" ht="36.75" customHeight="1">
      <c r="A10" s="75">
        <v>2016</v>
      </c>
      <c r="B10" s="132">
        <v>640</v>
      </c>
      <c r="C10" s="132">
        <v>217</v>
      </c>
      <c r="D10" s="132">
        <v>512</v>
      </c>
      <c r="E10" s="132">
        <v>291</v>
      </c>
      <c r="F10" s="132">
        <v>603</v>
      </c>
      <c r="G10" s="132">
        <v>31</v>
      </c>
      <c r="H10" s="132">
        <v>622</v>
      </c>
      <c r="I10" s="132">
        <v>62</v>
      </c>
      <c r="J10" s="132">
        <v>9960</v>
      </c>
      <c r="K10" s="132">
        <v>505</v>
      </c>
      <c r="L10" s="132">
        <v>461</v>
      </c>
      <c r="M10" s="132">
        <v>121</v>
      </c>
      <c r="N10" s="132"/>
      <c r="O10" s="132"/>
      <c r="P10" s="132">
        <v>684</v>
      </c>
      <c r="R10" s="132"/>
    </row>
    <row r="11" spans="1:18" s="64" customFormat="1" ht="36.75" customHeight="1">
      <c r="A11" s="765">
        <v>2017</v>
      </c>
      <c r="B11" s="132">
        <v>511</v>
      </c>
      <c r="C11" s="132">
        <v>193</v>
      </c>
      <c r="D11" s="132">
        <v>398</v>
      </c>
      <c r="E11" s="132">
        <v>271</v>
      </c>
      <c r="F11" s="132">
        <v>553</v>
      </c>
      <c r="G11" s="132">
        <v>18</v>
      </c>
      <c r="H11" s="132">
        <v>484</v>
      </c>
      <c r="I11" s="132">
        <v>49</v>
      </c>
      <c r="J11" s="132">
        <v>10930</v>
      </c>
      <c r="K11" s="132">
        <v>893</v>
      </c>
      <c r="L11" s="132">
        <v>390</v>
      </c>
      <c r="M11" s="132">
        <v>124</v>
      </c>
      <c r="N11" s="132">
        <v>473</v>
      </c>
      <c r="O11" s="132">
        <v>253</v>
      </c>
      <c r="P11" s="132">
        <v>711</v>
      </c>
      <c r="R11" s="132"/>
    </row>
    <row r="12" spans="1:18" s="64" customFormat="1" ht="36.75" customHeight="1">
      <c r="A12" s="101">
        <v>2018</v>
      </c>
      <c r="B12" s="133">
        <v>512</v>
      </c>
      <c r="C12" s="133">
        <v>171</v>
      </c>
      <c r="D12" s="133">
        <v>426</v>
      </c>
      <c r="E12" s="133">
        <v>156</v>
      </c>
      <c r="F12" s="133">
        <v>473</v>
      </c>
      <c r="G12" s="133">
        <v>7</v>
      </c>
      <c r="H12" s="133">
        <v>382</v>
      </c>
      <c r="I12" s="133">
        <v>60</v>
      </c>
      <c r="J12" s="133">
        <v>10931</v>
      </c>
      <c r="K12" s="133">
        <v>759</v>
      </c>
      <c r="L12" s="133">
        <v>316</v>
      </c>
      <c r="M12" s="133">
        <v>89</v>
      </c>
      <c r="N12" s="133">
        <v>357</v>
      </c>
      <c r="O12" s="133">
        <v>214</v>
      </c>
      <c r="P12" s="133">
        <v>336</v>
      </c>
      <c r="R12" s="133"/>
    </row>
    <row r="13" spans="1:18" s="64" customFormat="1" ht="36.75" customHeight="1">
      <c r="A13" s="48" t="s">
        <v>1006</v>
      </c>
      <c r="B13" s="132">
        <v>155</v>
      </c>
      <c r="C13" s="132">
        <v>54</v>
      </c>
      <c r="D13" s="132">
        <v>132</v>
      </c>
      <c r="E13" s="132">
        <v>81</v>
      </c>
      <c r="F13" s="132">
        <v>149</v>
      </c>
      <c r="G13" s="132">
        <v>7</v>
      </c>
      <c r="H13" s="132">
        <v>126</v>
      </c>
      <c r="I13" s="132">
        <v>48</v>
      </c>
      <c r="J13" s="132">
        <v>1390</v>
      </c>
      <c r="K13" s="132">
        <v>160</v>
      </c>
      <c r="L13" s="132">
        <v>86</v>
      </c>
      <c r="M13" s="132">
        <v>20</v>
      </c>
      <c r="N13" s="132">
        <v>86</v>
      </c>
      <c r="O13" s="132">
        <v>60</v>
      </c>
      <c r="P13" s="132">
        <v>100</v>
      </c>
    </row>
    <row r="14" spans="1:18" s="64" customFormat="1" ht="36.75" customHeight="1">
      <c r="A14" s="48" t="s">
        <v>1007</v>
      </c>
      <c r="B14" s="132">
        <v>4</v>
      </c>
      <c r="C14" s="132">
        <v>9</v>
      </c>
      <c r="D14" s="132">
        <v>4</v>
      </c>
      <c r="E14" s="132">
        <v>6</v>
      </c>
      <c r="F14" s="132">
        <v>13</v>
      </c>
      <c r="G14" s="132" t="s">
        <v>5</v>
      </c>
      <c r="H14" s="132">
        <v>3</v>
      </c>
      <c r="I14" s="132">
        <v>2</v>
      </c>
      <c r="J14" s="132">
        <v>874</v>
      </c>
      <c r="K14" s="132">
        <v>95</v>
      </c>
      <c r="L14" s="132" t="s">
        <v>1002</v>
      </c>
      <c r="M14" s="132" t="s">
        <v>5</v>
      </c>
      <c r="N14" s="132">
        <v>1</v>
      </c>
      <c r="O14" s="132" t="s">
        <v>5</v>
      </c>
      <c r="P14" s="132">
        <v>20</v>
      </c>
    </row>
    <row r="15" spans="1:18" s="64" customFormat="1" ht="36.75" customHeight="1">
      <c r="A15" s="48" t="s">
        <v>138</v>
      </c>
      <c r="B15" s="132">
        <v>15</v>
      </c>
      <c r="C15" s="132">
        <v>11</v>
      </c>
      <c r="D15" s="132">
        <v>13</v>
      </c>
      <c r="E15" s="132">
        <v>16</v>
      </c>
      <c r="F15" s="132">
        <v>16</v>
      </c>
      <c r="G15" s="132" t="s">
        <v>5</v>
      </c>
      <c r="H15" s="132">
        <v>4</v>
      </c>
      <c r="I15" s="132" t="s">
        <v>5</v>
      </c>
      <c r="J15" s="132">
        <v>946</v>
      </c>
      <c r="K15" s="132">
        <v>114</v>
      </c>
      <c r="L15" s="132">
        <v>4</v>
      </c>
      <c r="M15" s="132">
        <v>3</v>
      </c>
      <c r="N15" s="132">
        <v>4</v>
      </c>
      <c r="O15" s="132">
        <v>6</v>
      </c>
      <c r="P15" s="132">
        <v>29</v>
      </c>
    </row>
    <row r="16" spans="1:18" s="69" customFormat="1" ht="36.75" customHeight="1">
      <c r="A16" s="48" t="s">
        <v>139</v>
      </c>
      <c r="B16" s="132">
        <v>51</v>
      </c>
      <c r="C16" s="132">
        <v>34</v>
      </c>
      <c r="D16" s="132">
        <v>43</v>
      </c>
      <c r="E16" s="132">
        <v>37</v>
      </c>
      <c r="F16" s="132">
        <v>40</v>
      </c>
      <c r="G16" s="132" t="s">
        <v>5</v>
      </c>
      <c r="H16" s="132">
        <v>39</v>
      </c>
      <c r="I16" s="132">
        <v>4</v>
      </c>
      <c r="J16" s="132">
        <v>841</v>
      </c>
      <c r="K16" s="132">
        <v>133</v>
      </c>
      <c r="L16" s="132">
        <v>28</v>
      </c>
      <c r="M16" s="132">
        <v>10</v>
      </c>
      <c r="N16" s="132">
        <v>35</v>
      </c>
      <c r="O16" s="132">
        <v>23</v>
      </c>
      <c r="P16" s="132">
        <v>31</v>
      </c>
    </row>
    <row r="17" spans="1:28" s="55" customFormat="1" ht="36.75" customHeight="1">
      <c r="A17" s="48" t="s">
        <v>140</v>
      </c>
      <c r="B17" s="132" t="s">
        <v>5</v>
      </c>
      <c r="C17" s="132">
        <v>5</v>
      </c>
      <c r="D17" s="132" t="s">
        <v>5</v>
      </c>
      <c r="E17" s="132" t="s">
        <v>5</v>
      </c>
      <c r="F17" s="132">
        <v>12</v>
      </c>
      <c r="G17" s="132" t="s">
        <v>5</v>
      </c>
      <c r="H17" s="132" t="s">
        <v>5</v>
      </c>
      <c r="I17" s="132">
        <v>2</v>
      </c>
      <c r="J17" s="132">
        <v>635</v>
      </c>
      <c r="K17" s="132">
        <v>187</v>
      </c>
      <c r="L17" s="132" t="s">
        <v>5</v>
      </c>
      <c r="M17" s="132" t="s">
        <v>5</v>
      </c>
      <c r="N17" s="132" t="s">
        <v>5</v>
      </c>
      <c r="O17" s="132" t="s">
        <v>5</v>
      </c>
      <c r="P17" s="132">
        <v>38</v>
      </c>
      <c r="Q17" s="64"/>
      <c r="R17" s="64"/>
      <c r="S17" s="64"/>
      <c r="T17" s="64"/>
      <c r="U17" s="64"/>
      <c r="V17" s="64"/>
      <c r="W17" s="64"/>
    </row>
    <row r="18" spans="1:28" s="55" customFormat="1" ht="36.75" customHeight="1">
      <c r="A18" s="48" t="s">
        <v>141</v>
      </c>
      <c r="B18" s="132">
        <v>2</v>
      </c>
      <c r="C18" s="132">
        <v>4</v>
      </c>
      <c r="D18" s="132">
        <v>1</v>
      </c>
      <c r="E18" s="132">
        <v>1</v>
      </c>
      <c r="F18" s="132">
        <v>3</v>
      </c>
      <c r="G18" s="132" t="s">
        <v>5</v>
      </c>
      <c r="H18" s="132">
        <v>7</v>
      </c>
      <c r="I18" s="132">
        <v>2</v>
      </c>
      <c r="J18" s="132">
        <v>589</v>
      </c>
      <c r="K18" s="132">
        <v>55</v>
      </c>
      <c r="L18" s="132" t="s">
        <v>5</v>
      </c>
      <c r="M18" s="132">
        <v>1</v>
      </c>
      <c r="N18" s="132" t="s">
        <v>5</v>
      </c>
      <c r="O18" s="132" t="s">
        <v>5</v>
      </c>
      <c r="P18" s="132">
        <v>22</v>
      </c>
      <c r="Q18" s="64"/>
      <c r="R18" s="64"/>
      <c r="S18" s="64"/>
      <c r="T18" s="64"/>
      <c r="U18" s="64"/>
      <c r="V18" s="64"/>
      <c r="W18" s="64"/>
    </row>
    <row r="19" spans="1:28" s="55" customFormat="1" ht="36.75" customHeight="1">
      <c r="A19" s="48" t="s">
        <v>150</v>
      </c>
      <c r="B19" s="769">
        <v>6</v>
      </c>
      <c r="C19" s="132">
        <v>5</v>
      </c>
      <c r="D19" s="132">
        <v>5</v>
      </c>
      <c r="E19" s="132">
        <v>7</v>
      </c>
      <c r="F19" s="132">
        <v>11</v>
      </c>
      <c r="G19" s="132" t="s">
        <v>5</v>
      </c>
      <c r="H19" s="132">
        <v>12</v>
      </c>
      <c r="I19" s="132">
        <v>2</v>
      </c>
      <c r="J19" s="132">
        <v>496</v>
      </c>
      <c r="K19" s="132">
        <v>15</v>
      </c>
      <c r="L19" s="132">
        <v>6</v>
      </c>
      <c r="M19" s="132">
        <v>3</v>
      </c>
      <c r="N19" s="132">
        <v>5</v>
      </c>
      <c r="O19" s="132">
        <v>3</v>
      </c>
      <c r="P19" s="132">
        <v>26</v>
      </c>
      <c r="Q19" s="64"/>
      <c r="R19" s="64"/>
      <c r="S19" s="64"/>
      <c r="T19" s="64"/>
      <c r="U19" s="64"/>
      <c r="V19" s="64"/>
      <c r="W19" s="64"/>
    </row>
    <row r="20" spans="1:28" s="55" customFormat="1" ht="36.75" customHeight="1" thickBot="1">
      <c r="A20" s="771" t="s">
        <v>1008</v>
      </c>
      <c r="B20" s="770">
        <v>279</v>
      </c>
      <c r="C20" s="770">
        <v>49</v>
      </c>
      <c r="D20" s="770">
        <v>228</v>
      </c>
      <c r="E20" s="770">
        <v>8</v>
      </c>
      <c r="F20" s="770">
        <v>229</v>
      </c>
      <c r="G20" s="770">
        <v>0</v>
      </c>
      <c r="H20" s="770">
        <v>191</v>
      </c>
      <c r="I20" s="770">
        <v>0</v>
      </c>
      <c r="J20" s="277">
        <v>5160</v>
      </c>
      <c r="K20" s="770">
        <v>0</v>
      </c>
      <c r="L20" s="770">
        <v>192</v>
      </c>
      <c r="M20" s="770">
        <v>52</v>
      </c>
      <c r="N20" s="770">
        <v>226</v>
      </c>
      <c r="O20" s="770">
        <v>122</v>
      </c>
      <c r="P20" s="770">
        <v>70</v>
      </c>
      <c r="Q20" s="53"/>
      <c r="R20" s="113"/>
      <c r="S20" s="53"/>
      <c r="T20" s="53"/>
      <c r="U20" s="53"/>
      <c r="V20" s="53"/>
      <c r="W20" s="53"/>
      <c r="X20" s="53"/>
      <c r="Y20" s="53"/>
      <c r="Z20" s="53"/>
      <c r="AA20" s="64"/>
      <c r="AB20" s="114"/>
    </row>
    <row r="21" spans="1:28" s="55" customFormat="1" ht="14.25" thickTop="1">
      <c r="A21" s="52" t="s">
        <v>87</v>
      </c>
      <c r="B21" s="124"/>
      <c r="C21" s="124"/>
      <c r="D21" s="124"/>
      <c r="E21" s="124"/>
      <c r="F21" s="124"/>
      <c r="G21" s="124"/>
      <c r="H21" s="137"/>
      <c r="I21" s="137"/>
      <c r="J21" s="137"/>
      <c r="K21" s="53"/>
      <c r="L21" s="53"/>
      <c r="M21" s="53"/>
      <c r="N21" s="53"/>
      <c r="O21" s="53"/>
      <c r="P21" s="53"/>
    </row>
    <row r="22" spans="1:28" s="55" customFormat="1">
      <c r="A22" s="115"/>
      <c r="B22" s="124"/>
      <c r="C22" s="124"/>
      <c r="D22" s="124"/>
      <c r="E22" s="124"/>
      <c r="F22" s="124"/>
      <c r="G22" s="124"/>
      <c r="H22" s="124"/>
      <c r="I22" s="124"/>
      <c r="J22" s="137"/>
      <c r="K22" s="137"/>
      <c r="L22" s="137"/>
      <c r="M22" s="137"/>
      <c r="N22" s="137"/>
      <c r="O22" s="137"/>
      <c r="P22" s="137"/>
    </row>
    <row r="23" spans="1:28" s="55" customFormat="1"/>
  </sheetData>
  <protectedRanges>
    <protectedRange sqref="B21:F21" name="범위1_14_1_3_1_2_1_1_1_1_1_1"/>
    <protectedRange sqref="M21:O21 G21:K21" name="범위1_14_1_3_1_1_1_1_1_1_1_1_1"/>
    <protectedRange sqref="L21" name="범위1_14_1_3_1_1_1_1_2_1_1_1"/>
    <protectedRange sqref="B13 D13:F13" name="범위1_1_1_1_1_1_1_2_1_1_2_1_2_1_2"/>
    <protectedRange sqref="G13" name="범위1_1_1_1_1_1_1_3_1_1_2_1_2_1_2"/>
    <protectedRange sqref="B17 D17:G17" name="범위1_1_1_1_1_1_1_5_1_1_2_1_2_1_2"/>
    <protectedRange sqref="H13" name="범위1_1_1_1_1_1_1_3_1_1_2_1_2_3_2"/>
    <protectedRange sqref="I13" name="범위1_1_2_1_1_1_1_1_1_1_1_2_1_2_2"/>
    <protectedRange sqref="I17" name="범위1_1_2_1_1_1_1_1_3_1_1_2_1_2_2"/>
    <protectedRange sqref="J13:M13" name="범위1_1_1_1_1_1_1_3_1_1_2_1_2_4_2"/>
    <protectedRange sqref="J17:M17" name="범위1_1_1_1_1_1_1_5_1_1_2_1_2_2_2"/>
    <protectedRange sqref="N13:O13" name="범위1_1_1_1_1_1_1_3_1_1_2_1_2_5_2"/>
    <protectedRange sqref="N17:O17" name="범위1_1_1_1_1_1_1_5_1_1_2_1_2_3_2"/>
  </protectedRanges>
  <mergeCells count="2">
    <mergeCell ref="A1:G1"/>
    <mergeCell ref="H1:P1"/>
  </mergeCells>
  <phoneticPr fontId="5" type="noConversion"/>
  <printOptions horizontalCentered="1"/>
  <pageMargins left="0.39370078740157483" right="0.39370078740157483" top="0.59055118110236227" bottom="0.39370078740157483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2"/>
  <sheetViews>
    <sheetView zoomScale="90" zoomScaleNormal="90" workbookViewId="0">
      <selection activeCell="M1" sqref="M1:T1"/>
    </sheetView>
  </sheetViews>
  <sheetFormatPr defaultRowHeight="14.25"/>
  <cols>
    <col min="1" max="1" width="11.6640625" style="180" customWidth="1"/>
    <col min="2" max="3" width="7.6640625" style="180" customWidth="1"/>
    <col min="4" max="4" width="7.77734375" style="180" customWidth="1"/>
    <col min="5" max="11" width="7.6640625" style="180" customWidth="1"/>
    <col min="12" max="12" width="2.77734375" style="180" customWidth="1"/>
    <col min="13" max="18" width="7.77734375" style="184" customWidth="1"/>
    <col min="19" max="19" width="7.77734375" style="180" customWidth="1"/>
    <col min="20" max="20" width="7.77734375" style="148" customWidth="1"/>
    <col min="21" max="21" width="10.88671875" style="147" customWidth="1"/>
    <col min="22" max="29" width="5.33203125" style="147" customWidth="1"/>
    <col min="30" max="35" width="5.33203125" style="148" customWidth="1"/>
    <col min="36" max="36" width="1.77734375" style="148" customWidth="1"/>
    <col min="37" max="40" width="5.77734375" style="143" customWidth="1"/>
    <col min="41" max="41" width="5.77734375" style="148" customWidth="1"/>
    <col min="42" max="43" width="5.77734375" style="186" customWidth="1"/>
    <col min="44" max="44" width="5.77734375" style="183" customWidth="1"/>
    <col min="45" max="48" width="5.77734375" style="148" customWidth="1"/>
    <col min="49" max="49" width="10.88671875" style="148" customWidth="1"/>
    <col min="50" max="63" width="5.33203125" style="148" customWidth="1"/>
    <col min="64" max="64" width="2.77734375" style="148" customWidth="1"/>
    <col min="65" max="76" width="5.77734375" style="148" customWidth="1"/>
    <col min="77" max="16384" width="8.88671875" style="148"/>
  </cols>
  <sheetData>
    <row r="1" spans="1:76" s="141" customFormat="1" ht="45" customHeight="1">
      <c r="A1" s="926" t="s">
        <v>1071</v>
      </c>
      <c r="B1" s="926"/>
      <c r="C1" s="926"/>
      <c r="D1" s="926"/>
      <c r="E1" s="926"/>
      <c r="F1" s="926"/>
      <c r="G1" s="926"/>
      <c r="H1" s="926"/>
      <c r="I1" s="926"/>
      <c r="J1" s="926"/>
      <c r="K1" s="926"/>
      <c r="L1" s="138"/>
      <c r="M1" s="923" t="s">
        <v>1070</v>
      </c>
      <c r="N1" s="927"/>
      <c r="O1" s="927"/>
      <c r="P1" s="927"/>
      <c r="Q1" s="927"/>
      <c r="R1" s="927"/>
      <c r="S1" s="927"/>
      <c r="T1" s="927"/>
      <c r="U1" s="926" t="s">
        <v>402</v>
      </c>
      <c r="V1" s="926"/>
      <c r="W1" s="926"/>
      <c r="X1" s="926"/>
      <c r="Y1" s="926"/>
      <c r="Z1" s="926"/>
      <c r="AA1" s="926"/>
      <c r="AB1" s="926"/>
      <c r="AC1" s="926"/>
      <c r="AD1" s="926"/>
      <c r="AE1" s="926"/>
      <c r="AF1" s="926"/>
      <c r="AG1" s="926"/>
      <c r="AH1" s="926"/>
      <c r="AI1" s="926"/>
      <c r="AJ1" s="139"/>
      <c r="AK1" s="923" t="s">
        <v>401</v>
      </c>
      <c r="AL1" s="924"/>
      <c r="AM1" s="924"/>
      <c r="AN1" s="924"/>
      <c r="AO1" s="924"/>
      <c r="AP1" s="924"/>
      <c r="AQ1" s="924"/>
      <c r="AR1" s="924"/>
      <c r="AS1" s="924"/>
      <c r="AT1" s="924"/>
      <c r="AU1" s="924"/>
      <c r="AV1" s="924"/>
      <c r="AW1" s="926" t="s">
        <v>400</v>
      </c>
      <c r="AX1" s="926"/>
      <c r="AY1" s="926"/>
      <c r="AZ1" s="926"/>
      <c r="BA1" s="926"/>
      <c r="BB1" s="926"/>
      <c r="BC1" s="926"/>
      <c r="BD1" s="926"/>
      <c r="BE1" s="926"/>
      <c r="BF1" s="926"/>
      <c r="BG1" s="926"/>
      <c r="BH1" s="928"/>
      <c r="BI1" s="928"/>
      <c r="BJ1" s="928"/>
      <c r="BK1" s="928"/>
      <c r="BL1" s="140"/>
      <c r="BM1" s="923" t="s">
        <v>399</v>
      </c>
      <c r="BN1" s="924"/>
      <c r="BO1" s="924"/>
      <c r="BP1" s="924"/>
      <c r="BQ1" s="924"/>
      <c r="BR1" s="924"/>
      <c r="BS1" s="924"/>
      <c r="BT1" s="924"/>
      <c r="BU1" s="924"/>
      <c r="BV1" s="924"/>
      <c r="BW1" s="924"/>
      <c r="BX1" s="925"/>
    </row>
    <row r="2" spans="1:76" s="143" customFormat="1" ht="21" customHeight="1" thickBot="1">
      <c r="A2" s="142" t="s">
        <v>398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M2" s="144"/>
      <c r="N2" s="144"/>
      <c r="O2" s="144"/>
      <c r="P2" s="144"/>
      <c r="Q2" s="144"/>
      <c r="R2" s="145"/>
      <c r="S2" s="145"/>
      <c r="T2" s="146" t="s">
        <v>397</v>
      </c>
      <c r="U2" s="142" t="s">
        <v>398</v>
      </c>
      <c r="V2" s="147"/>
      <c r="W2" s="147"/>
      <c r="X2" s="147"/>
      <c r="Y2" s="147"/>
      <c r="Z2" s="147"/>
      <c r="AA2" s="147"/>
      <c r="AB2" s="147"/>
      <c r="AC2" s="147"/>
      <c r="AD2" s="148"/>
      <c r="AE2" s="148"/>
      <c r="AF2" s="148"/>
      <c r="AG2" s="148"/>
      <c r="AH2" s="148"/>
      <c r="AI2" s="148"/>
      <c r="AJ2" s="148"/>
      <c r="AK2" s="142"/>
      <c r="AL2" s="142"/>
      <c r="AM2" s="142"/>
      <c r="AN2" s="142"/>
      <c r="AO2" s="145"/>
      <c r="AP2" s="144"/>
      <c r="AQ2" s="144"/>
      <c r="AV2" s="146" t="s">
        <v>397</v>
      </c>
      <c r="AW2" s="142" t="s">
        <v>398</v>
      </c>
      <c r="BX2" s="146" t="s">
        <v>397</v>
      </c>
    </row>
    <row r="3" spans="1:76" s="143" customFormat="1" ht="24.75" customHeight="1" thickTop="1">
      <c r="A3" s="149" t="s">
        <v>393</v>
      </c>
      <c r="B3" s="922" t="s">
        <v>396</v>
      </c>
      <c r="C3" s="919"/>
      <c r="D3" s="919"/>
      <c r="E3" s="920"/>
      <c r="F3" s="920"/>
      <c r="G3" s="920"/>
      <c r="H3" s="920"/>
      <c r="I3" s="920"/>
      <c r="J3" s="920"/>
      <c r="K3" s="920"/>
      <c r="L3" s="150"/>
      <c r="M3" s="919" t="s">
        <v>395</v>
      </c>
      <c r="N3" s="920"/>
      <c r="O3" s="920"/>
      <c r="P3" s="920"/>
      <c r="Q3" s="920"/>
      <c r="R3" s="920"/>
      <c r="S3" s="920"/>
      <c r="T3" s="920"/>
      <c r="U3" s="149" t="s">
        <v>393</v>
      </c>
      <c r="V3" s="922" t="s">
        <v>394</v>
      </c>
      <c r="W3" s="919"/>
      <c r="X3" s="919"/>
      <c r="Y3" s="920"/>
      <c r="Z3" s="920"/>
      <c r="AA3" s="920"/>
      <c r="AB3" s="920"/>
      <c r="AC3" s="920"/>
      <c r="AD3" s="920"/>
      <c r="AE3" s="920"/>
      <c r="AF3" s="920"/>
      <c r="AG3" s="920"/>
      <c r="AH3" s="920"/>
      <c r="AI3" s="920"/>
      <c r="AJ3" s="151"/>
      <c r="AK3" s="919" t="s">
        <v>394</v>
      </c>
      <c r="AL3" s="920"/>
      <c r="AM3" s="920"/>
      <c r="AN3" s="920"/>
      <c r="AO3" s="920"/>
      <c r="AP3" s="920"/>
      <c r="AQ3" s="920"/>
      <c r="AR3" s="920"/>
      <c r="AS3" s="920"/>
      <c r="AT3" s="920"/>
      <c r="AU3" s="920"/>
      <c r="AV3" s="920"/>
      <c r="AW3" s="149" t="s">
        <v>393</v>
      </c>
      <c r="AX3" s="922" t="s">
        <v>392</v>
      </c>
      <c r="AY3" s="919"/>
      <c r="AZ3" s="919"/>
      <c r="BA3" s="920"/>
      <c r="BB3" s="920"/>
      <c r="BC3" s="920"/>
      <c r="BD3" s="920"/>
      <c r="BE3" s="920"/>
      <c r="BF3" s="920"/>
      <c r="BG3" s="920"/>
      <c r="BH3" s="920"/>
      <c r="BI3" s="920"/>
      <c r="BJ3" s="920"/>
      <c r="BK3" s="920"/>
      <c r="BL3" s="150"/>
      <c r="BM3" s="919" t="s">
        <v>391</v>
      </c>
      <c r="BN3" s="920"/>
      <c r="BO3" s="920"/>
      <c r="BP3" s="920"/>
      <c r="BQ3" s="920"/>
      <c r="BR3" s="920"/>
      <c r="BS3" s="920"/>
      <c r="BT3" s="920"/>
      <c r="BU3" s="920"/>
      <c r="BV3" s="921"/>
      <c r="BW3" s="916" t="s">
        <v>390</v>
      </c>
      <c r="BX3" s="917"/>
    </row>
    <row r="4" spans="1:76" s="143" customFormat="1" ht="16.5" customHeight="1">
      <c r="A4" s="151" t="s">
        <v>378</v>
      </c>
      <c r="B4" s="899" t="s">
        <v>377</v>
      </c>
      <c r="C4" s="901"/>
      <c r="D4" s="901"/>
      <c r="E4" s="901"/>
      <c r="F4" s="901"/>
      <c r="G4" s="900"/>
      <c r="H4" s="899" t="s">
        <v>389</v>
      </c>
      <c r="I4" s="910"/>
      <c r="J4" s="918" t="s">
        <v>187</v>
      </c>
      <c r="K4" s="918"/>
      <c r="L4" s="152"/>
      <c r="M4" s="901" t="s">
        <v>188</v>
      </c>
      <c r="N4" s="910"/>
      <c r="O4" s="899" t="s">
        <v>189</v>
      </c>
      <c r="P4" s="900"/>
      <c r="Q4" s="899" t="s">
        <v>388</v>
      </c>
      <c r="R4" s="901"/>
      <c r="S4" s="899" t="s">
        <v>387</v>
      </c>
      <c r="T4" s="901"/>
      <c r="U4" s="151" t="s">
        <v>378</v>
      </c>
      <c r="V4" s="899" t="s">
        <v>377</v>
      </c>
      <c r="W4" s="901"/>
      <c r="X4" s="901"/>
      <c r="Y4" s="901"/>
      <c r="Z4" s="901"/>
      <c r="AA4" s="900"/>
      <c r="AB4" s="899" t="s">
        <v>386</v>
      </c>
      <c r="AC4" s="900"/>
      <c r="AD4" s="901" t="s">
        <v>190</v>
      </c>
      <c r="AE4" s="910"/>
      <c r="AF4" s="899" t="s">
        <v>385</v>
      </c>
      <c r="AG4" s="901"/>
      <c r="AH4" s="899" t="s">
        <v>384</v>
      </c>
      <c r="AI4" s="901"/>
      <c r="AJ4" s="151"/>
      <c r="AK4" s="901" t="s">
        <v>191</v>
      </c>
      <c r="AL4" s="900"/>
      <c r="AM4" s="914" t="s">
        <v>383</v>
      </c>
      <c r="AN4" s="915"/>
      <c r="AO4" s="899" t="s">
        <v>382</v>
      </c>
      <c r="AP4" s="910"/>
      <c r="AQ4" s="914" t="s">
        <v>381</v>
      </c>
      <c r="AR4" s="915"/>
      <c r="AS4" s="899" t="s">
        <v>380</v>
      </c>
      <c r="AT4" s="901"/>
      <c r="AU4" s="899" t="s">
        <v>379</v>
      </c>
      <c r="AV4" s="901"/>
      <c r="AW4" s="151" t="s">
        <v>378</v>
      </c>
      <c r="AX4" s="899" t="s">
        <v>377</v>
      </c>
      <c r="AY4" s="901"/>
      <c r="AZ4" s="901"/>
      <c r="BA4" s="901"/>
      <c r="BB4" s="901"/>
      <c r="BC4" s="900"/>
      <c r="BD4" s="899" t="s">
        <v>376</v>
      </c>
      <c r="BE4" s="900"/>
      <c r="BF4" s="899" t="s">
        <v>375</v>
      </c>
      <c r="BG4" s="900"/>
      <c r="BH4" s="899" t="s">
        <v>374</v>
      </c>
      <c r="BI4" s="900"/>
      <c r="BJ4" s="901" t="s">
        <v>373</v>
      </c>
      <c r="BK4" s="901"/>
      <c r="BL4" s="151"/>
      <c r="BM4" s="901" t="s">
        <v>372</v>
      </c>
      <c r="BN4" s="900"/>
      <c r="BO4" s="899" t="s">
        <v>371</v>
      </c>
      <c r="BP4" s="900"/>
      <c r="BQ4" s="899" t="s">
        <v>370</v>
      </c>
      <c r="BR4" s="900"/>
      <c r="BS4" s="899" t="s">
        <v>369</v>
      </c>
      <c r="BT4" s="900"/>
      <c r="BU4" s="899" t="s">
        <v>368</v>
      </c>
      <c r="BV4" s="900"/>
      <c r="BW4" s="912" t="s">
        <v>367</v>
      </c>
      <c r="BX4" s="913"/>
    </row>
    <row r="5" spans="1:76" s="143" customFormat="1" ht="16.5" customHeight="1">
      <c r="A5" s="151" t="s">
        <v>352</v>
      </c>
      <c r="B5" s="906" t="s">
        <v>351</v>
      </c>
      <c r="C5" s="906"/>
      <c r="D5" s="906"/>
      <c r="E5" s="907" t="s">
        <v>350</v>
      </c>
      <c r="F5" s="908"/>
      <c r="G5" s="909"/>
      <c r="H5" s="895" t="s">
        <v>366</v>
      </c>
      <c r="I5" s="904"/>
      <c r="J5" s="911" t="s">
        <v>365</v>
      </c>
      <c r="K5" s="911"/>
      <c r="L5" s="151"/>
      <c r="M5" s="897" t="s">
        <v>192</v>
      </c>
      <c r="N5" s="904"/>
      <c r="O5" s="895" t="s">
        <v>364</v>
      </c>
      <c r="P5" s="896"/>
      <c r="Q5" s="893" t="s">
        <v>363</v>
      </c>
      <c r="R5" s="898"/>
      <c r="S5" s="893" t="s">
        <v>362</v>
      </c>
      <c r="T5" s="898"/>
      <c r="U5" s="153" t="s">
        <v>352</v>
      </c>
      <c r="V5" s="906" t="s">
        <v>351</v>
      </c>
      <c r="W5" s="906"/>
      <c r="X5" s="906"/>
      <c r="Y5" s="907" t="s">
        <v>350</v>
      </c>
      <c r="Z5" s="908"/>
      <c r="AA5" s="909"/>
      <c r="AB5" s="895" t="s">
        <v>361</v>
      </c>
      <c r="AC5" s="896"/>
      <c r="AD5" s="911" t="s">
        <v>360</v>
      </c>
      <c r="AE5" s="904"/>
      <c r="AF5" s="895" t="s">
        <v>359</v>
      </c>
      <c r="AG5" s="897"/>
      <c r="AH5" s="895" t="s">
        <v>358</v>
      </c>
      <c r="AI5" s="897"/>
      <c r="AJ5" s="151"/>
      <c r="AK5" s="897" t="s">
        <v>193</v>
      </c>
      <c r="AL5" s="896"/>
      <c r="AM5" s="902" t="s">
        <v>357</v>
      </c>
      <c r="AN5" s="903"/>
      <c r="AO5" s="895" t="s">
        <v>356</v>
      </c>
      <c r="AP5" s="904"/>
      <c r="AQ5" s="902" t="s">
        <v>355</v>
      </c>
      <c r="AR5" s="903"/>
      <c r="AS5" s="893" t="s">
        <v>354</v>
      </c>
      <c r="AT5" s="905"/>
      <c r="AU5" s="893" t="s">
        <v>353</v>
      </c>
      <c r="AV5" s="905"/>
      <c r="AW5" s="151" t="s">
        <v>352</v>
      </c>
      <c r="AX5" s="906" t="s">
        <v>351</v>
      </c>
      <c r="AY5" s="906"/>
      <c r="AZ5" s="906"/>
      <c r="BA5" s="907" t="s">
        <v>350</v>
      </c>
      <c r="BB5" s="908"/>
      <c r="BC5" s="909"/>
      <c r="BD5" s="895" t="s">
        <v>349</v>
      </c>
      <c r="BE5" s="896"/>
      <c r="BF5" s="895" t="s">
        <v>348</v>
      </c>
      <c r="BG5" s="896"/>
      <c r="BH5" s="895" t="s">
        <v>347</v>
      </c>
      <c r="BI5" s="896"/>
      <c r="BJ5" s="897" t="s">
        <v>346</v>
      </c>
      <c r="BK5" s="897"/>
      <c r="BL5" s="151"/>
      <c r="BM5" s="897" t="s">
        <v>345</v>
      </c>
      <c r="BN5" s="896"/>
      <c r="BO5" s="893" t="s">
        <v>344</v>
      </c>
      <c r="BP5" s="894"/>
      <c r="BQ5" s="895" t="s">
        <v>343</v>
      </c>
      <c r="BR5" s="896"/>
      <c r="BS5" s="893" t="s">
        <v>342</v>
      </c>
      <c r="BT5" s="894"/>
      <c r="BU5" s="895" t="s">
        <v>341</v>
      </c>
      <c r="BV5" s="896"/>
      <c r="BW5" s="912"/>
      <c r="BX5" s="913"/>
    </row>
    <row r="6" spans="1:76" s="143" customFormat="1" ht="16.5" customHeight="1">
      <c r="A6" s="154" t="s">
        <v>4</v>
      </c>
      <c r="B6" s="155" t="s">
        <v>340</v>
      </c>
      <c r="C6" s="155" t="s">
        <v>339</v>
      </c>
      <c r="D6" s="155" t="s">
        <v>338</v>
      </c>
      <c r="E6" s="155" t="s">
        <v>340</v>
      </c>
      <c r="F6" s="155" t="s">
        <v>339</v>
      </c>
      <c r="G6" s="155" t="s">
        <v>338</v>
      </c>
      <c r="H6" s="155" t="s">
        <v>194</v>
      </c>
      <c r="I6" s="156" t="s">
        <v>195</v>
      </c>
      <c r="J6" s="155" t="s">
        <v>337</v>
      </c>
      <c r="K6" s="157" t="s">
        <v>195</v>
      </c>
      <c r="L6" s="158"/>
      <c r="M6" s="155" t="s">
        <v>194</v>
      </c>
      <c r="N6" s="156" t="s">
        <v>195</v>
      </c>
      <c r="O6" s="156" t="s">
        <v>194</v>
      </c>
      <c r="P6" s="159" t="s">
        <v>195</v>
      </c>
      <c r="Q6" s="160" t="s">
        <v>194</v>
      </c>
      <c r="R6" s="157" t="s">
        <v>195</v>
      </c>
      <c r="S6" s="160" t="s">
        <v>194</v>
      </c>
      <c r="T6" s="157" t="s">
        <v>195</v>
      </c>
      <c r="U6" s="154" t="s">
        <v>4</v>
      </c>
      <c r="V6" s="155" t="s">
        <v>340</v>
      </c>
      <c r="W6" s="155" t="s">
        <v>339</v>
      </c>
      <c r="X6" s="155" t="s">
        <v>338</v>
      </c>
      <c r="Y6" s="155" t="s">
        <v>340</v>
      </c>
      <c r="Z6" s="155" t="s">
        <v>339</v>
      </c>
      <c r="AA6" s="155" t="s">
        <v>338</v>
      </c>
      <c r="AB6" s="155" t="s">
        <v>194</v>
      </c>
      <c r="AC6" s="156" t="s">
        <v>195</v>
      </c>
      <c r="AD6" s="159" t="s">
        <v>194</v>
      </c>
      <c r="AE6" s="159" t="s">
        <v>195</v>
      </c>
      <c r="AF6" s="155" t="s">
        <v>194</v>
      </c>
      <c r="AG6" s="161" t="s">
        <v>195</v>
      </c>
      <c r="AH6" s="162" t="s">
        <v>194</v>
      </c>
      <c r="AI6" s="163" t="s">
        <v>195</v>
      </c>
      <c r="AJ6" s="158"/>
      <c r="AK6" s="155" t="s">
        <v>194</v>
      </c>
      <c r="AL6" s="159" t="s">
        <v>195</v>
      </c>
      <c r="AM6" s="156" t="s">
        <v>194</v>
      </c>
      <c r="AN6" s="157" t="s">
        <v>195</v>
      </c>
      <c r="AO6" s="160" t="s">
        <v>194</v>
      </c>
      <c r="AP6" s="159" t="s">
        <v>195</v>
      </c>
      <c r="AQ6" s="159" t="s">
        <v>194</v>
      </c>
      <c r="AR6" s="157" t="s">
        <v>195</v>
      </c>
      <c r="AS6" s="156" t="s">
        <v>194</v>
      </c>
      <c r="AT6" s="157" t="s">
        <v>195</v>
      </c>
      <c r="AU6" s="156" t="s">
        <v>194</v>
      </c>
      <c r="AV6" s="157" t="s">
        <v>195</v>
      </c>
      <c r="AW6" s="154" t="s">
        <v>4</v>
      </c>
      <c r="AX6" s="155" t="s">
        <v>340</v>
      </c>
      <c r="AY6" s="155" t="s">
        <v>339</v>
      </c>
      <c r="AZ6" s="155" t="s">
        <v>338</v>
      </c>
      <c r="BA6" s="155" t="s">
        <v>340</v>
      </c>
      <c r="BB6" s="155" t="s">
        <v>339</v>
      </c>
      <c r="BC6" s="155" t="s">
        <v>338</v>
      </c>
      <c r="BD6" s="160" t="s">
        <v>194</v>
      </c>
      <c r="BE6" s="159" t="s">
        <v>195</v>
      </c>
      <c r="BF6" s="160" t="s">
        <v>194</v>
      </c>
      <c r="BG6" s="159" t="s">
        <v>195</v>
      </c>
      <c r="BH6" s="160" t="s">
        <v>194</v>
      </c>
      <c r="BI6" s="159" t="s">
        <v>195</v>
      </c>
      <c r="BJ6" s="159" t="s">
        <v>337</v>
      </c>
      <c r="BK6" s="157" t="s">
        <v>195</v>
      </c>
      <c r="BL6" s="158"/>
      <c r="BM6" s="159" t="s">
        <v>337</v>
      </c>
      <c r="BN6" s="159" t="s">
        <v>195</v>
      </c>
      <c r="BO6" s="160" t="s">
        <v>194</v>
      </c>
      <c r="BP6" s="159" t="s">
        <v>195</v>
      </c>
      <c r="BQ6" s="160" t="s">
        <v>194</v>
      </c>
      <c r="BR6" s="159" t="s">
        <v>195</v>
      </c>
      <c r="BS6" s="160" t="s">
        <v>194</v>
      </c>
      <c r="BT6" s="159" t="s">
        <v>195</v>
      </c>
      <c r="BU6" s="160" t="s">
        <v>194</v>
      </c>
      <c r="BV6" s="159" t="s">
        <v>195</v>
      </c>
      <c r="BW6" s="156" t="s">
        <v>194</v>
      </c>
      <c r="BX6" s="155" t="s">
        <v>195</v>
      </c>
    </row>
    <row r="7" spans="1:76" s="143" customFormat="1" ht="39.950000000000003" customHeight="1">
      <c r="A7" s="153">
        <v>2013</v>
      </c>
      <c r="B7" s="23" t="s">
        <v>6</v>
      </c>
      <c r="C7" s="23" t="s">
        <v>336</v>
      </c>
      <c r="D7" s="23" t="s">
        <v>336</v>
      </c>
      <c r="E7" s="23" t="s">
        <v>6</v>
      </c>
      <c r="F7" s="23" t="s">
        <v>336</v>
      </c>
      <c r="G7" s="23" t="s">
        <v>336</v>
      </c>
      <c r="H7" s="23" t="s">
        <v>6</v>
      </c>
      <c r="I7" s="23" t="s">
        <v>6</v>
      </c>
      <c r="J7" s="23" t="s">
        <v>6</v>
      </c>
      <c r="K7" s="23" t="s">
        <v>6</v>
      </c>
      <c r="L7" s="23"/>
      <c r="M7" s="23" t="s">
        <v>6</v>
      </c>
      <c r="N7" s="23" t="s">
        <v>6</v>
      </c>
      <c r="O7" s="23" t="s">
        <v>6</v>
      </c>
      <c r="P7" s="23" t="s">
        <v>6</v>
      </c>
      <c r="Q7" s="23" t="s">
        <v>6</v>
      </c>
      <c r="R7" s="23" t="s">
        <v>6</v>
      </c>
      <c r="S7" s="23" t="s">
        <v>6</v>
      </c>
      <c r="T7" s="23" t="s">
        <v>6</v>
      </c>
      <c r="U7" s="153">
        <v>2013</v>
      </c>
      <c r="V7" s="165">
        <v>20</v>
      </c>
      <c r="W7" s="165" t="s">
        <v>336</v>
      </c>
      <c r="X7" s="165" t="s">
        <v>336</v>
      </c>
      <c r="Y7" s="23" t="s">
        <v>6</v>
      </c>
      <c r="Z7" s="23" t="s">
        <v>336</v>
      </c>
      <c r="AA7" s="23" t="s">
        <v>336</v>
      </c>
      <c r="AB7" s="23" t="s">
        <v>6</v>
      </c>
      <c r="AC7" s="23" t="s">
        <v>6</v>
      </c>
      <c r="AD7" s="23" t="s">
        <v>6</v>
      </c>
      <c r="AE7" s="23" t="s">
        <v>6</v>
      </c>
      <c r="AF7" s="23" t="s">
        <v>6</v>
      </c>
      <c r="AG7" s="23" t="s">
        <v>6</v>
      </c>
      <c r="AH7" s="23" t="s">
        <v>6</v>
      </c>
      <c r="AI7" s="23" t="s">
        <v>6</v>
      </c>
      <c r="AJ7" s="23"/>
      <c r="AK7" s="23">
        <v>6</v>
      </c>
      <c r="AL7" s="23" t="s">
        <v>6</v>
      </c>
      <c r="AM7" s="23" t="s">
        <v>6</v>
      </c>
      <c r="AN7" s="23" t="s">
        <v>6</v>
      </c>
      <c r="AO7" s="23" t="s">
        <v>6</v>
      </c>
      <c r="AP7" s="23" t="s">
        <v>6</v>
      </c>
      <c r="AQ7" s="23">
        <v>2</v>
      </c>
      <c r="AR7" s="23" t="s">
        <v>6</v>
      </c>
      <c r="AS7" s="23" t="s">
        <v>6</v>
      </c>
      <c r="AT7" s="23" t="s">
        <v>6</v>
      </c>
      <c r="AU7" s="23">
        <v>12</v>
      </c>
      <c r="AV7" s="23" t="s">
        <v>6</v>
      </c>
      <c r="AW7" s="153">
        <v>2013</v>
      </c>
      <c r="AX7" s="164">
        <v>76</v>
      </c>
      <c r="AY7" s="135" t="s">
        <v>336</v>
      </c>
      <c r="AZ7" s="135" t="s">
        <v>336</v>
      </c>
      <c r="BA7" s="23" t="s">
        <v>6</v>
      </c>
      <c r="BB7" s="23" t="s">
        <v>336</v>
      </c>
      <c r="BC7" s="23" t="s">
        <v>336</v>
      </c>
      <c r="BD7" s="23" t="s">
        <v>6</v>
      </c>
      <c r="BE7" s="23" t="s">
        <v>6</v>
      </c>
      <c r="BF7" s="23">
        <v>18</v>
      </c>
      <c r="BG7" s="23" t="s">
        <v>6</v>
      </c>
      <c r="BH7" s="23" t="s">
        <v>6</v>
      </c>
      <c r="BI7" s="23" t="s">
        <v>6</v>
      </c>
      <c r="BJ7" s="23">
        <v>2</v>
      </c>
      <c r="BK7" s="23" t="s">
        <v>6</v>
      </c>
      <c r="BL7" s="135"/>
      <c r="BM7" s="23">
        <v>56</v>
      </c>
      <c r="BN7" s="23" t="s">
        <v>6</v>
      </c>
      <c r="BO7" s="23" t="s">
        <v>6</v>
      </c>
      <c r="BP7" s="23" t="s">
        <v>6</v>
      </c>
      <c r="BQ7" s="23" t="s">
        <v>6</v>
      </c>
      <c r="BR7" s="23" t="s">
        <v>6</v>
      </c>
      <c r="BS7" s="23" t="s">
        <v>6</v>
      </c>
      <c r="BT7" s="23" t="s">
        <v>6</v>
      </c>
      <c r="BU7" s="23" t="s">
        <v>6</v>
      </c>
      <c r="BV7" s="23" t="s">
        <v>6</v>
      </c>
      <c r="BW7" s="23" t="s">
        <v>6</v>
      </c>
      <c r="BX7" s="23" t="s">
        <v>6</v>
      </c>
    </row>
    <row r="8" spans="1:76" s="143" customFormat="1" ht="39.950000000000003" customHeight="1">
      <c r="A8" s="153">
        <v>2014</v>
      </c>
      <c r="B8" s="23">
        <v>1</v>
      </c>
      <c r="C8" s="23">
        <v>1</v>
      </c>
      <c r="D8" s="23" t="s">
        <v>6</v>
      </c>
      <c r="E8" s="23" t="s">
        <v>6</v>
      </c>
      <c r="F8" s="23" t="s">
        <v>336</v>
      </c>
      <c r="G8" s="23" t="s">
        <v>336</v>
      </c>
      <c r="H8" s="23" t="s">
        <v>6</v>
      </c>
      <c r="I8" s="23" t="s">
        <v>6</v>
      </c>
      <c r="J8" s="23">
        <v>1</v>
      </c>
      <c r="K8" s="23" t="s">
        <v>6</v>
      </c>
      <c r="L8" s="23"/>
      <c r="M8" s="23" t="s">
        <v>6</v>
      </c>
      <c r="N8" s="23" t="s">
        <v>6</v>
      </c>
      <c r="O8" s="23" t="s">
        <v>6</v>
      </c>
      <c r="P8" s="23" t="s">
        <v>6</v>
      </c>
      <c r="Q8" s="23" t="s">
        <v>6</v>
      </c>
      <c r="R8" s="23" t="s">
        <v>6</v>
      </c>
      <c r="S8" s="23" t="s">
        <v>6</v>
      </c>
      <c r="T8" s="23" t="s">
        <v>6</v>
      </c>
      <c r="U8" s="153">
        <v>2014</v>
      </c>
      <c r="V8" s="165">
        <v>44</v>
      </c>
      <c r="W8" s="165">
        <v>23</v>
      </c>
      <c r="X8" s="165">
        <v>21</v>
      </c>
      <c r="Y8" s="23" t="s">
        <v>6</v>
      </c>
      <c r="Z8" s="23" t="s">
        <v>336</v>
      </c>
      <c r="AA8" s="23" t="s">
        <v>336</v>
      </c>
      <c r="AB8" s="23" t="s">
        <v>6</v>
      </c>
      <c r="AC8" s="23" t="s">
        <v>6</v>
      </c>
      <c r="AD8" s="23" t="s">
        <v>6</v>
      </c>
      <c r="AE8" s="23" t="s">
        <v>6</v>
      </c>
      <c r="AF8" s="23" t="s">
        <v>6</v>
      </c>
      <c r="AG8" s="23" t="s">
        <v>6</v>
      </c>
      <c r="AH8" s="23" t="s">
        <v>6</v>
      </c>
      <c r="AI8" s="23" t="s">
        <v>6</v>
      </c>
      <c r="AJ8" s="23"/>
      <c r="AK8" s="23">
        <v>15</v>
      </c>
      <c r="AL8" s="166">
        <v>0</v>
      </c>
      <c r="AM8" s="23" t="s">
        <v>6</v>
      </c>
      <c r="AN8" s="23" t="s">
        <v>6</v>
      </c>
      <c r="AO8" s="23" t="s">
        <v>6</v>
      </c>
      <c r="AP8" s="23" t="s">
        <v>6</v>
      </c>
      <c r="AQ8" s="23">
        <v>1</v>
      </c>
      <c r="AR8" s="23" t="s">
        <v>6</v>
      </c>
      <c r="AS8" s="23" t="s">
        <v>6</v>
      </c>
      <c r="AT8" s="23" t="s">
        <v>6</v>
      </c>
      <c r="AU8" s="23">
        <v>28</v>
      </c>
      <c r="AV8" s="166">
        <v>0</v>
      </c>
      <c r="AW8" s="153">
        <v>2014</v>
      </c>
      <c r="AX8" s="23">
        <v>69</v>
      </c>
      <c r="AY8" s="23">
        <v>32</v>
      </c>
      <c r="AZ8" s="23">
        <v>37</v>
      </c>
      <c r="BA8" s="23">
        <v>1</v>
      </c>
      <c r="BB8" s="23">
        <v>1</v>
      </c>
      <c r="BC8" s="23" t="s">
        <v>336</v>
      </c>
      <c r="BD8" s="23" t="s">
        <v>6</v>
      </c>
      <c r="BE8" s="23" t="s">
        <v>6</v>
      </c>
      <c r="BF8" s="23">
        <v>31</v>
      </c>
      <c r="BG8" s="23">
        <v>1</v>
      </c>
      <c r="BH8" s="23" t="s">
        <v>6</v>
      </c>
      <c r="BI8" s="23" t="s">
        <v>6</v>
      </c>
      <c r="BJ8" s="23">
        <v>4</v>
      </c>
      <c r="BK8" s="23" t="s">
        <v>6</v>
      </c>
      <c r="BL8" s="135"/>
      <c r="BM8" s="23">
        <v>32</v>
      </c>
      <c r="BN8" s="23" t="s">
        <v>6</v>
      </c>
      <c r="BO8" s="23" t="s">
        <v>6</v>
      </c>
      <c r="BP8" s="23" t="s">
        <v>6</v>
      </c>
      <c r="BQ8" s="23" t="s">
        <v>6</v>
      </c>
      <c r="BR8" s="23" t="s">
        <v>6</v>
      </c>
      <c r="BS8" s="23" t="s">
        <v>6</v>
      </c>
      <c r="BT8" s="23" t="s">
        <v>6</v>
      </c>
      <c r="BU8" s="23">
        <v>1</v>
      </c>
      <c r="BV8" s="23" t="s">
        <v>6</v>
      </c>
      <c r="BW8" s="23">
        <v>1</v>
      </c>
      <c r="BX8" s="23" t="s">
        <v>6</v>
      </c>
    </row>
    <row r="9" spans="1:76" s="143" customFormat="1" ht="39.950000000000003" customHeight="1">
      <c r="A9" s="153">
        <v>2015</v>
      </c>
      <c r="B9" s="23">
        <v>2</v>
      </c>
      <c r="C9" s="23" t="s">
        <v>6</v>
      </c>
      <c r="D9" s="23">
        <v>2</v>
      </c>
      <c r="E9" s="23" t="s">
        <v>6</v>
      </c>
      <c r="F9" s="23" t="s">
        <v>6</v>
      </c>
      <c r="G9" s="23" t="s">
        <v>6</v>
      </c>
      <c r="H9" s="23" t="s">
        <v>6</v>
      </c>
      <c r="I9" s="23" t="s">
        <v>6</v>
      </c>
      <c r="J9" s="23" t="s">
        <v>6</v>
      </c>
      <c r="K9" s="23" t="s">
        <v>6</v>
      </c>
      <c r="L9" s="23"/>
      <c r="M9" s="23" t="s">
        <v>6</v>
      </c>
      <c r="N9" s="23" t="s">
        <v>6</v>
      </c>
      <c r="O9" s="23" t="s">
        <v>6</v>
      </c>
      <c r="P9" s="23" t="s">
        <v>6</v>
      </c>
      <c r="Q9" s="23" t="s">
        <v>6</v>
      </c>
      <c r="R9" s="23" t="s">
        <v>6</v>
      </c>
      <c r="S9" s="23">
        <v>2</v>
      </c>
      <c r="T9" s="23" t="s">
        <v>6</v>
      </c>
      <c r="U9" s="153">
        <v>2015</v>
      </c>
      <c r="V9" s="165">
        <v>41</v>
      </c>
      <c r="W9" s="165">
        <v>19</v>
      </c>
      <c r="X9" s="165">
        <v>22</v>
      </c>
      <c r="Y9" s="23" t="s">
        <v>6</v>
      </c>
      <c r="Z9" s="23" t="s">
        <v>6</v>
      </c>
      <c r="AA9" s="23" t="s">
        <v>6</v>
      </c>
      <c r="AB9" s="23" t="s">
        <v>6</v>
      </c>
      <c r="AC9" s="23" t="s">
        <v>6</v>
      </c>
      <c r="AD9" s="23" t="s">
        <v>6</v>
      </c>
      <c r="AE9" s="23" t="s">
        <v>6</v>
      </c>
      <c r="AF9" s="23" t="s">
        <v>6</v>
      </c>
      <c r="AG9" s="23" t="s">
        <v>6</v>
      </c>
      <c r="AH9" s="23" t="s">
        <v>6</v>
      </c>
      <c r="AI9" s="23" t="s">
        <v>6</v>
      </c>
      <c r="AJ9" s="23"/>
      <c r="AK9" s="23">
        <v>5</v>
      </c>
      <c r="AL9" s="23" t="s">
        <v>6</v>
      </c>
      <c r="AM9" s="23" t="s">
        <v>6</v>
      </c>
      <c r="AN9" s="23" t="s">
        <v>6</v>
      </c>
      <c r="AO9" s="23" t="s">
        <v>6</v>
      </c>
      <c r="AP9" s="23" t="s">
        <v>6</v>
      </c>
      <c r="AQ9" s="23" t="s">
        <v>6</v>
      </c>
      <c r="AR9" s="23" t="s">
        <v>6</v>
      </c>
      <c r="AS9" s="23" t="s">
        <v>6</v>
      </c>
      <c r="AT9" s="23" t="s">
        <v>6</v>
      </c>
      <c r="AU9" s="23">
        <v>36</v>
      </c>
      <c r="AV9" s="23" t="s">
        <v>6</v>
      </c>
      <c r="AW9" s="153">
        <v>2015</v>
      </c>
      <c r="AX9" s="23">
        <v>54</v>
      </c>
      <c r="AY9" s="23">
        <v>21</v>
      </c>
      <c r="AZ9" s="23">
        <v>33</v>
      </c>
      <c r="BA9" s="23">
        <v>5</v>
      </c>
      <c r="BB9" s="23">
        <v>3</v>
      </c>
      <c r="BC9" s="23">
        <v>2</v>
      </c>
      <c r="BD9" s="23" t="s">
        <v>6</v>
      </c>
      <c r="BE9" s="23" t="s">
        <v>6</v>
      </c>
      <c r="BF9" s="23">
        <v>22</v>
      </c>
      <c r="BG9" s="23">
        <v>5</v>
      </c>
      <c r="BH9" s="23" t="s">
        <v>6</v>
      </c>
      <c r="BI9" s="23" t="s">
        <v>6</v>
      </c>
      <c r="BJ9" s="23">
        <v>3</v>
      </c>
      <c r="BK9" s="23" t="s">
        <v>6</v>
      </c>
      <c r="BL9" s="23"/>
      <c r="BM9" s="23">
        <v>27</v>
      </c>
      <c r="BN9" s="23" t="s">
        <v>6</v>
      </c>
      <c r="BO9" s="23" t="s">
        <v>6</v>
      </c>
      <c r="BP9" s="23" t="s">
        <v>6</v>
      </c>
      <c r="BQ9" s="23" t="s">
        <v>6</v>
      </c>
      <c r="BR9" s="23" t="s">
        <v>6</v>
      </c>
      <c r="BS9" s="23">
        <v>1</v>
      </c>
      <c r="BT9" s="23" t="s">
        <v>6</v>
      </c>
      <c r="BU9" s="23">
        <v>1</v>
      </c>
      <c r="BV9" s="23" t="s">
        <v>6</v>
      </c>
      <c r="BW9" s="23" t="s">
        <v>6</v>
      </c>
      <c r="BX9" s="23" t="s">
        <v>6</v>
      </c>
    </row>
    <row r="10" spans="1:76" s="143" customFormat="1" ht="39.950000000000003" customHeight="1">
      <c r="A10" s="153">
        <v>2016</v>
      </c>
      <c r="B10" s="23">
        <v>1</v>
      </c>
      <c r="C10" s="23">
        <v>1</v>
      </c>
      <c r="D10" s="23" t="s">
        <v>6</v>
      </c>
      <c r="E10" s="23" t="s">
        <v>6</v>
      </c>
      <c r="F10" s="23" t="s">
        <v>6</v>
      </c>
      <c r="G10" s="23" t="s">
        <v>6</v>
      </c>
      <c r="H10" s="23" t="s">
        <v>6</v>
      </c>
      <c r="I10" s="23" t="s">
        <v>6</v>
      </c>
      <c r="J10" s="23" t="s">
        <v>6</v>
      </c>
      <c r="K10" s="23" t="s">
        <v>6</v>
      </c>
      <c r="L10" s="23"/>
      <c r="M10" s="23" t="s">
        <v>6</v>
      </c>
      <c r="N10" s="23" t="s">
        <v>6</v>
      </c>
      <c r="O10" s="23" t="s">
        <v>6</v>
      </c>
      <c r="P10" s="23" t="s">
        <v>6</v>
      </c>
      <c r="Q10" s="23" t="s">
        <v>6</v>
      </c>
      <c r="R10" s="23" t="s">
        <v>6</v>
      </c>
      <c r="S10" s="23">
        <v>1</v>
      </c>
      <c r="T10" s="23" t="s">
        <v>6</v>
      </c>
      <c r="U10" s="153">
        <v>2016</v>
      </c>
      <c r="V10" s="165">
        <v>33</v>
      </c>
      <c r="W10" s="165">
        <v>16</v>
      </c>
      <c r="X10" s="165">
        <v>17</v>
      </c>
      <c r="Y10" s="23" t="s">
        <v>6</v>
      </c>
      <c r="Z10" s="23" t="s">
        <v>6</v>
      </c>
      <c r="AA10" s="23" t="s">
        <v>6</v>
      </c>
      <c r="AB10" s="23" t="s">
        <v>6</v>
      </c>
      <c r="AC10" s="23" t="s">
        <v>6</v>
      </c>
      <c r="AD10" s="23" t="s">
        <v>6</v>
      </c>
      <c r="AE10" s="23" t="s">
        <v>6</v>
      </c>
      <c r="AF10" s="23" t="s">
        <v>6</v>
      </c>
      <c r="AG10" s="23" t="s">
        <v>6</v>
      </c>
      <c r="AH10" s="23" t="s">
        <v>6</v>
      </c>
      <c r="AI10" s="23" t="s">
        <v>6</v>
      </c>
      <c r="AJ10" s="23"/>
      <c r="AK10" s="23">
        <v>4</v>
      </c>
      <c r="AL10" s="23" t="s">
        <v>6</v>
      </c>
      <c r="AM10" s="23" t="s">
        <v>6</v>
      </c>
      <c r="AN10" s="23" t="s">
        <v>6</v>
      </c>
      <c r="AO10" s="23" t="s">
        <v>6</v>
      </c>
      <c r="AP10" s="23" t="s">
        <v>6</v>
      </c>
      <c r="AQ10" s="23" t="s">
        <v>6</v>
      </c>
      <c r="AR10" s="23" t="s">
        <v>6</v>
      </c>
      <c r="AS10" s="23" t="s">
        <v>6</v>
      </c>
      <c r="AT10" s="23" t="s">
        <v>6</v>
      </c>
      <c r="AU10" s="23">
        <v>29</v>
      </c>
      <c r="AV10" s="23" t="s">
        <v>6</v>
      </c>
      <c r="AW10" s="153">
        <v>2016</v>
      </c>
      <c r="AX10" s="23">
        <v>60</v>
      </c>
      <c r="AY10" s="23">
        <v>30</v>
      </c>
      <c r="AZ10" s="23">
        <v>30</v>
      </c>
      <c r="BA10" s="23">
        <v>1</v>
      </c>
      <c r="BB10" s="23">
        <v>1</v>
      </c>
      <c r="BC10" s="23" t="s">
        <v>6</v>
      </c>
      <c r="BD10" s="23" t="s">
        <v>6</v>
      </c>
      <c r="BE10" s="23" t="s">
        <v>6</v>
      </c>
      <c r="BF10" s="299">
        <v>28</v>
      </c>
      <c r="BG10" s="23">
        <v>1</v>
      </c>
      <c r="BH10" s="23" t="s">
        <v>6</v>
      </c>
      <c r="BI10" s="23" t="s">
        <v>6</v>
      </c>
      <c r="BJ10" s="23">
        <v>5</v>
      </c>
      <c r="BK10" s="23" t="s">
        <v>6</v>
      </c>
      <c r="BL10" s="23"/>
      <c r="BM10" s="23">
        <v>25</v>
      </c>
      <c r="BN10" s="23" t="s">
        <v>6</v>
      </c>
      <c r="BO10" s="23">
        <v>1</v>
      </c>
      <c r="BP10" s="23" t="s">
        <v>6</v>
      </c>
      <c r="BQ10" s="23" t="s">
        <v>6</v>
      </c>
      <c r="BR10" s="23" t="s">
        <v>6</v>
      </c>
      <c r="BS10" s="23">
        <v>1</v>
      </c>
      <c r="BT10" s="23" t="s">
        <v>6</v>
      </c>
      <c r="BU10" s="23" t="s">
        <v>6</v>
      </c>
      <c r="BV10" s="23" t="s">
        <v>6</v>
      </c>
      <c r="BW10" s="23" t="s">
        <v>6</v>
      </c>
      <c r="BX10" s="23" t="s">
        <v>6</v>
      </c>
    </row>
    <row r="11" spans="1:76" s="143" customFormat="1" ht="39.950000000000003" customHeight="1">
      <c r="A11" s="153">
        <v>2017</v>
      </c>
      <c r="B11" s="23">
        <v>2</v>
      </c>
      <c r="C11" s="23">
        <v>2</v>
      </c>
      <c r="D11" s="23" t="s">
        <v>6</v>
      </c>
      <c r="E11" s="23" t="s">
        <v>6</v>
      </c>
      <c r="F11" s="23" t="s">
        <v>6</v>
      </c>
      <c r="G11" s="23" t="s">
        <v>6</v>
      </c>
      <c r="H11" s="23" t="s">
        <v>6</v>
      </c>
      <c r="I11" s="23" t="s">
        <v>6</v>
      </c>
      <c r="J11" s="23" t="s">
        <v>6</v>
      </c>
      <c r="K11" s="23" t="s">
        <v>6</v>
      </c>
      <c r="L11" s="23"/>
      <c r="M11" s="23" t="s">
        <v>6</v>
      </c>
      <c r="N11" s="23" t="s">
        <v>6</v>
      </c>
      <c r="O11" s="23" t="s">
        <v>6</v>
      </c>
      <c r="P11" s="23" t="s">
        <v>6</v>
      </c>
      <c r="Q11" s="23" t="s">
        <v>6</v>
      </c>
      <c r="R11" s="23" t="s">
        <v>6</v>
      </c>
      <c r="S11" s="23">
        <v>2</v>
      </c>
      <c r="T11" s="23" t="s">
        <v>6</v>
      </c>
      <c r="U11" s="153">
        <v>2017</v>
      </c>
      <c r="V11" s="165">
        <v>74</v>
      </c>
      <c r="W11" s="165">
        <v>32</v>
      </c>
      <c r="X11" s="165">
        <v>42</v>
      </c>
      <c r="Y11" s="23" t="s">
        <v>6</v>
      </c>
      <c r="Z11" s="23" t="s">
        <v>6</v>
      </c>
      <c r="AA11" s="23" t="s">
        <v>6</v>
      </c>
      <c r="AB11" s="23" t="s">
        <v>6</v>
      </c>
      <c r="AC11" s="23" t="s">
        <v>6</v>
      </c>
      <c r="AD11" s="23" t="s">
        <v>6</v>
      </c>
      <c r="AE11" s="23" t="s">
        <v>6</v>
      </c>
      <c r="AF11" s="23" t="s">
        <v>6</v>
      </c>
      <c r="AG11" s="23" t="s">
        <v>6</v>
      </c>
      <c r="AH11" s="23" t="s">
        <v>6</v>
      </c>
      <c r="AI11" s="23" t="s">
        <v>6</v>
      </c>
      <c r="AJ11" s="23"/>
      <c r="AK11" s="23">
        <v>14</v>
      </c>
      <c r="AL11" s="23" t="s">
        <v>6</v>
      </c>
      <c r="AM11" s="23" t="s">
        <v>6</v>
      </c>
      <c r="AN11" s="23" t="s">
        <v>6</v>
      </c>
      <c r="AO11" s="23" t="s">
        <v>6</v>
      </c>
      <c r="AP11" s="23" t="s">
        <v>6</v>
      </c>
      <c r="AQ11" s="23" t="s">
        <v>6</v>
      </c>
      <c r="AR11" s="23" t="s">
        <v>6</v>
      </c>
      <c r="AS11" s="23" t="s">
        <v>6</v>
      </c>
      <c r="AT11" s="23" t="s">
        <v>6</v>
      </c>
      <c r="AU11" s="23">
        <v>60</v>
      </c>
      <c r="AV11" s="23" t="s">
        <v>6</v>
      </c>
      <c r="AW11" s="153">
        <v>2017</v>
      </c>
      <c r="AX11" s="23">
        <v>58</v>
      </c>
      <c r="AY11" s="23">
        <v>25</v>
      </c>
      <c r="AZ11" s="23">
        <v>33</v>
      </c>
      <c r="BA11" s="23" t="s">
        <v>6</v>
      </c>
      <c r="BB11" s="23" t="s">
        <v>6</v>
      </c>
      <c r="BC11" s="23" t="s">
        <v>6</v>
      </c>
      <c r="BD11" s="23" t="s">
        <v>6</v>
      </c>
      <c r="BE11" s="23" t="s">
        <v>6</v>
      </c>
      <c r="BF11" s="23">
        <f t="shared" ref="BF11" si="0">SUM(BF13:BF19)</f>
        <v>14</v>
      </c>
      <c r="BG11" s="23" t="s">
        <v>6</v>
      </c>
      <c r="BH11" s="23" t="s">
        <v>6</v>
      </c>
      <c r="BI11" s="23" t="s">
        <v>6</v>
      </c>
      <c r="BJ11" s="23">
        <v>16</v>
      </c>
      <c r="BK11" s="23" t="s">
        <v>6</v>
      </c>
      <c r="BL11" s="23"/>
      <c r="BM11" s="23">
        <v>35</v>
      </c>
      <c r="BN11" s="23" t="s">
        <v>6</v>
      </c>
      <c r="BO11" s="23">
        <v>1</v>
      </c>
      <c r="BP11" s="23" t="s">
        <v>6</v>
      </c>
      <c r="BQ11" s="23">
        <v>1</v>
      </c>
      <c r="BR11" s="23" t="s">
        <v>6</v>
      </c>
      <c r="BS11" s="23">
        <v>2</v>
      </c>
      <c r="BT11" s="23" t="s">
        <v>6</v>
      </c>
      <c r="BU11" s="23">
        <v>3</v>
      </c>
      <c r="BV11" s="23" t="s">
        <v>6</v>
      </c>
      <c r="BW11" s="23">
        <v>8</v>
      </c>
      <c r="BX11" s="23" t="s">
        <v>6</v>
      </c>
    </row>
    <row r="12" spans="1:76" s="171" customFormat="1" ht="39.950000000000003" customHeight="1">
      <c r="A12" s="167">
        <v>2018</v>
      </c>
      <c r="B12" s="168">
        <v>1</v>
      </c>
      <c r="C12" s="168">
        <v>1</v>
      </c>
      <c r="D12" s="168" t="s">
        <v>6</v>
      </c>
      <c r="E12" s="168" t="s">
        <v>6</v>
      </c>
      <c r="F12" s="168" t="s">
        <v>6</v>
      </c>
      <c r="G12" s="168" t="s">
        <v>6</v>
      </c>
      <c r="H12" s="168" t="s">
        <v>6</v>
      </c>
      <c r="I12" s="168" t="s">
        <v>6</v>
      </c>
      <c r="J12" s="168" t="s">
        <v>6</v>
      </c>
      <c r="K12" s="168" t="s">
        <v>6</v>
      </c>
      <c r="L12" s="168"/>
      <c r="M12" s="23" t="s">
        <v>6</v>
      </c>
      <c r="N12" s="23" t="s">
        <v>6</v>
      </c>
      <c r="O12" s="23" t="s">
        <v>6</v>
      </c>
      <c r="P12" s="23" t="s">
        <v>6</v>
      </c>
      <c r="Q12" s="23" t="s">
        <v>6</v>
      </c>
      <c r="R12" s="23" t="s">
        <v>6</v>
      </c>
      <c r="S12" s="168">
        <v>1</v>
      </c>
      <c r="T12" s="168" t="s">
        <v>6</v>
      </c>
      <c r="U12" s="167">
        <v>2018</v>
      </c>
      <c r="V12" s="169">
        <v>36</v>
      </c>
      <c r="W12" s="169">
        <v>17</v>
      </c>
      <c r="X12" s="169">
        <v>19</v>
      </c>
      <c r="Y12" s="23" t="s">
        <v>6</v>
      </c>
      <c r="Z12" s="23" t="s">
        <v>6</v>
      </c>
      <c r="AA12" s="23" t="s">
        <v>6</v>
      </c>
      <c r="AB12" s="23" t="s">
        <v>6</v>
      </c>
      <c r="AC12" s="23" t="s">
        <v>6</v>
      </c>
      <c r="AD12" s="23" t="s">
        <v>6</v>
      </c>
      <c r="AE12" s="23" t="s">
        <v>6</v>
      </c>
      <c r="AF12" s="23" t="s">
        <v>6</v>
      </c>
      <c r="AG12" s="23" t="s">
        <v>6</v>
      </c>
      <c r="AH12" s="23" t="s">
        <v>6</v>
      </c>
      <c r="AI12" s="23" t="s">
        <v>6</v>
      </c>
      <c r="AJ12" s="168"/>
      <c r="AK12" s="168">
        <v>9</v>
      </c>
      <c r="AL12" s="23" t="s">
        <v>6</v>
      </c>
      <c r="AM12" s="23" t="s">
        <v>6</v>
      </c>
      <c r="AN12" s="23" t="s">
        <v>6</v>
      </c>
      <c r="AO12" s="23" t="s">
        <v>6</v>
      </c>
      <c r="AP12" s="23" t="s">
        <v>6</v>
      </c>
      <c r="AQ12" s="23" t="s">
        <v>6</v>
      </c>
      <c r="AR12" s="23" t="s">
        <v>6</v>
      </c>
      <c r="AS12" s="23" t="s">
        <v>6</v>
      </c>
      <c r="AT12" s="23" t="s">
        <v>6</v>
      </c>
      <c r="AU12" s="168">
        <v>27</v>
      </c>
      <c r="AV12" s="23" t="s">
        <v>6</v>
      </c>
      <c r="AW12" s="167">
        <v>2018</v>
      </c>
      <c r="AX12" s="168">
        <v>40</v>
      </c>
      <c r="AY12" s="168">
        <v>26</v>
      </c>
      <c r="AZ12" s="168">
        <v>14</v>
      </c>
      <c r="BA12" s="168">
        <v>2</v>
      </c>
      <c r="BB12" s="168">
        <v>2</v>
      </c>
      <c r="BC12" s="168" t="s">
        <v>1005</v>
      </c>
      <c r="BD12" s="168" t="s">
        <v>1005</v>
      </c>
      <c r="BE12" s="168" t="s">
        <v>1009</v>
      </c>
      <c r="BF12" s="168">
        <v>14</v>
      </c>
      <c r="BG12" s="168">
        <v>2</v>
      </c>
      <c r="BH12" s="23" t="s">
        <v>6</v>
      </c>
      <c r="BI12" s="23" t="s">
        <v>6</v>
      </c>
      <c r="BJ12" s="168" t="s">
        <v>1005</v>
      </c>
      <c r="BK12" s="168" t="s">
        <v>1009</v>
      </c>
      <c r="BL12" s="168"/>
      <c r="BM12" s="168">
        <v>22</v>
      </c>
      <c r="BN12" s="168" t="s">
        <v>1005</v>
      </c>
      <c r="BO12" s="168" t="s">
        <v>1009</v>
      </c>
      <c r="BP12" s="168" t="s">
        <v>1009</v>
      </c>
      <c r="BQ12" s="168" t="s">
        <v>1005</v>
      </c>
      <c r="BR12" s="168" t="s">
        <v>1009</v>
      </c>
      <c r="BS12" s="168">
        <v>1</v>
      </c>
      <c r="BT12" s="168" t="s">
        <v>1005</v>
      </c>
      <c r="BU12" s="168">
        <v>3</v>
      </c>
      <c r="BV12" s="168" t="s">
        <v>1005</v>
      </c>
      <c r="BW12" s="168" t="s">
        <v>1005</v>
      </c>
      <c r="BX12" s="168" t="s">
        <v>1009</v>
      </c>
    </row>
    <row r="13" spans="1:76" s="143" customFormat="1" ht="39.950000000000003" customHeight="1">
      <c r="A13" s="172" t="s">
        <v>1010</v>
      </c>
      <c r="B13" s="23">
        <v>1</v>
      </c>
      <c r="C13" s="23">
        <v>1</v>
      </c>
      <c r="D13" s="23" t="s">
        <v>6</v>
      </c>
      <c r="E13" s="23" t="s">
        <v>6</v>
      </c>
      <c r="F13" s="23" t="s">
        <v>6</v>
      </c>
      <c r="G13" s="23" t="s">
        <v>6</v>
      </c>
      <c r="H13" s="23" t="s">
        <v>6</v>
      </c>
      <c r="I13" s="23" t="s">
        <v>6</v>
      </c>
      <c r="J13" s="23" t="s">
        <v>6</v>
      </c>
      <c r="K13" s="23" t="s">
        <v>6</v>
      </c>
      <c r="L13" s="23"/>
      <c r="M13" s="23" t="s">
        <v>6</v>
      </c>
      <c r="N13" s="23" t="s">
        <v>6</v>
      </c>
      <c r="O13" s="23" t="s">
        <v>6</v>
      </c>
      <c r="P13" s="23" t="s">
        <v>6</v>
      </c>
      <c r="Q13" s="23" t="s">
        <v>6</v>
      </c>
      <c r="R13" s="23" t="s">
        <v>1009</v>
      </c>
      <c r="S13" s="23">
        <v>1</v>
      </c>
      <c r="T13" s="23" t="s">
        <v>6</v>
      </c>
      <c r="U13" s="172" t="s">
        <v>1011</v>
      </c>
      <c r="V13" s="165">
        <v>25</v>
      </c>
      <c r="W13" s="165">
        <v>11</v>
      </c>
      <c r="X13" s="165">
        <v>14</v>
      </c>
      <c r="Y13" s="23" t="s">
        <v>6</v>
      </c>
      <c r="Z13" s="23" t="s">
        <v>6</v>
      </c>
      <c r="AA13" s="23" t="s">
        <v>6</v>
      </c>
      <c r="AB13" s="23" t="s">
        <v>6</v>
      </c>
      <c r="AC13" s="23" t="s">
        <v>6</v>
      </c>
      <c r="AD13" s="23" t="s">
        <v>6</v>
      </c>
      <c r="AE13" s="23" t="s">
        <v>6</v>
      </c>
      <c r="AF13" s="23" t="s">
        <v>6</v>
      </c>
      <c r="AG13" s="23" t="s">
        <v>6</v>
      </c>
      <c r="AH13" s="23" t="s">
        <v>6</v>
      </c>
      <c r="AI13" s="23" t="s">
        <v>6</v>
      </c>
      <c r="AJ13" s="173"/>
      <c r="AK13" s="23">
        <v>5</v>
      </c>
      <c r="AL13" s="23" t="s">
        <v>6</v>
      </c>
      <c r="AM13" s="23" t="s">
        <v>6</v>
      </c>
      <c r="AN13" s="23" t="s">
        <v>6</v>
      </c>
      <c r="AO13" s="23" t="s">
        <v>6</v>
      </c>
      <c r="AP13" s="23" t="s">
        <v>6</v>
      </c>
      <c r="AQ13" s="23" t="s">
        <v>6</v>
      </c>
      <c r="AR13" s="23" t="s">
        <v>6</v>
      </c>
      <c r="AS13" s="23" t="s">
        <v>6</v>
      </c>
      <c r="AT13" s="23" t="s">
        <v>6</v>
      </c>
      <c r="AU13" s="23">
        <v>20</v>
      </c>
      <c r="AV13" s="23" t="s">
        <v>6</v>
      </c>
      <c r="AW13" s="172" t="s">
        <v>1010</v>
      </c>
      <c r="AX13" s="772">
        <v>9</v>
      </c>
      <c r="AY13" s="135">
        <v>7</v>
      </c>
      <c r="AZ13" s="135">
        <v>2</v>
      </c>
      <c r="BA13" s="23" t="s">
        <v>1005</v>
      </c>
      <c r="BB13" s="23" t="s">
        <v>1009</v>
      </c>
      <c r="BC13" s="168" t="s">
        <v>1012</v>
      </c>
      <c r="BD13" s="168" t="s">
        <v>1005</v>
      </c>
      <c r="BE13" s="168" t="s">
        <v>1005</v>
      </c>
      <c r="BF13" s="135">
        <v>2</v>
      </c>
      <c r="BG13" s="23" t="s">
        <v>1005</v>
      </c>
      <c r="BH13" s="23" t="s">
        <v>6</v>
      </c>
      <c r="BI13" s="23" t="s">
        <v>6</v>
      </c>
      <c r="BJ13" s="168" t="s">
        <v>1005</v>
      </c>
      <c r="BK13" s="23" t="s">
        <v>6</v>
      </c>
      <c r="BL13" s="135"/>
      <c r="BM13" s="135">
        <v>6</v>
      </c>
      <c r="BN13" s="23" t="s">
        <v>6</v>
      </c>
      <c r="BO13" s="23" t="s">
        <v>6</v>
      </c>
      <c r="BP13" s="23" t="s">
        <v>6</v>
      </c>
      <c r="BQ13" s="168" t="s">
        <v>5</v>
      </c>
      <c r="BR13" s="23" t="s">
        <v>6</v>
      </c>
      <c r="BS13" s="23" t="s">
        <v>6</v>
      </c>
      <c r="BT13" s="23" t="s">
        <v>6</v>
      </c>
      <c r="BU13" s="23">
        <v>1</v>
      </c>
      <c r="BV13" s="23" t="s">
        <v>6</v>
      </c>
      <c r="BW13" s="168" t="s">
        <v>1009</v>
      </c>
      <c r="BX13" s="168" t="s">
        <v>5</v>
      </c>
    </row>
    <row r="14" spans="1:76" s="143" customFormat="1" ht="39.950000000000003" customHeight="1">
      <c r="A14" s="172" t="s">
        <v>1013</v>
      </c>
      <c r="B14" s="23" t="s">
        <v>6</v>
      </c>
      <c r="C14" s="23" t="s">
        <v>6</v>
      </c>
      <c r="D14" s="23" t="s">
        <v>6</v>
      </c>
      <c r="E14" s="23" t="s">
        <v>6</v>
      </c>
      <c r="F14" s="23" t="s">
        <v>6</v>
      </c>
      <c r="G14" s="23" t="s">
        <v>6</v>
      </c>
      <c r="H14" s="23" t="s">
        <v>6</v>
      </c>
      <c r="I14" s="23" t="s">
        <v>6</v>
      </c>
      <c r="J14" s="23" t="s">
        <v>6</v>
      </c>
      <c r="K14" s="23" t="s">
        <v>6</v>
      </c>
      <c r="L14" s="23"/>
      <c r="M14" s="23" t="s">
        <v>6</v>
      </c>
      <c r="N14" s="23" t="s">
        <v>6</v>
      </c>
      <c r="O14" s="23" t="s">
        <v>6</v>
      </c>
      <c r="P14" s="23" t="s">
        <v>6</v>
      </c>
      <c r="Q14" s="23" t="s">
        <v>6</v>
      </c>
      <c r="R14" s="23" t="s">
        <v>6</v>
      </c>
      <c r="S14" s="23" t="s">
        <v>6</v>
      </c>
      <c r="T14" s="23" t="s">
        <v>6</v>
      </c>
      <c r="U14" s="172" t="s">
        <v>1014</v>
      </c>
      <c r="V14" s="23">
        <v>2</v>
      </c>
      <c r="W14" s="23">
        <v>1</v>
      </c>
      <c r="X14" s="23">
        <v>1</v>
      </c>
      <c r="Y14" s="23" t="s">
        <v>6</v>
      </c>
      <c r="Z14" s="23" t="s">
        <v>6</v>
      </c>
      <c r="AA14" s="23" t="s">
        <v>6</v>
      </c>
      <c r="AB14" s="23" t="s">
        <v>6</v>
      </c>
      <c r="AC14" s="23" t="s">
        <v>6</v>
      </c>
      <c r="AD14" s="23" t="s">
        <v>6</v>
      </c>
      <c r="AE14" s="23" t="s">
        <v>6</v>
      </c>
      <c r="AF14" s="23" t="s">
        <v>6</v>
      </c>
      <c r="AG14" s="23" t="s">
        <v>6</v>
      </c>
      <c r="AH14" s="23" t="s">
        <v>6</v>
      </c>
      <c r="AI14" s="23" t="s">
        <v>6</v>
      </c>
      <c r="AJ14" s="173"/>
      <c r="AK14" s="23">
        <v>1</v>
      </c>
      <c r="AL14" s="23" t="s">
        <v>6</v>
      </c>
      <c r="AM14" s="23" t="s">
        <v>6</v>
      </c>
      <c r="AN14" s="23" t="s">
        <v>6</v>
      </c>
      <c r="AO14" s="23" t="s">
        <v>6</v>
      </c>
      <c r="AP14" s="23" t="s">
        <v>6</v>
      </c>
      <c r="AQ14" s="23" t="s">
        <v>6</v>
      </c>
      <c r="AR14" s="23" t="s">
        <v>6</v>
      </c>
      <c r="AS14" s="23" t="s">
        <v>6</v>
      </c>
      <c r="AT14" s="23" t="s">
        <v>6</v>
      </c>
      <c r="AU14" s="23">
        <v>1</v>
      </c>
      <c r="AV14" s="23" t="s">
        <v>6</v>
      </c>
      <c r="AW14" s="172" t="s">
        <v>1014</v>
      </c>
      <c r="AX14" s="772">
        <v>2</v>
      </c>
      <c r="AY14" s="23">
        <v>2</v>
      </c>
      <c r="AZ14" s="135" t="s">
        <v>1005</v>
      </c>
      <c r="BA14" s="23" t="s">
        <v>1005</v>
      </c>
      <c r="BB14" s="23" t="s">
        <v>1009</v>
      </c>
      <c r="BC14" s="168" t="s">
        <v>1009</v>
      </c>
      <c r="BD14" s="168" t="s">
        <v>1005</v>
      </c>
      <c r="BE14" s="168" t="s">
        <v>1005</v>
      </c>
      <c r="BF14" s="135">
        <v>1</v>
      </c>
      <c r="BG14" s="23" t="s">
        <v>5</v>
      </c>
      <c r="BH14" s="23" t="s">
        <v>6</v>
      </c>
      <c r="BI14" s="23" t="s">
        <v>6</v>
      </c>
      <c r="BJ14" s="168" t="s">
        <v>1005</v>
      </c>
      <c r="BK14" s="23" t="s">
        <v>6</v>
      </c>
      <c r="BL14" s="135"/>
      <c r="BM14" s="135">
        <v>1</v>
      </c>
      <c r="BN14" s="23" t="s">
        <v>6</v>
      </c>
      <c r="BO14" s="23" t="s">
        <v>6</v>
      </c>
      <c r="BP14" s="23" t="s">
        <v>6</v>
      </c>
      <c r="BQ14" s="23" t="s">
        <v>6</v>
      </c>
      <c r="BR14" s="23" t="s">
        <v>6</v>
      </c>
      <c r="BS14" s="23" t="s">
        <v>6</v>
      </c>
      <c r="BT14" s="23" t="s">
        <v>6</v>
      </c>
      <c r="BU14" s="23" t="s">
        <v>6</v>
      </c>
      <c r="BV14" s="23" t="s">
        <v>6</v>
      </c>
      <c r="BW14" s="168" t="s">
        <v>1009</v>
      </c>
      <c r="BX14" s="168" t="s">
        <v>1005</v>
      </c>
    </row>
    <row r="15" spans="1:76" s="143" customFormat="1" ht="39.950000000000003" customHeight="1">
      <c r="A15" s="172" t="s">
        <v>1015</v>
      </c>
      <c r="B15" s="23" t="s">
        <v>6</v>
      </c>
      <c r="C15" s="23" t="s">
        <v>6</v>
      </c>
      <c r="D15" s="23" t="s">
        <v>6</v>
      </c>
      <c r="E15" s="23" t="s">
        <v>6</v>
      </c>
      <c r="F15" s="23" t="s">
        <v>6</v>
      </c>
      <c r="G15" s="23" t="s">
        <v>6</v>
      </c>
      <c r="H15" s="23" t="s">
        <v>6</v>
      </c>
      <c r="I15" s="23" t="s">
        <v>6</v>
      </c>
      <c r="J15" s="23" t="s">
        <v>6</v>
      </c>
      <c r="K15" s="23" t="s">
        <v>6</v>
      </c>
      <c r="L15" s="23"/>
      <c r="M15" s="23" t="s">
        <v>6</v>
      </c>
      <c r="N15" s="23" t="s">
        <v>6</v>
      </c>
      <c r="O15" s="23" t="s">
        <v>6</v>
      </c>
      <c r="P15" s="23" t="s">
        <v>6</v>
      </c>
      <c r="Q15" s="23" t="s">
        <v>6</v>
      </c>
      <c r="R15" s="23" t="s">
        <v>6</v>
      </c>
      <c r="S15" s="23" t="s">
        <v>6</v>
      </c>
      <c r="T15" s="23" t="s">
        <v>6</v>
      </c>
      <c r="U15" s="172" t="s">
        <v>1016</v>
      </c>
      <c r="V15" s="165">
        <v>3</v>
      </c>
      <c r="W15" s="165">
        <v>2</v>
      </c>
      <c r="X15" s="165">
        <v>1</v>
      </c>
      <c r="Y15" s="23" t="s">
        <v>6</v>
      </c>
      <c r="Z15" s="23" t="s">
        <v>6</v>
      </c>
      <c r="AA15" s="23" t="s">
        <v>6</v>
      </c>
      <c r="AB15" s="23" t="s">
        <v>6</v>
      </c>
      <c r="AC15" s="23" t="s">
        <v>6</v>
      </c>
      <c r="AD15" s="23" t="s">
        <v>6</v>
      </c>
      <c r="AE15" s="23" t="s">
        <v>6</v>
      </c>
      <c r="AF15" s="23" t="s">
        <v>6</v>
      </c>
      <c r="AG15" s="23" t="s">
        <v>6</v>
      </c>
      <c r="AH15" s="23" t="s">
        <v>6</v>
      </c>
      <c r="AI15" s="23" t="s">
        <v>6</v>
      </c>
      <c r="AJ15" s="173"/>
      <c r="AK15" s="23">
        <v>1</v>
      </c>
      <c r="AL15" s="23" t="s">
        <v>6</v>
      </c>
      <c r="AM15" s="23" t="s">
        <v>6</v>
      </c>
      <c r="AN15" s="23" t="s">
        <v>6</v>
      </c>
      <c r="AO15" s="23" t="s">
        <v>6</v>
      </c>
      <c r="AP15" s="23" t="s">
        <v>6</v>
      </c>
      <c r="AQ15" s="23" t="s">
        <v>6</v>
      </c>
      <c r="AR15" s="23" t="s">
        <v>6</v>
      </c>
      <c r="AS15" s="23" t="s">
        <v>6</v>
      </c>
      <c r="AT15" s="23" t="s">
        <v>6</v>
      </c>
      <c r="AU15" s="23">
        <v>2</v>
      </c>
      <c r="AV15" s="23" t="s">
        <v>6</v>
      </c>
      <c r="AW15" s="172" t="s">
        <v>1015</v>
      </c>
      <c r="AX15" s="772">
        <v>3</v>
      </c>
      <c r="AY15" s="135">
        <v>2</v>
      </c>
      <c r="AZ15" s="135">
        <v>1</v>
      </c>
      <c r="BA15" s="23" t="s">
        <v>5</v>
      </c>
      <c r="BB15" s="23" t="s">
        <v>5</v>
      </c>
      <c r="BC15" s="168" t="s">
        <v>1005</v>
      </c>
      <c r="BD15" s="168" t="s">
        <v>1009</v>
      </c>
      <c r="BE15" s="168" t="s">
        <v>1009</v>
      </c>
      <c r="BF15" s="135" t="s">
        <v>1005</v>
      </c>
      <c r="BG15" s="23" t="s">
        <v>1005</v>
      </c>
      <c r="BH15" s="23" t="s">
        <v>6</v>
      </c>
      <c r="BI15" s="23" t="s">
        <v>6</v>
      </c>
      <c r="BJ15" s="168" t="s">
        <v>1005</v>
      </c>
      <c r="BK15" s="23" t="s">
        <v>6</v>
      </c>
      <c r="BL15" s="135"/>
      <c r="BM15" s="135">
        <v>3</v>
      </c>
      <c r="BN15" s="23" t="s">
        <v>6</v>
      </c>
      <c r="BO15" s="23" t="s">
        <v>5</v>
      </c>
      <c r="BP15" s="23" t="s">
        <v>6</v>
      </c>
      <c r="BQ15" s="23" t="s">
        <v>6</v>
      </c>
      <c r="BR15" s="23" t="s">
        <v>6</v>
      </c>
      <c r="BS15" s="23" t="s">
        <v>6</v>
      </c>
      <c r="BT15" s="23" t="s">
        <v>6</v>
      </c>
      <c r="BU15" s="23" t="s">
        <v>6</v>
      </c>
      <c r="BV15" s="23" t="s">
        <v>6</v>
      </c>
      <c r="BW15" s="168" t="s">
        <v>1009</v>
      </c>
      <c r="BX15" s="168" t="s">
        <v>1005</v>
      </c>
    </row>
    <row r="16" spans="1:76" s="171" customFormat="1" ht="39.950000000000003" customHeight="1">
      <c r="A16" s="172" t="s">
        <v>1017</v>
      </c>
      <c r="B16" s="23" t="s">
        <v>6</v>
      </c>
      <c r="C16" s="23" t="s">
        <v>6</v>
      </c>
      <c r="D16" s="23" t="s">
        <v>6</v>
      </c>
      <c r="E16" s="23" t="s">
        <v>6</v>
      </c>
      <c r="F16" s="23" t="s">
        <v>6</v>
      </c>
      <c r="G16" s="23" t="s">
        <v>6</v>
      </c>
      <c r="H16" s="23" t="s">
        <v>6</v>
      </c>
      <c r="I16" s="23" t="s">
        <v>6</v>
      </c>
      <c r="J16" s="23" t="s">
        <v>6</v>
      </c>
      <c r="K16" s="23" t="s">
        <v>6</v>
      </c>
      <c r="L16" s="23"/>
      <c r="M16" s="23" t="s">
        <v>6</v>
      </c>
      <c r="N16" s="23" t="s">
        <v>6</v>
      </c>
      <c r="O16" s="23" t="s">
        <v>6</v>
      </c>
      <c r="P16" s="23" t="s">
        <v>6</v>
      </c>
      <c r="Q16" s="23" t="s">
        <v>6</v>
      </c>
      <c r="R16" s="23" t="s">
        <v>6</v>
      </c>
      <c r="S16" s="23" t="s">
        <v>6</v>
      </c>
      <c r="T16" s="23" t="s">
        <v>6</v>
      </c>
      <c r="U16" s="172" t="s">
        <v>1018</v>
      </c>
      <c r="V16" s="165">
        <v>3</v>
      </c>
      <c r="W16" s="23">
        <v>2</v>
      </c>
      <c r="X16" s="165">
        <v>1</v>
      </c>
      <c r="Y16" s="23" t="s">
        <v>6</v>
      </c>
      <c r="Z16" s="23" t="s">
        <v>6</v>
      </c>
      <c r="AA16" s="23" t="s">
        <v>6</v>
      </c>
      <c r="AB16" s="23" t="s">
        <v>6</v>
      </c>
      <c r="AC16" s="23" t="s">
        <v>6</v>
      </c>
      <c r="AD16" s="23" t="s">
        <v>6</v>
      </c>
      <c r="AE16" s="23" t="s">
        <v>6</v>
      </c>
      <c r="AF16" s="23" t="s">
        <v>6</v>
      </c>
      <c r="AG16" s="23" t="s">
        <v>6</v>
      </c>
      <c r="AH16" s="23" t="s">
        <v>6</v>
      </c>
      <c r="AI16" s="23" t="s">
        <v>6</v>
      </c>
      <c r="AJ16" s="174"/>
      <c r="AK16" s="23">
        <v>1</v>
      </c>
      <c r="AL16" s="23" t="s">
        <v>6</v>
      </c>
      <c r="AM16" s="23" t="s">
        <v>6</v>
      </c>
      <c r="AN16" s="23" t="s">
        <v>6</v>
      </c>
      <c r="AO16" s="23" t="s">
        <v>6</v>
      </c>
      <c r="AP16" s="23" t="s">
        <v>6</v>
      </c>
      <c r="AQ16" s="23" t="s">
        <v>6</v>
      </c>
      <c r="AR16" s="23" t="s">
        <v>6</v>
      </c>
      <c r="AS16" s="23" t="s">
        <v>6</v>
      </c>
      <c r="AT16" s="23" t="s">
        <v>6</v>
      </c>
      <c r="AU16" s="23">
        <v>2</v>
      </c>
      <c r="AV16" s="23" t="s">
        <v>6</v>
      </c>
      <c r="AW16" s="172" t="s">
        <v>1017</v>
      </c>
      <c r="AX16" s="772">
        <v>6</v>
      </c>
      <c r="AY16" s="135">
        <v>4</v>
      </c>
      <c r="AZ16" s="135">
        <v>2</v>
      </c>
      <c r="BA16" s="23">
        <v>1</v>
      </c>
      <c r="BB16" s="23">
        <v>1</v>
      </c>
      <c r="BC16" s="168" t="s">
        <v>1005</v>
      </c>
      <c r="BD16" s="168" t="s">
        <v>1005</v>
      </c>
      <c r="BE16" s="168" t="s">
        <v>1009</v>
      </c>
      <c r="BF16" s="135">
        <v>5</v>
      </c>
      <c r="BG16" s="23">
        <v>1</v>
      </c>
      <c r="BH16" s="23" t="s">
        <v>6</v>
      </c>
      <c r="BI16" s="23" t="s">
        <v>6</v>
      </c>
      <c r="BJ16" s="168" t="s">
        <v>1005</v>
      </c>
      <c r="BK16" s="23" t="s">
        <v>6</v>
      </c>
      <c r="BL16" s="175"/>
      <c r="BM16" s="135" t="s">
        <v>1005</v>
      </c>
      <c r="BN16" s="23" t="s">
        <v>6</v>
      </c>
      <c r="BO16" s="23" t="s">
        <v>6</v>
      </c>
      <c r="BP16" s="23" t="s">
        <v>6</v>
      </c>
      <c r="BQ16" s="23" t="s">
        <v>6</v>
      </c>
      <c r="BR16" s="23" t="s">
        <v>6</v>
      </c>
      <c r="BS16" s="23" t="s">
        <v>1005</v>
      </c>
      <c r="BT16" s="23" t="s">
        <v>6</v>
      </c>
      <c r="BU16" s="23">
        <v>1</v>
      </c>
      <c r="BV16" s="23" t="s">
        <v>6</v>
      </c>
      <c r="BW16" s="168" t="s">
        <v>1009</v>
      </c>
      <c r="BX16" s="168" t="s">
        <v>1005</v>
      </c>
    </row>
    <row r="17" spans="1:76" ht="39.950000000000003" customHeight="1">
      <c r="A17" s="172" t="s">
        <v>140</v>
      </c>
      <c r="B17" s="23" t="s">
        <v>6</v>
      </c>
      <c r="C17" s="23" t="s">
        <v>6</v>
      </c>
      <c r="D17" s="23" t="s">
        <v>6</v>
      </c>
      <c r="E17" s="23" t="s">
        <v>6</v>
      </c>
      <c r="F17" s="23" t="s">
        <v>6</v>
      </c>
      <c r="G17" s="23" t="s">
        <v>6</v>
      </c>
      <c r="H17" s="23" t="s">
        <v>6</v>
      </c>
      <c r="I17" s="23" t="s">
        <v>6</v>
      </c>
      <c r="J17" s="23" t="s">
        <v>6</v>
      </c>
      <c r="K17" s="23" t="s">
        <v>6</v>
      </c>
      <c r="L17" s="23"/>
      <c r="M17" s="23" t="s">
        <v>6</v>
      </c>
      <c r="N17" s="23" t="s">
        <v>6</v>
      </c>
      <c r="O17" s="23" t="s">
        <v>6</v>
      </c>
      <c r="P17" s="23" t="s">
        <v>6</v>
      </c>
      <c r="Q17" s="23" t="s">
        <v>6</v>
      </c>
      <c r="R17" s="23" t="s">
        <v>6</v>
      </c>
      <c r="S17" s="23" t="s">
        <v>6</v>
      </c>
      <c r="T17" s="23" t="s">
        <v>6</v>
      </c>
      <c r="U17" s="172" t="s">
        <v>1019</v>
      </c>
      <c r="V17" s="165" t="s">
        <v>1005</v>
      </c>
      <c r="W17" s="23" t="s">
        <v>1005</v>
      </c>
      <c r="X17" s="23" t="s">
        <v>1009</v>
      </c>
      <c r="Y17" s="23" t="s">
        <v>6</v>
      </c>
      <c r="Z17" s="23" t="s">
        <v>6</v>
      </c>
      <c r="AA17" s="23" t="s">
        <v>6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  <c r="AG17" s="23" t="s">
        <v>6</v>
      </c>
      <c r="AH17" s="23" t="s">
        <v>6</v>
      </c>
      <c r="AI17" s="23" t="s">
        <v>6</v>
      </c>
      <c r="AJ17" s="173"/>
      <c r="AK17" s="23" t="s">
        <v>1009</v>
      </c>
      <c r="AL17" s="23" t="s">
        <v>6</v>
      </c>
      <c r="AM17" s="23" t="s">
        <v>6</v>
      </c>
      <c r="AN17" s="23" t="s">
        <v>6</v>
      </c>
      <c r="AO17" s="23" t="s">
        <v>6</v>
      </c>
      <c r="AP17" s="23" t="s">
        <v>6</v>
      </c>
      <c r="AQ17" s="23" t="s">
        <v>6</v>
      </c>
      <c r="AR17" s="23" t="s">
        <v>6</v>
      </c>
      <c r="AS17" s="23" t="s">
        <v>6</v>
      </c>
      <c r="AT17" s="23" t="s">
        <v>6</v>
      </c>
      <c r="AU17" s="23" t="s">
        <v>1009</v>
      </c>
      <c r="AV17" s="23" t="s">
        <v>6</v>
      </c>
      <c r="AW17" s="172" t="s">
        <v>1019</v>
      </c>
      <c r="AX17" s="772">
        <v>8</v>
      </c>
      <c r="AY17" s="23">
        <v>4</v>
      </c>
      <c r="AZ17" s="23">
        <v>4</v>
      </c>
      <c r="BA17" s="23" t="s">
        <v>5</v>
      </c>
      <c r="BB17" s="23" t="s">
        <v>1005</v>
      </c>
      <c r="BC17" s="168" t="s">
        <v>1005</v>
      </c>
      <c r="BD17" s="168" t="s">
        <v>1009</v>
      </c>
      <c r="BE17" s="168" t="s">
        <v>1005</v>
      </c>
      <c r="BF17" s="23">
        <v>1</v>
      </c>
      <c r="BG17" s="23" t="s">
        <v>1005</v>
      </c>
      <c r="BH17" s="23" t="s">
        <v>6</v>
      </c>
      <c r="BI17" s="23" t="s">
        <v>6</v>
      </c>
      <c r="BJ17" s="168" t="s">
        <v>1009</v>
      </c>
      <c r="BK17" s="23" t="s">
        <v>6</v>
      </c>
      <c r="BL17" s="135"/>
      <c r="BM17" s="23">
        <v>6</v>
      </c>
      <c r="BN17" s="23" t="s">
        <v>6</v>
      </c>
      <c r="BO17" s="23" t="s">
        <v>6</v>
      </c>
      <c r="BP17" s="23" t="s">
        <v>6</v>
      </c>
      <c r="BQ17" s="23" t="s">
        <v>6</v>
      </c>
      <c r="BR17" s="23" t="s">
        <v>6</v>
      </c>
      <c r="BS17" s="23">
        <v>1</v>
      </c>
      <c r="BT17" s="23" t="s">
        <v>6</v>
      </c>
      <c r="BU17" s="23" t="s">
        <v>1009</v>
      </c>
      <c r="BV17" s="23" t="s">
        <v>6</v>
      </c>
      <c r="BW17" s="168" t="s">
        <v>1009</v>
      </c>
      <c r="BX17" s="168" t="s">
        <v>1009</v>
      </c>
    </row>
    <row r="18" spans="1:76" ht="39.950000000000003" customHeight="1">
      <c r="A18" s="172" t="s">
        <v>1020</v>
      </c>
      <c r="B18" s="23" t="s">
        <v>6</v>
      </c>
      <c r="C18" s="23" t="s">
        <v>6</v>
      </c>
      <c r="D18" s="23" t="s">
        <v>6</v>
      </c>
      <c r="E18" s="23" t="s">
        <v>6</v>
      </c>
      <c r="F18" s="23" t="s">
        <v>6</v>
      </c>
      <c r="G18" s="23" t="s">
        <v>6</v>
      </c>
      <c r="H18" s="23" t="s">
        <v>6</v>
      </c>
      <c r="I18" s="23" t="s">
        <v>6</v>
      </c>
      <c r="J18" s="23" t="s">
        <v>6</v>
      </c>
      <c r="K18" s="23" t="s">
        <v>6</v>
      </c>
      <c r="L18" s="23"/>
      <c r="M18" s="23" t="s">
        <v>6</v>
      </c>
      <c r="N18" s="23" t="s">
        <v>6</v>
      </c>
      <c r="O18" s="23" t="s">
        <v>6</v>
      </c>
      <c r="P18" s="23" t="s">
        <v>6</v>
      </c>
      <c r="Q18" s="23" t="s">
        <v>6</v>
      </c>
      <c r="R18" s="23" t="s">
        <v>6</v>
      </c>
      <c r="S18" s="23" t="s">
        <v>6</v>
      </c>
      <c r="T18" s="23" t="s">
        <v>6</v>
      </c>
      <c r="U18" s="172" t="s">
        <v>1020</v>
      </c>
      <c r="V18" s="773">
        <v>3</v>
      </c>
      <c r="W18" s="23">
        <v>1</v>
      </c>
      <c r="X18" s="23">
        <v>2</v>
      </c>
      <c r="Y18" s="23" t="s">
        <v>6</v>
      </c>
      <c r="Z18" s="23" t="s">
        <v>6</v>
      </c>
      <c r="AA18" s="23" t="s">
        <v>6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  <c r="AG18" s="23" t="s">
        <v>6</v>
      </c>
      <c r="AH18" s="23" t="s">
        <v>6</v>
      </c>
      <c r="AI18" s="23" t="s">
        <v>6</v>
      </c>
      <c r="AJ18" s="173"/>
      <c r="AK18" s="23">
        <v>1</v>
      </c>
      <c r="AL18" s="23" t="s">
        <v>6</v>
      </c>
      <c r="AM18" s="23" t="s">
        <v>6</v>
      </c>
      <c r="AN18" s="23" t="s">
        <v>6</v>
      </c>
      <c r="AO18" s="23" t="s">
        <v>6</v>
      </c>
      <c r="AP18" s="23" t="s">
        <v>6</v>
      </c>
      <c r="AQ18" s="23" t="s">
        <v>6</v>
      </c>
      <c r="AR18" s="23" t="s">
        <v>6</v>
      </c>
      <c r="AS18" s="23" t="s">
        <v>6</v>
      </c>
      <c r="AT18" s="23" t="s">
        <v>6</v>
      </c>
      <c r="AU18" s="23">
        <v>2</v>
      </c>
      <c r="AV18" s="23" t="s">
        <v>6</v>
      </c>
      <c r="AW18" s="172" t="s">
        <v>1021</v>
      </c>
      <c r="AX18" s="772">
        <v>7</v>
      </c>
      <c r="AY18" s="23">
        <v>5</v>
      </c>
      <c r="AZ18" s="23">
        <v>2</v>
      </c>
      <c r="BA18" s="23">
        <v>1</v>
      </c>
      <c r="BB18" s="23">
        <v>1</v>
      </c>
      <c r="BC18" s="168" t="s">
        <v>1009</v>
      </c>
      <c r="BD18" s="168" t="s">
        <v>1005</v>
      </c>
      <c r="BE18" s="168" t="s">
        <v>1009</v>
      </c>
      <c r="BF18" s="23">
        <v>5</v>
      </c>
      <c r="BG18" s="23">
        <v>1</v>
      </c>
      <c r="BH18" s="23" t="s">
        <v>6</v>
      </c>
      <c r="BI18" s="23" t="s">
        <v>6</v>
      </c>
      <c r="BJ18" s="168" t="s">
        <v>1005</v>
      </c>
      <c r="BK18" s="23" t="s">
        <v>6</v>
      </c>
      <c r="BL18" s="135"/>
      <c r="BM18" s="23">
        <v>2</v>
      </c>
      <c r="BN18" s="23" t="s">
        <v>6</v>
      </c>
      <c r="BO18" s="23" t="s">
        <v>6</v>
      </c>
      <c r="BP18" s="23" t="s">
        <v>6</v>
      </c>
      <c r="BQ18" s="23" t="s">
        <v>6</v>
      </c>
      <c r="BR18" s="23" t="s">
        <v>6</v>
      </c>
      <c r="BS18" s="23" t="s">
        <v>6</v>
      </c>
      <c r="BT18" s="23" t="s">
        <v>6</v>
      </c>
      <c r="BU18" s="23" t="s">
        <v>6</v>
      </c>
      <c r="BV18" s="23" t="s">
        <v>6</v>
      </c>
      <c r="BW18" s="23" t="s">
        <v>6</v>
      </c>
      <c r="BX18" s="23" t="s">
        <v>6</v>
      </c>
    </row>
    <row r="19" spans="1:76" ht="39.950000000000003" customHeight="1" thickBot="1">
      <c r="A19" s="176" t="s">
        <v>1022</v>
      </c>
      <c r="B19" s="300" t="s">
        <v>6</v>
      </c>
      <c r="C19" s="28" t="s">
        <v>6</v>
      </c>
      <c r="D19" s="28" t="s">
        <v>6</v>
      </c>
      <c r="E19" s="28" t="s">
        <v>6</v>
      </c>
      <c r="F19" s="28" t="s">
        <v>6</v>
      </c>
      <c r="G19" s="28" t="s">
        <v>6</v>
      </c>
      <c r="H19" s="28" t="s">
        <v>6</v>
      </c>
      <c r="I19" s="28" t="s">
        <v>6</v>
      </c>
      <c r="J19" s="28" t="s">
        <v>6</v>
      </c>
      <c r="K19" s="28" t="s">
        <v>6</v>
      </c>
      <c r="L19" s="615"/>
      <c r="M19" s="28" t="s">
        <v>6</v>
      </c>
      <c r="N19" s="28" t="s">
        <v>6</v>
      </c>
      <c r="O19" s="28" t="s">
        <v>6</v>
      </c>
      <c r="P19" s="28" t="s">
        <v>6</v>
      </c>
      <c r="Q19" s="28" t="s">
        <v>6</v>
      </c>
      <c r="R19" s="28" t="s">
        <v>6</v>
      </c>
      <c r="S19" s="28" t="s">
        <v>6</v>
      </c>
      <c r="T19" s="28" t="s">
        <v>6</v>
      </c>
      <c r="U19" s="176" t="s">
        <v>1023</v>
      </c>
      <c r="V19" s="301" t="s">
        <v>1009</v>
      </c>
      <c r="W19" s="28" t="s">
        <v>1005</v>
      </c>
      <c r="X19" s="302" t="s">
        <v>1012</v>
      </c>
      <c r="Y19" s="28" t="s">
        <v>6</v>
      </c>
      <c r="Z19" s="28" t="s">
        <v>6</v>
      </c>
      <c r="AA19" s="28" t="s">
        <v>6</v>
      </c>
      <c r="AB19" s="28" t="s">
        <v>6</v>
      </c>
      <c r="AC19" s="28" t="s">
        <v>6</v>
      </c>
      <c r="AD19" s="28" t="s">
        <v>6</v>
      </c>
      <c r="AE19" s="28" t="s">
        <v>6</v>
      </c>
      <c r="AF19" s="28" t="s">
        <v>6</v>
      </c>
      <c r="AG19" s="28" t="s">
        <v>6</v>
      </c>
      <c r="AH19" s="28" t="s">
        <v>6</v>
      </c>
      <c r="AI19" s="28" t="s">
        <v>6</v>
      </c>
      <c r="AJ19" s="546"/>
      <c r="AK19" s="302" t="s">
        <v>1009</v>
      </c>
      <c r="AL19" s="28" t="s">
        <v>1009</v>
      </c>
      <c r="AM19" s="28" t="s">
        <v>1009</v>
      </c>
      <c r="AN19" s="28" t="s">
        <v>1009</v>
      </c>
      <c r="AO19" s="28" t="s">
        <v>1009</v>
      </c>
      <c r="AP19" s="28" t="s">
        <v>1005</v>
      </c>
      <c r="AQ19" s="28" t="s">
        <v>1005</v>
      </c>
      <c r="AR19" s="28" t="s">
        <v>1009</v>
      </c>
      <c r="AS19" s="28" t="s">
        <v>1012</v>
      </c>
      <c r="AT19" s="28" t="s">
        <v>1005</v>
      </c>
      <c r="AU19" s="28" t="s">
        <v>1005</v>
      </c>
      <c r="AV19" s="28" t="s">
        <v>6</v>
      </c>
      <c r="AW19" s="176" t="s">
        <v>1022</v>
      </c>
      <c r="AX19" s="303">
        <v>5</v>
      </c>
      <c r="AY19" s="28">
        <v>2</v>
      </c>
      <c r="AZ19" s="28">
        <v>3</v>
      </c>
      <c r="BA19" s="28" t="s">
        <v>1012</v>
      </c>
      <c r="BB19" s="28" t="s">
        <v>1005</v>
      </c>
      <c r="BC19" s="28" t="s">
        <v>1005</v>
      </c>
      <c r="BD19" s="28" t="s">
        <v>1009</v>
      </c>
      <c r="BE19" s="28" t="s">
        <v>1009</v>
      </c>
      <c r="BF19" s="304" t="s">
        <v>1005</v>
      </c>
      <c r="BG19" s="28" t="s">
        <v>1009</v>
      </c>
      <c r="BH19" s="28" t="s">
        <v>5</v>
      </c>
      <c r="BI19" s="28" t="s">
        <v>1009</v>
      </c>
      <c r="BJ19" s="28" t="s">
        <v>1009</v>
      </c>
      <c r="BK19" s="28" t="s">
        <v>6</v>
      </c>
      <c r="BL19" s="135"/>
      <c r="BM19" s="302">
        <v>4</v>
      </c>
      <c r="BN19" s="28" t="s">
        <v>6</v>
      </c>
      <c r="BO19" s="28" t="s">
        <v>6</v>
      </c>
      <c r="BP19" s="28" t="s">
        <v>6</v>
      </c>
      <c r="BQ19" s="28" t="s">
        <v>6</v>
      </c>
      <c r="BR19" s="28" t="s">
        <v>6</v>
      </c>
      <c r="BS19" s="28" t="s">
        <v>6</v>
      </c>
      <c r="BT19" s="28" t="s">
        <v>6</v>
      </c>
      <c r="BU19" s="28">
        <v>1</v>
      </c>
      <c r="BV19" s="28" t="s">
        <v>6</v>
      </c>
      <c r="BW19" s="28" t="s">
        <v>1005</v>
      </c>
      <c r="BX19" s="28" t="s">
        <v>6</v>
      </c>
    </row>
    <row r="20" spans="1:76" ht="12" customHeight="1" thickTop="1">
      <c r="A20" s="143" t="s">
        <v>335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77"/>
      <c r="N20" s="177"/>
      <c r="O20" s="178"/>
      <c r="P20" s="179"/>
      <c r="Q20" s="148"/>
      <c r="R20" s="148"/>
      <c r="S20" s="148"/>
      <c r="U20" s="143" t="s">
        <v>335</v>
      </c>
      <c r="V20" s="148"/>
      <c r="W20" s="148"/>
      <c r="X20" s="148"/>
      <c r="Y20" s="148"/>
      <c r="Z20" s="148"/>
      <c r="AA20" s="148"/>
      <c r="AB20" s="148"/>
      <c r="AC20" s="148"/>
      <c r="AK20" s="148"/>
      <c r="AL20" s="148"/>
      <c r="AM20" s="148"/>
      <c r="AN20" s="148"/>
      <c r="AP20" s="148"/>
      <c r="AQ20" s="148"/>
      <c r="AR20" s="148"/>
      <c r="AW20" s="143" t="s">
        <v>335</v>
      </c>
    </row>
    <row r="21" spans="1:76">
      <c r="M21" s="181"/>
      <c r="N21" s="181"/>
      <c r="O21" s="181"/>
      <c r="P21" s="181"/>
      <c r="Q21" s="181"/>
      <c r="R21" s="181"/>
      <c r="AK21" s="146"/>
      <c r="AP21" s="177"/>
      <c r="AQ21" s="182"/>
    </row>
    <row r="22" spans="1:76">
      <c r="M22" s="181"/>
      <c r="O22" s="185"/>
      <c r="AK22" s="146"/>
      <c r="AP22" s="177"/>
      <c r="AQ22" s="182"/>
    </row>
    <row r="23" spans="1:76" ht="13.5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U23" s="148"/>
      <c r="V23" s="148"/>
      <c r="W23" s="148"/>
      <c r="X23" s="148"/>
      <c r="Y23" s="148"/>
      <c r="Z23" s="148"/>
      <c r="AA23" s="148"/>
      <c r="AB23" s="148"/>
      <c r="AC23" s="148"/>
      <c r="AK23" s="148"/>
      <c r="AL23" s="148"/>
      <c r="AM23" s="148"/>
      <c r="AN23" s="148"/>
      <c r="AP23" s="148"/>
      <c r="AQ23" s="148"/>
      <c r="AR23" s="148"/>
    </row>
    <row r="24" spans="1:76" ht="13.5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U24" s="148"/>
      <c r="V24" s="148"/>
      <c r="W24" s="148"/>
      <c r="X24" s="148"/>
      <c r="Y24" s="148"/>
      <c r="Z24" s="148"/>
      <c r="AA24" s="148"/>
      <c r="AB24" s="148"/>
      <c r="AC24" s="148"/>
      <c r="AK24" s="148"/>
      <c r="AL24" s="148"/>
      <c r="AM24" s="148"/>
      <c r="AN24" s="148"/>
      <c r="AP24" s="148"/>
      <c r="AQ24" s="148"/>
      <c r="AR24" s="148"/>
    </row>
    <row r="25" spans="1:76">
      <c r="M25" s="181"/>
      <c r="AP25" s="177"/>
      <c r="AQ25" s="182"/>
    </row>
    <row r="26" spans="1:76">
      <c r="M26" s="181"/>
      <c r="AP26" s="177"/>
      <c r="AQ26" s="182"/>
    </row>
    <row r="27" spans="1:76">
      <c r="M27" s="181"/>
      <c r="AP27" s="177"/>
      <c r="AQ27" s="182"/>
    </row>
    <row r="28" spans="1:76">
      <c r="M28" s="181"/>
      <c r="AP28" s="177"/>
      <c r="AQ28" s="182"/>
    </row>
    <row r="29" spans="1:76">
      <c r="M29" s="181"/>
      <c r="AP29" s="177"/>
      <c r="AQ29" s="182"/>
    </row>
    <row r="30" spans="1:76">
      <c r="M30" s="181"/>
      <c r="AP30" s="177"/>
      <c r="AQ30" s="182"/>
    </row>
    <row r="31" spans="1:76">
      <c r="M31" s="181"/>
      <c r="AP31" s="177"/>
      <c r="AQ31" s="182"/>
    </row>
    <row r="32" spans="1:76">
      <c r="M32" s="181"/>
      <c r="AP32" s="177"/>
      <c r="AQ32" s="182"/>
    </row>
    <row r="33" spans="1:76">
      <c r="M33" s="181"/>
      <c r="AP33" s="177"/>
      <c r="AQ33" s="182"/>
    </row>
    <row r="34" spans="1:76" s="183" customFormat="1">
      <c r="A34" s="180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4"/>
      <c r="N34" s="184"/>
      <c r="O34" s="184"/>
      <c r="P34" s="184"/>
      <c r="Q34" s="184"/>
      <c r="R34" s="184"/>
      <c r="S34" s="180"/>
      <c r="T34" s="148"/>
      <c r="U34" s="147"/>
      <c r="V34" s="147"/>
      <c r="W34" s="147"/>
      <c r="X34" s="147"/>
      <c r="Y34" s="147"/>
      <c r="Z34" s="147"/>
      <c r="AA34" s="147"/>
      <c r="AB34" s="147"/>
      <c r="AC34" s="147"/>
      <c r="AD34" s="148"/>
      <c r="AE34" s="148"/>
      <c r="AF34" s="148"/>
      <c r="AG34" s="148"/>
      <c r="AH34" s="148"/>
      <c r="AI34" s="148"/>
      <c r="AJ34" s="148"/>
      <c r="AK34" s="143"/>
      <c r="AL34" s="143"/>
      <c r="AM34" s="143"/>
      <c r="AN34" s="143"/>
      <c r="AO34" s="148"/>
      <c r="AP34" s="177"/>
      <c r="AQ34" s="182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</row>
    <row r="35" spans="1:76" s="183" customFormat="1">
      <c r="A35" s="180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4"/>
      <c r="N35" s="184"/>
      <c r="O35" s="184"/>
      <c r="P35" s="184"/>
      <c r="Q35" s="184"/>
      <c r="R35" s="184"/>
      <c r="S35" s="180"/>
      <c r="T35" s="148"/>
      <c r="U35" s="147"/>
      <c r="V35" s="147"/>
      <c r="W35" s="147"/>
      <c r="X35" s="147"/>
      <c r="Y35" s="147"/>
      <c r="Z35" s="147"/>
      <c r="AA35" s="147"/>
      <c r="AB35" s="147"/>
      <c r="AC35" s="147"/>
      <c r="AD35" s="148"/>
      <c r="AE35" s="148"/>
      <c r="AF35" s="148"/>
      <c r="AG35" s="148"/>
      <c r="AH35" s="148"/>
      <c r="AI35" s="148"/>
      <c r="AJ35" s="148"/>
      <c r="AK35" s="143"/>
      <c r="AL35" s="143"/>
      <c r="AM35" s="143"/>
      <c r="AN35" s="143"/>
      <c r="AO35" s="148"/>
      <c r="AP35" s="177"/>
      <c r="AQ35" s="182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</row>
    <row r="36" spans="1:76" s="183" customFormat="1">
      <c r="A36" s="180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4"/>
      <c r="N36" s="184"/>
      <c r="O36" s="184"/>
      <c r="P36" s="184"/>
      <c r="Q36" s="184"/>
      <c r="R36" s="184"/>
      <c r="S36" s="180"/>
      <c r="T36" s="148"/>
      <c r="U36" s="147"/>
      <c r="V36" s="147"/>
      <c r="W36" s="147"/>
      <c r="X36" s="147"/>
      <c r="Y36" s="147"/>
      <c r="Z36" s="147"/>
      <c r="AA36" s="147"/>
      <c r="AB36" s="147"/>
      <c r="AC36" s="147"/>
      <c r="AD36" s="148"/>
      <c r="AE36" s="148"/>
      <c r="AF36" s="148"/>
      <c r="AG36" s="148"/>
      <c r="AH36" s="148"/>
      <c r="AI36" s="148"/>
      <c r="AJ36" s="148"/>
      <c r="AK36" s="143"/>
      <c r="AL36" s="143"/>
      <c r="AM36" s="143"/>
      <c r="AN36" s="143"/>
      <c r="AO36" s="148"/>
      <c r="AP36" s="177"/>
      <c r="AQ36" s="182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</row>
    <row r="37" spans="1:76" s="183" customFormat="1">
      <c r="A37" s="180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4"/>
      <c r="N37" s="184"/>
      <c r="O37" s="184"/>
      <c r="P37" s="184"/>
      <c r="Q37" s="184"/>
      <c r="R37" s="184"/>
      <c r="S37" s="180"/>
      <c r="T37" s="148"/>
      <c r="U37" s="147"/>
      <c r="V37" s="147"/>
      <c r="W37" s="147"/>
      <c r="X37" s="147"/>
      <c r="Y37" s="147"/>
      <c r="Z37" s="147"/>
      <c r="AA37" s="147"/>
      <c r="AB37" s="147"/>
      <c r="AC37" s="147"/>
      <c r="AD37" s="148"/>
      <c r="AE37" s="148"/>
      <c r="AF37" s="148"/>
      <c r="AG37" s="148"/>
      <c r="AH37" s="148"/>
      <c r="AI37" s="148"/>
      <c r="AJ37" s="148"/>
      <c r="AK37" s="143"/>
      <c r="AL37" s="143"/>
      <c r="AM37" s="143"/>
      <c r="AN37" s="143"/>
      <c r="AO37" s="148"/>
      <c r="AP37" s="177"/>
      <c r="AQ37" s="182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</row>
    <row r="38" spans="1:76" s="183" customFormat="1">
      <c r="A38" s="180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4"/>
      <c r="N38" s="184"/>
      <c r="O38" s="184"/>
      <c r="P38" s="184"/>
      <c r="Q38" s="184"/>
      <c r="R38" s="184"/>
      <c r="S38" s="180"/>
      <c r="T38" s="148"/>
      <c r="U38" s="147"/>
      <c r="V38" s="147"/>
      <c r="W38" s="147"/>
      <c r="X38" s="147"/>
      <c r="Y38" s="147"/>
      <c r="Z38" s="147"/>
      <c r="AA38" s="147"/>
      <c r="AB38" s="147"/>
      <c r="AC38" s="147"/>
      <c r="AD38" s="148"/>
      <c r="AE38" s="148"/>
      <c r="AF38" s="148"/>
      <c r="AG38" s="148"/>
      <c r="AH38" s="148"/>
      <c r="AI38" s="148"/>
      <c r="AJ38" s="148"/>
      <c r="AK38" s="143"/>
      <c r="AL38" s="143"/>
      <c r="AM38" s="143"/>
      <c r="AN38" s="143"/>
      <c r="AO38" s="148"/>
      <c r="AP38" s="177"/>
      <c r="AQ38" s="182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</row>
    <row r="39" spans="1:76" s="183" customFormat="1">
      <c r="A39" s="180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4"/>
      <c r="N39" s="184"/>
      <c r="O39" s="184"/>
      <c r="P39" s="184"/>
      <c r="Q39" s="184"/>
      <c r="R39" s="184"/>
      <c r="S39" s="180"/>
      <c r="T39" s="148"/>
      <c r="U39" s="147"/>
      <c r="V39" s="147"/>
      <c r="W39" s="147"/>
      <c r="X39" s="147"/>
      <c r="Y39" s="147"/>
      <c r="Z39" s="147"/>
      <c r="AA39" s="147"/>
      <c r="AB39" s="147"/>
      <c r="AC39" s="147"/>
      <c r="AD39" s="148"/>
      <c r="AE39" s="148"/>
      <c r="AF39" s="148"/>
      <c r="AG39" s="148"/>
      <c r="AH39" s="148"/>
      <c r="AI39" s="148"/>
      <c r="AJ39" s="148"/>
      <c r="AK39" s="143"/>
      <c r="AL39" s="143"/>
      <c r="AM39" s="143"/>
      <c r="AN39" s="143"/>
      <c r="AO39" s="148"/>
      <c r="AP39" s="177"/>
      <c r="AQ39" s="182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</row>
    <row r="40" spans="1:76" s="183" customFormat="1">
      <c r="A40" s="180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4"/>
      <c r="N40" s="184"/>
      <c r="O40" s="184"/>
      <c r="P40" s="184"/>
      <c r="Q40" s="184"/>
      <c r="R40" s="184"/>
      <c r="S40" s="180"/>
      <c r="T40" s="148"/>
      <c r="U40" s="147"/>
      <c r="V40" s="147"/>
      <c r="W40" s="147"/>
      <c r="X40" s="147"/>
      <c r="Y40" s="147"/>
      <c r="Z40" s="147"/>
      <c r="AA40" s="147"/>
      <c r="AB40" s="147"/>
      <c r="AC40" s="147"/>
      <c r="AD40" s="148"/>
      <c r="AE40" s="148"/>
      <c r="AF40" s="148"/>
      <c r="AG40" s="148"/>
      <c r="AH40" s="148"/>
      <c r="AI40" s="148"/>
      <c r="AJ40" s="148"/>
      <c r="AK40" s="143"/>
      <c r="AL40" s="143"/>
      <c r="AM40" s="143"/>
      <c r="AN40" s="143"/>
      <c r="AO40" s="148"/>
      <c r="AP40" s="186"/>
      <c r="AQ40" s="182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</row>
    <row r="41" spans="1:76" s="183" customFormat="1">
      <c r="A41" s="180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4"/>
      <c r="N41" s="184"/>
      <c r="O41" s="184"/>
      <c r="P41" s="184"/>
      <c r="Q41" s="184"/>
      <c r="R41" s="184"/>
      <c r="S41" s="180"/>
      <c r="T41" s="148"/>
      <c r="U41" s="147"/>
      <c r="V41" s="147"/>
      <c r="W41" s="147"/>
      <c r="X41" s="147"/>
      <c r="Y41" s="147"/>
      <c r="Z41" s="147"/>
      <c r="AA41" s="147"/>
      <c r="AB41" s="147"/>
      <c r="AC41" s="147"/>
      <c r="AD41" s="148"/>
      <c r="AE41" s="148"/>
      <c r="AF41" s="148"/>
      <c r="AG41" s="148"/>
      <c r="AH41" s="148"/>
      <c r="AI41" s="148"/>
      <c r="AJ41" s="148"/>
      <c r="AK41" s="143"/>
      <c r="AL41" s="143"/>
      <c r="AM41" s="143"/>
      <c r="AN41" s="143"/>
      <c r="AO41" s="148"/>
      <c r="AP41" s="186"/>
      <c r="AQ41" s="182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</row>
    <row r="42" spans="1:76" s="183" customFormat="1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4"/>
      <c r="N42" s="184"/>
      <c r="O42" s="184"/>
      <c r="P42" s="184"/>
      <c r="Q42" s="184"/>
      <c r="R42" s="184"/>
      <c r="S42" s="180"/>
      <c r="T42" s="148"/>
      <c r="U42" s="147"/>
      <c r="V42" s="147"/>
      <c r="W42" s="147"/>
      <c r="X42" s="147"/>
      <c r="Y42" s="147"/>
      <c r="Z42" s="147"/>
      <c r="AA42" s="147"/>
      <c r="AB42" s="147"/>
      <c r="AC42" s="147"/>
      <c r="AD42" s="148"/>
      <c r="AE42" s="148"/>
      <c r="AF42" s="148"/>
      <c r="AG42" s="148"/>
      <c r="AH42" s="148"/>
      <c r="AI42" s="148"/>
      <c r="AJ42" s="148"/>
      <c r="AK42" s="143"/>
      <c r="AL42" s="143"/>
      <c r="AM42" s="143"/>
      <c r="AN42" s="143"/>
      <c r="AO42" s="148"/>
      <c r="AP42" s="186"/>
      <c r="AQ42" s="182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</row>
    <row r="43" spans="1:76" s="183" customFormat="1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4"/>
      <c r="N43" s="184"/>
      <c r="O43" s="184"/>
      <c r="P43" s="184"/>
      <c r="Q43" s="184"/>
      <c r="R43" s="184"/>
      <c r="S43" s="180"/>
      <c r="T43" s="148"/>
      <c r="U43" s="147"/>
      <c r="V43" s="147"/>
      <c r="W43" s="147"/>
      <c r="X43" s="147"/>
      <c r="Y43" s="147"/>
      <c r="Z43" s="147"/>
      <c r="AA43" s="147"/>
      <c r="AB43" s="147"/>
      <c r="AC43" s="147"/>
      <c r="AD43" s="148"/>
      <c r="AE43" s="148"/>
      <c r="AF43" s="148"/>
      <c r="AG43" s="148"/>
      <c r="AH43" s="148"/>
      <c r="AI43" s="148"/>
      <c r="AJ43" s="148"/>
      <c r="AK43" s="143"/>
      <c r="AL43" s="143"/>
      <c r="AM43" s="143"/>
      <c r="AN43" s="143"/>
      <c r="AO43" s="148"/>
      <c r="AP43" s="186"/>
      <c r="AQ43" s="182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</row>
    <row r="44" spans="1:76" s="183" customFormat="1">
      <c r="A44" s="180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4"/>
      <c r="N44" s="184"/>
      <c r="O44" s="184"/>
      <c r="P44" s="184"/>
      <c r="Q44" s="184"/>
      <c r="R44" s="184"/>
      <c r="S44" s="180"/>
      <c r="T44" s="148"/>
      <c r="U44" s="147"/>
      <c r="V44" s="147"/>
      <c r="W44" s="147"/>
      <c r="X44" s="147"/>
      <c r="Y44" s="147"/>
      <c r="Z44" s="147"/>
      <c r="AA44" s="147"/>
      <c r="AB44" s="147"/>
      <c r="AC44" s="147"/>
      <c r="AD44" s="148"/>
      <c r="AE44" s="148"/>
      <c r="AF44" s="148"/>
      <c r="AG44" s="148"/>
      <c r="AH44" s="148"/>
      <c r="AI44" s="148"/>
      <c r="AJ44" s="148"/>
      <c r="AK44" s="143"/>
      <c r="AL44" s="143"/>
      <c r="AM44" s="143"/>
      <c r="AN44" s="143"/>
      <c r="AO44" s="148"/>
      <c r="AP44" s="186"/>
      <c r="AQ44" s="182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</row>
    <row r="45" spans="1:76" s="183" customFormat="1">
      <c r="A45" s="180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4"/>
      <c r="N45" s="184"/>
      <c r="O45" s="184"/>
      <c r="P45" s="184"/>
      <c r="Q45" s="184"/>
      <c r="R45" s="184"/>
      <c r="S45" s="180"/>
      <c r="T45" s="148"/>
      <c r="U45" s="147"/>
      <c r="V45" s="147"/>
      <c r="W45" s="147"/>
      <c r="X45" s="147"/>
      <c r="Y45" s="147"/>
      <c r="Z45" s="147"/>
      <c r="AA45" s="147"/>
      <c r="AB45" s="147"/>
      <c r="AC45" s="147"/>
      <c r="AD45" s="148"/>
      <c r="AE45" s="148"/>
      <c r="AF45" s="148"/>
      <c r="AG45" s="148"/>
      <c r="AH45" s="148"/>
      <c r="AI45" s="148"/>
      <c r="AJ45" s="148"/>
      <c r="AK45" s="143"/>
      <c r="AL45" s="143"/>
      <c r="AM45" s="143"/>
      <c r="AN45" s="143"/>
      <c r="AO45" s="148"/>
      <c r="AP45" s="186"/>
      <c r="AQ45" s="182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</row>
    <row r="46" spans="1:76" s="183" customFormat="1">
      <c r="A46" s="180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4"/>
      <c r="N46" s="184"/>
      <c r="O46" s="184"/>
      <c r="P46" s="184"/>
      <c r="Q46" s="184"/>
      <c r="R46" s="184"/>
      <c r="S46" s="180"/>
      <c r="T46" s="148"/>
      <c r="U46" s="147"/>
      <c r="V46" s="147"/>
      <c r="W46" s="147"/>
      <c r="X46" s="147"/>
      <c r="Y46" s="147"/>
      <c r="Z46" s="147"/>
      <c r="AA46" s="147"/>
      <c r="AB46" s="147"/>
      <c r="AC46" s="147"/>
      <c r="AD46" s="148"/>
      <c r="AE46" s="148"/>
      <c r="AF46" s="148"/>
      <c r="AG46" s="148"/>
      <c r="AH46" s="148"/>
      <c r="AI46" s="148"/>
      <c r="AJ46" s="148"/>
      <c r="AK46" s="143"/>
      <c r="AL46" s="143"/>
      <c r="AM46" s="143"/>
      <c r="AN46" s="143"/>
      <c r="AO46" s="148"/>
      <c r="AP46" s="186"/>
      <c r="AQ46" s="182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</row>
    <row r="47" spans="1:76" s="183" customFormat="1">
      <c r="A47" s="180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4"/>
      <c r="N47" s="184"/>
      <c r="O47" s="184"/>
      <c r="P47" s="184"/>
      <c r="Q47" s="184"/>
      <c r="R47" s="184"/>
      <c r="S47" s="180"/>
      <c r="T47" s="148"/>
      <c r="U47" s="147"/>
      <c r="V47" s="147"/>
      <c r="W47" s="147"/>
      <c r="X47" s="147"/>
      <c r="Y47" s="147"/>
      <c r="Z47" s="147"/>
      <c r="AA47" s="147"/>
      <c r="AB47" s="147"/>
      <c r="AC47" s="147"/>
      <c r="AD47" s="148"/>
      <c r="AE47" s="148"/>
      <c r="AF47" s="148"/>
      <c r="AG47" s="148"/>
      <c r="AH47" s="148"/>
      <c r="AI47" s="148"/>
      <c r="AJ47" s="148"/>
      <c r="AK47" s="143"/>
      <c r="AL47" s="143"/>
      <c r="AM47" s="143"/>
      <c r="AN47" s="143"/>
      <c r="AO47" s="148"/>
      <c r="AP47" s="186"/>
      <c r="AQ47" s="182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</row>
    <row r="48" spans="1:76" s="183" customFormat="1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4"/>
      <c r="N48" s="184"/>
      <c r="O48" s="184"/>
      <c r="P48" s="184"/>
      <c r="Q48" s="184"/>
      <c r="R48" s="184"/>
      <c r="S48" s="180"/>
      <c r="T48" s="148"/>
      <c r="U48" s="147"/>
      <c r="V48" s="147"/>
      <c r="W48" s="147"/>
      <c r="X48" s="147"/>
      <c r="Y48" s="147"/>
      <c r="Z48" s="147"/>
      <c r="AA48" s="147"/>
      <c r="AB48" s="147"/>
      <c r="AC48" s="147"/>
      <c r="AD48" s="148"/>
      <c r="AE48" s="148"/>
      <c r="AF48" s="148"/>
      <c r="AG48" s="148"/>
      <c r="AH48" s="148"/>
      <c r="AI48" s="148"/>
      <c r="AJ48" s="148"/>
      <c r="AK48" s="143"/>
      <c r="AL48" s="143"/>
      <c r="AM48" s="143"/>
      <c r="AN48" s="143"/>
      <c r="AO48" s="148"/>
      <c r="AP48" s="186"/>
      <c r="AQ48" s="182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</row>
    <row r="49" spans="1:76" s="183" customFormat="1">
      <c r="A49" s="180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4"/>
      <c r="N49" s="184"/>
      <c r="O49" s="184"/>
      <c r="P49" s="184"/>
      <c r="Q49" s="184"/>
      <c r="R49" s="184"/>
      <c r="S49" s="180"/>
      <c r="T49" s="148"/>
      <c r="U49" s="147"/>
      <c r="V49" s="147"/>
      <c r="W49" s="147"/>
      <c r="X49" s="147"/>
      <c r="Y49" s="147"/>
      <c r="Z49" s="147"/>
      <c r="AA49" s="147"/>
      <c r="AB49" s="147"/>
      <c r="AC49" s="147"/>
      <c r="AD49" s="148"/>
      <c r="AE49" s="148"/>
      <c r="AF49" s="148"/>
      <c r="AG49" s="148"/>
      <c r="AH49" s="148"/>
      <c r="AI49" s="148"/>
      <c r="AJ49" s="148"/>
      <c r="AK49" s="143"/>
      <c r="AL49" s="143"/>
      <c r="AM49" s="143"/>
      <c r="AN49" s="143"/>
      <c r="AO49" s="148"/>
      <c r="AP49" s="186"/>
      <c r="AQ49" s="182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</row>
    <row r="50" spans="1:76" s="183" customFormat="1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4"/>
      <c r="N50" s="184"/>
      <c r="O50" s="184"/>
      <c r="P50" s="184"/>
      <c r="Q50" s="184"/>
      <c r="R50" s="184"/>
      <c r="S50" s="180"/>
      <c r="T50" s="148"/>
      <c r="U50" s="147"/>
      <c r="V50" s="147"/>
      <c r="W50" s="147"/>
      <c r="X50" s="147"/>
      <c r="Y50" s="147"/>
      <c r="Z50" s="147"/>
      <c r="AA50" s="147"/>
      <c r="AB50" s="147"/>
      <c r="AC50" s="147"/>
      <c r="AD50" s="148"/>
      <c r="AE50" s="148"/>
      <c r="AF50" s="148"/>
      <c r="AG50" s="148"/>
      <c r="AH50" s="148"/>
      <c r="AI50" s="148"/>
      <c r="AJ50" s="148"/>
      <c r="AK50" s="143"/>
      <c r="AL50" s="143"/>
      <c r="AM50" s="143"/>
      <c r="AN50" s="143"/>
      <c r="AO50" s="148"/>
      <c r="AP50" s="186"/>
      <c r="AQ50" s="182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</row>
    <row r="51" spans="1:76" s="183" customFormat="1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4"/>
      <c r="N51" s="184"/>
      <c r="O51" s="184"/>
      <c r="P51" s="184"/>
      <c r="Q51" s="184"/>
      <c r="R51" s="184"/>
      <c r="S51" s="180"/>
      <c r="T51" s="148"/>
      <c r="U51" s="147"/>
      <c r="V51" s="147"/>
      <c r="W51" s="147"/>
      <c r="X51" s="147"/>
      <c r="Y51" s="147"/>
      <c r="Z51" s="147"/>
      <c r="AA51" s="147"/>
      <c r="AB51" s="147"/>
      <c r="AC51" s="147"/>
      <c r="AD51" s="148"/>
      <c r="AE51" s="148"/>
      <c r="AF51" s="148"/>
      <c r="AG51" s="148"/>
      <c r="AH51" s="148"/>
      <c r="AI51" s="148"/>
      <c r="AJ51" s="148"/>
      <c r="AK51" s="143"/>
      <c r="AL51" s="143"/>
      <c r="AM51" s="143"/>
      <c r="AN51" s="143"/>
      <c r="AO51" s="148"/>
      <c r="AP51" s="186"/>
      <c r="AQ51" s="182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</row>
    <row r="52" spans="1:76" s="183" customFormat="1">
      <c r="A52" s="180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4"/>
      <c r="N52" s="184"/>
      <c r="O52" s="184"/>
      <c r="P52" s="184"/>
      <c r="Q52" s="184"/>
      <c r="R52" s="184"/>
      <c r="S52" s="180"/>
      <c r="T52" s="148"/>
      <c r="U52" s="147"/>
      <c r="V52" s="147"/>
      <c r="W52" s="147"/>
      <c r="X52" s="147"/>
      <c r="Y52" s="147"/>
      <c r="Z52" s="147"/>
      <c r="AA52" s="147"/>
      <c r="AB52" s="147"/>
      <c r="AC52" s="147"/>
      <c r="AD52" s="148"/>
      <c r="AE52" s="148"/>
      <c r="AF52" s="148"/>
      <c r="AG52" s="148"/>
      <c r="AH52" s="148"/>
      <c r="AI52" s="148"/>
      <c r="AJ52" s="148"/>
      <c r="AK52" s="143"/>
      <c r="AL52" s="143"/>
      <c r="AM52" s="143"/>
      <c r="AN52" s="143"/>
      <c r="AO52" s="148"/>
      <c r="AP52" s="186"/>
      <c r="AQ52" s="182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</row>
    <row r="53" spans="1:76" s="183" customFormat="1">
      <c r="A53" s="180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4"/>
      <c r="N53" s="184"/>
      <c r="O53" s="184"/>
      <c r="P53" s="184"/>
      <c r="Q53" s="184"/>
      <c r="R53" s="184"/>
      <c r="S53" s="180"/>
      <c r="T53" s="148"/>
      <c r="U53" s="147"/>
      <c r="V53" s="147"/>
      <c r="W53" s="147"/>
      <c r="X53" s="147"/>
      <c r="Y53" s="147"/>
      <c r="Z53" s="147"/>
      <c r="AA53" s="147"/>
      <c r="AB53" s="147"/>
      <c r="AC53" s="147"/>
      <c r="AD53" s="148"/>
      <c r="AE53" s="148"/>
      <c r="AF53" s="148"/>
      <c r="AG53" s="148"/>
      <c r="AH53" s="148"/>
      <c r="AI53" s="148"/>
      <c r="AJ53" s="148"/>
      <c r="AK53" s="143"/>
      <c r="AL53" s="143"/>
      <c r="AM53" s="143"/>
      <c r="AN53" s="143"/>
      <c r="AO53" s="148"/>
      <c r="AP53" s="186"/>
      <c r="AQ53" s="182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</row>
    <row r="54" spans="1:76" s="183" customFormat="1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4"/>
      <c r="N54" s="184"/>
      <c r="O54" s="184"/>
      <c r="P54" s="184"/>
      <c r="Q54" s="184"/>
      <c r="R54" s="184"/>
      <c r="S54" s="180"/>
      <c r="T54" s="148"/>
      <c r="U54" s="147"/>
      <c r="V54" s="147"/>
      <c r="W54" s="147"/>
      <c r="X54" s="147"/>
      <c r="Y54" s="147"/>
      <c r="Z54" s="147"/>
      <c r="AA54" s="147"/>
      <c r="AB54" s="147"/>
      <c r="AC54" s="147"/>
      <c r="AD54" s="148"/>
      <c r="AE54" s="148"/>
      <c r="AF54" s="148"/>
      <c r="AG54" s="148"/>
      <c r="AH54" s="148"/>
      <c r="AI54" s="148"/>
      <c r="AJ54" s="148"/>
      <c r="AK54" s="143"/>
      <c r="AL54" s="143"/>
      <c r="AM54" s="143"/>
      <c r="AN54" s="143"/>
      <c r="AO54" s="148"/>
      <c r="AP54" s="186"/>
      <c r="AQ54" s="182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</row>
    <row r="55" spans="1:76" s="183" customFormat="1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4"/>
      <c r="N55" s="184"/>
      <c r="O55" s="184"/>
      <c r="P55" s="184"/>
      <c r="Q55" s="184"/>
      <c r="R55" s="184"/>
      <c r="S55" s="180"/>
      <c r="T55" s="148"/>
      <c r="U55" s="147"/>
      <c r="V55" s="147"/>
      <c r="W55" s="147"/>
      <c r="X55" s="147"/>
      <c r="Y55" s="147"/>
      <c r="Z55" s="147"/>
      <c r="AA55" s="147"/>
      <c r="AB55" s="147"/>
      <c r="AC55" s="147"/>
      <c r="AD55" s="148"/>
      <c r="AE55" s="148"/>
      <c r="AF55" s="148"/>
      <c r="AG55" s="148"/>
      <c r="AH55" s="148"/>
      <c r="AI55" s="148"/>
      <c r="AJ55" s="148"/>
      <c r="AK55" s="143"/>
      <c r="AL55" s="143"/>
      <c r="AM55" s="143"/>
      <c r="AN55" s="143"/>
      <c r="AO55" s="148"/>
      <c r="AP55" s="186"/>
      <c r="AQ55" s="182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</row>
    <row r="56" spans="1:76" s="183" customFormat="1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4"/>
      <c r="N56" s="184"/>
      <c r="O56" s="184"/>
      <c r="P56" s="184"/>
      <c r="Q56" s="184"/>
      <c r="R56" s="184"/>
      <c r="S56" s="180"/>
      <c r="T56" s="148"/>
      <c r="U56" s="147"/>
      <c r="V56" s="147"/>
      <c r="W56" s="147"/>
      <c r="X56" s="147"/>
      <c r="Y56" s="147"/>
      <c r="Z56" s="147"/>
      <c r="AA56" s="147"/>
      <c r="AB56" s="147"/>
      <c r="AC56" s="147"/>
      <c r="AD56" s="148"/>
      <c r="AE56" s="148"/>
      <c r="AF56" s="148"/>
      <c r="AG56" s="148"/>
      <c r="AH56" s="148"/>
      <c r="AI56" s="148"/>
      <c r="AJ56" s="148"/>
      <c r="AK56" s="143"/>
      <c r="AL56" s="143"/>
      <c r="AM56" s="143"/>
      <c r="AN56" s="143"/>
      <c r="AO56" s="148"/>
      <c r="AP56" s="186"/>
      <c r="AQ56" s="182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</row>
    <row r="57" spans="1:76" s="183" customFormat="1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4"/>
      <c r="N57" s="184"/>
      <c r="O57" s="184"/>
      <c r="P57" s="184"/>
      <c r="Q57" s="184"/>
      <c r="R57" s="184"/>
      <c r="S57" s="180"/>
      <c r="T57" s="148"/>
      <c r="U57" s="147"/>
      <c r="V57" s="147"/>
      <c r="W57" s="147"/>
      <c r="X57" s="147"/>
      <c r="Y57" s="147"/>
      <c r="Z57" s="147"/>
      <c r="AA57" s="147"/>
      <c r="AB57" s="147"/>
      <c r="AC57" s="147"/>
      <c r="AD57" s="148"/>
      <c r="AE57" s="148"/>
      <c r="AF57" s="148"/>
      <c r="AG57" s="148"/>
      <c r="AH57" s="148"/>
      <c r="AI57" s="148"/>
      <c r="AJ57" s="148"/>
      <c r="AK57" s="143"/>
      <c r="AL57" s="143"/>
      <c r="AM57" s="143"/>
      <c r="AN57" s="143"/>
      <c r="AO57" s="148"/>
      <c r="AP57" s="186"/>
      <c r="AQ57" s="182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</row>
    <row r="58" spans="1:76" s="183" customFormat="1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4"/>
      <c r="N58" s="184"/>
      <c r="O58" s="184"/>
      <c r="P58" s="184"/>
      <c r="Q58" s="184"/>
      <c r="R58" s="184"/>
      <c r="S58" s="180"/>
      <c r="T58" s="148"/>
      <c r="U58" s="147"/>
      <c r="V58" s="147"/>
      <c r="W58" s="147"/>
      <c r="X58" s="147"/>
      <c r="Y58" s="147"/>
      <c r="Z58" s="147"/>
      <c r="AA58" s="147"/>
      <c r="AB58" s="147"/>
      <c r="AC58" s="147"/>
      <c r="AD58" s="148"/>
      <c r="AE58" s="148"/>
      <c r="AF58" s="148"/>
      <c r="AG58" s="148"/>
      <c r="AH58" s="148"/>
      <c r="AI58" s="148"/>
      <c r="AJ58" s="148"/>
      <c r="AK58" s="143"/>
      <c r="AL58" s="143"/>
      <c r="AM58" s="143"/>
      <c r="AN58" s="143"/>
      <c r="AO58" s="148"/>
      <c r="AP58" s="186"/>
      <c r="AQ58" s="182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</row>
    <row r="59" spans="1:76" s="183" customFormat="1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4"/>
      <c r="N59" s="184"/>
      <c r="O59" s="184"/>
      <c r="P59" s="184"/>
      <c r="Q59" s="184"/>
      <c r="R59" s="184"/>
      <c r="S59" s="180"/>
      <c r="T59" s="148"/>
      <c r="U59" s="147"/>
      <c r="V59" s="147"/>
      <c r="W59" s="147"/>
      <c r="X59" s="147"/>
      <c r="Y59" s="147"/>
      <c r="Z59" s="147"/>
      <c r="AA59" s="147"/>
      <c r="AB59" s="147"/>
      <c r="AC59" s="147"/>
      <c r="AD59" s="148"/>
      <c r="AE59" s="148"/>
      <c r="AF59" s="148"/>
      <c r="AG59" s="148"/>
      <c r="AH59" s="148"/>
      <c r="AI59" s="148"/>
      <c r="AJ59" s="148"/>
      <c r="AK59" s="143"/>
      <c r="AL59" s="143"/>
      <c r="AM59" s="143"/>
      <c r="AN59" s="143"/>
      <c r="AO59" s="148"/>
      <c r="AP59" s="186"/>
      <c r="AQ59" s="182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</row>
    <row r="60" spans="1:76" s="183" customFormat="1">
      <c r="A60" s="180"/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4"/>
      <c r="N60" s="184"/>
      <c r="O60" s="184"/>
      <c r="P60" s="184"/>
      <c r="Q60" s="184"/>
      <c r="R60" s="184"/>
      <c r="S60" s="180"/>
      <c r="T60" s="148"/>
      <c r="U60" s="147"/>
      <c r="V60" s="147"/>
      <c r="W60" s="147"/>
      <c r="X60" s="147"/>
      <c r="Y60" s="147"/>
      <c r="Z60" s="147"/>
      <c r="AA60" s="147"/>
      <c r="AB60" s="147"/>
      <c r="AC60" s="147"/>
      <c r="AD60" s="148"/>
      <c r="AE60" s="148"/>
      <c r="AF60" s="148"/>
      <c r="AG60" s="148"/>
      <c r="AH60" s="148"/>
      <c r="AI60" s="148"/>
      <c r="AJ60" s="148"/>
      <c r="AK60" s="143"/>
      <c r="AL60" s="143"/>
      <c r="AM60" s="143"/>
      <c r="AN60" s="143"/>
      <c r="AO60" s="148"/>
      <c r="AP60" s="186"/>
      <c r="AQ60" s="182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</row>
    <row r="61" spans="1:76" s="183" customFormat="1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4"/>
      <c r="N61" s="184"/>
      <c r="O61" s="184"/>
      <c r="P61" s="184"/>
      <c r="Q61" s="184"/>
      <c r="R61" s="184"/>
      <c r="S61" s="180"/>
      <c r="T61" s="148"/>
      <c r="U61" s="147"/>
      <c r="V61" s="147"/>
      <c r="W61" s="147"/>
      <c r="X61" s="147"/>
      <c r="Y61" s="147"/>
      <c r="Z61" s="147"/>
      <c r="AA61" s="147"/>
      <c r="AB61" s="147"/>
      <c r="AC61" s="147"/>
      <c r="AD61" s="148"/>
      <c r="AE61" s="148"/>
      <c r="AF61" s="148"/>
      <c r="AG61" s="148"/>
      <c r="AH61" s="148"/>
      <c r="AI61" s="148"/>
      <c r="AJ61" s="148"/>
      <c r="AK61" s="143"/>
      <c r="AL61" s="143"/>
      <c r="AM61" s="143"/>
      <c r="AN61" s="143"/>
      <c r="AO61" s="148"/>
      <c r="AP61" s="186"/>
      <c r="AQ61" s="182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</row>
    <row r="62" spans="1:76" s="183" customFormat="1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4"/>
      <c r="N62" s="184"/>
      <c r="O62" s="184"/>
      <c r="P62" s="184"/>
      <c r="Q62" s="184"/>
      <c r="R62" s="184"/>
      <c r="S62" s="180"/>
      <c r="T62" s="148"/>
      <c r="U62" s="147"/>
      <c r="V62" s="147"/>
      <c r="W62" s="147"/>
      <c r="X62" s="147"/>
      <c r="Y62" s="147"/>
      <c r="Z62" s="147"/>
      <c r="AA62" s="147"/>
      <c r="AB62" s="147"/>
      <c r="AC62" s="147"/>
      <c r="AD62" s="148"/>
      <c r="AE62" s="148"/>
      <c r="AF62" s="148"/>
      <c r="AG62" s="148"/>
      <c r="AH62" s="148"/>
      <c r="AI62" s="148"/>
      <c r="AJ62" s="148"/>
      <c r="AK62" s="143"/>
      <c r="AL62" s="143"/>
      <c r="AM62" s="143"/>
      <c r="AN62" s="143"/>
      <c r="AO62" s="148"/>
      <c r="AP62" s="186"/>
      <c r="AQ62" s="182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</row>
  </sheetData>
  <sheetProtection selectLockedCells="1" selectUnlockedCells="1"/>
  <mergeCells count="73">
    <mergeCell ref="BM1:BX1"/>
    <mergeCell ref="A1:K1"/>
    <mergeCell ref="M1:T1"/>
    <mergeCell ref="U1:AI1"/>
    <mergeCell ref="AK1:AV1"/>
    <mergeCell ref="AW1:BK1"/>
    <mergeCell ref="BW3:BX3"/>
    <mergeCell ref="B4:G4"/>
    <mergeCell ref="H4:I4"/>
    <mergeCell ref="J4:K4"/>
    <mergeCell ref="M4:N4"/>
    <mergeCell ref="O4:P4"/>
    <mergeCell ref="Q4:R4"/>
    <mergeCell ref="S4:T4"/>
    <mergeCell ref="V4:AA4"/>
    <mergeCell ref="BM3:BV3"/>
    <mergeCell ref="B3:K3"/>
    <mergeCell ref="M3:T3"/>
    <mergeCell ref="V3:AI3"/>
    <mergeCell ref="AK3:AV3"/>
    <mergeCell ref="AX3:BK3"/>
    <mergeCell ref="BU4:BV4"/>
    <mergeCell ref="BW4:BX5"/>
    <mergeCell ref="B5:D5"/>
    <mergeCell ref="E5:G5"/>
    <mergeCell ref="H5:I5"/>
    <mergeCell ref="J5:K5"/>
    <mergeCell ref="M5:N5"/>
    <mergeCell ref="O5:P5"/>
    <mergeCell ref="Q5:R5"/>
    <mergeCell ref="AM4:AN4"/>
    <mergeCell ref="BS4:BT4"/>
    <mergeCell ref="AQ4:AR4"/>
    <mergeCell ref="AS4:AT4"/>
    <mergeCell ref="AU4:AV4"/>
    <mergeCell ref="AX4:BC4"/>
    <mergeCell ref="BD4:BE4"/>
    <mergeCell ref="BQ4:BR4"/>
    <mergeCell ref="AO4:AP4"/>
    <mergeCell ref="V5:X5"/>
    <mergeCell ref="Y5:AA5"/>
    <mergeCell ref="AB5:AC5"/>
    <mergeCell ref="AD5:AE5"/>
    <mergeCell ref="AH5:AI5"/>
    <mergeCell ref="AB4:AC4"/>
    <mergeCell ref="AD4:AE4"/>
    <mergeCell ref="AF4:AG4"/>
    <mergeCell ref="AH4:AI4"/>
    <mergeCell ref="AK4:AL4"/>
    <mergeCell ref="S5:T5"/>
    <mergeCell ref="BH4:BI4"/>
    <mergeCell ref="BJ4:BK4"/>
    <mergeCell ref="BM4:BN4"/>
    <mergeCell ref="BO4:BP4"/>
    <mergeCell ref="AF5:AG5"/>
    <mergeCell ref="BJ5:BK5"/>
    <mergeCell ref="AK5:AL5"/>
    <mergeCell ref="AM5:AN5"/>
    <mergeCell ref="AO5:AP5"/>
    <mergeCell ref="AQ5:AR5"/>
    <mergeCell ref="AS5:AT5"/>
    <mergeCell ref="AU5:AV5"/>
    <mergeCell ref="AX5:AZ5"/>
    <mergeCell ref="BA5:BC5"/>
    <mergeCell ref="BF4:BG4"/>
    <mergeCell ref="BS5:BT5"/>
    <mergeCell ref="BU5:BV5"/>
    <mergeCell ref="BD5:BE5"/>
    <mergeCell ref="BF5:BG5"/>
    <mergeCell ref="BH5:BI5"/>
    <mergeCell ref="BM5:BN5"/>
    <mergeCell ref="BO5:BP5"/>
    <mergeCell ref="BQ5:BR5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23</vt:i4>
      </vt:variant>
      <vt:variant>
        <vt:lpstr>이름이 지정된 범위</vt:lpstr>
      </vt:variant>
      <vt:variant>
        <vt:i4>10</vt:i4>
      </vt:variant>
    </vt:vector>
  </HeadingPairs>
  <TitlesOfParts>
    <vt:vector size="33" baseType="lpstr">
      <vt:lpstr>1.의료기관</vt:lpstr>
      <vt:lpstr>2.의료기관종사의료인력</vt:lpstr>
      <vt:lpstr>3.보건소인력</vt:lpstr>
      <vt:lpstr>4.보건지소및보건진료소인력</vt:lpstr>
      <vt:lpstr>5.의약품등제조업소및판매업소</vt:lpstr>
      <vt:lpstr>6.식품위생관계업소 </vt:lpstr>
      <vt:lpstr>7.공중위생관계업소</vt:lpstr>
      <vt:lpstr>8.예방접종</vt:lpstr>
      <vt:lpstr>9.주요법정감염병발생및사망 </vt:lpstr>
      <vt:lpstr>10.한센사업대상자현황</vt:lpstr>
      <vt:lpstr>11.결핵환자 현황</vt:lpstr>
      <vt:lpstr>12.보건소 구강보건사업실적</vt:lpstr>
      <vt:lpstr>13.모자보건사업실적</vt:lpstr>
      <vt:lpstr>14.건강보험 적용인구</vt:lpstr>
      <vt:lpstr>15.국민연금가입자</vt:lpstr>
      <vt:lpstr>16.국민연금급여지급현황</vt:lpstr>
      <vt:lpstr>17.국가보훈대상자</vt:lpstr>
      <vt:lpstr>18.국가보훈대상자취업</vt:lpstr>
      <vt:lpstr>19.국가보훈대상자 및 자녀 취학</vt:lpstr>
      <vt:lpstr>20.노인여가복지시설</vt:lpstr>
      <vt:lpstr>21.노인의료복지시설</vt:lpstr>
      <vt:lpstr>22.재가노인복지시설</vt:lpstr>
      <vt:lpstr>23.국민기초생활보장수급자</vt:lpstr>
      <vt:lpstr>'15.국민연금가입자'!Print_Area</vt:lpstr>
      <vt:lpstr>'16.국민연금급여지급현황'!Print_Area</vt:lpstr>
      <vt:lpstr>'17.국가보훈대상자'!Print_Area</vt:lpstr>
      <vt:lpstr>'2.의료기관종사의료인력'!Print_Area</vt:lpstr>
      <vt:lpstr>'20.노인여가복지시설'!Print_Area</vt:lpstr>
      <vt:lpstr>'22.재가노인복지시설'!Print_Area</vt:lpstr>
      <vt:lpstr>'3.보건소인력'!Print_Area</vt:lpstr>
      <vt:lpstr>'6.식품위생관계업소 '!Print_Area</vt:lpstr>
      <vt:lpstr>'7.공중위생관계업소'!Print_Area</vt:lpstr>
      <vt:lpstr>'9.주요법정감염병발생및사망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smart</cp:lastModifiedBy>
  <cp:lastPrinted>2018-11-29T06:58:58Z</cp:lastPrinted>
  <dcterms:created xsi:type="dcterms:W3CDTF">2018-10-30T12:02:24Z</dcterms:created>
  <dcterms:modified xsi:type="dcterms:W3CDTF">2020-03-23T06:51:55Z</dcterms:modified>
</cp:coreProperties>
</file>